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jerem\Desktop\"/>
    </mc:Choice>
  </mc:AlternateContent>
  <xr:revisionPtr revIDLastSave="0" documentId="13_ncr:1_{A392EA3F-821D-4E73-A646-E95C0186DCDC}" xr6:coauthVersionLast="47" xr6:coauthVersionMax="47" xr10:uidLastSave="{00000000-0000-0000-0000-000000000000}"/>
  <bookViews>
    <workbookView xWindow="-120" yWindow="-120" windowWidth="38640" windowHeight="15840" activeTab="1" xr2:uid="{00000000-000D-0000-FFFF-FFFF00000000}"/>
  </bookViews>
  <sheets>
    <sheet name="Question 19" sheetId="1" r:id="rId1"/>
    <sheet name="Index" sheetId="15" r:id="rId2"/>
    <sheet name="Very dissatisfied" sheetId="3" r:id="rId3"/>
    <sheet name="Somewhat dissatisfied" sheetId="4" r:id="rId4"/>
    <sheet name="Neither" sheetId="5" r:id="rId5"/>
    <sheet name="Somewhat satisfied" sheetId="6" r:id="rId6"/>
    <sheet name="Very satisfied" sheetId="7" r:id="rId7"/>
    <sheet name="Summary Count - Initial" sheetId="9" r:id="rId8"/>
    <sheet name="Summary Count Clean" sheetId="11" r:id="rId9"/>
    <sheet name="Summary Percent" sheetId="10" r:id="rId10"/>
    <sheet name="RespondentIndex" sheetId="20" r:id="rId11"/>
    <sheet name="DemographicIndex" sheetId="26" r:id="rId12"/>
    <sheet name="Aggregate" sheetId="18" r:id="rId13"/>
    <sheet name="Comment Analysis" sheetId="25" r:id="rId14"/>
    <sheet name="NPS Summary" sheetId="21" r:id="rId15"/>
    <sheet name="NPS" sheetId="24" r:id="rId16"/>
    <sheet name="CSAT Summary" sheetId="17" r:id="rId17"/>
    <sheet name="Spend NPS" sheetId="29" r:id="rId18"/>
    <sheet name="Role NPS" sheetId="28" r:id="rId19"/>
    <sheet name="Gender NPS" sheetId="27" r:id="rId20"/>
    <sheet name="NPS Monthly" sheetId="22" r:id="rId21"/>
    <sheet name="NPS Monthly%" sheetId="23" r:id="rId22"/>
    <sheet name="Role CSAT" sheetId="30" r:id="rId23"/>
    <sheet name="CSAT Monthly" sheetId="14" r:id="rId24"/>
    <sheet name="CSAT Monthly%" sheetId="19" r:id="rId25"/>
  </sheets>
  <definedNames>
    <definedName name="_xlnm._FilterDatabase" localSheetId="12" hidden="1">Aggregate!$A$1:$L$1</definedName>
    <definedName name="_xlnm._FilterDatabase" localSheetId="16" hidden="1">'CSAT Summary'!$A$1:$O$1</definedName>
    <definedName name="_xlnm._FilterDatabase" localSheetId="1" hidden="1">Index!$A$1:$B$1</definedName>
    <definedName name="_xlnm._FilterDatabase" localSheetId="4" hidden="1">Neither!$A$1:$G$1</definedName>
    <definedName name="_xlnm._FilterDatabase" localSheetId="14" hidden="1">'NPS Summary'!$A$1:$K$1</definedName>
    <definedName name="_xlnm._FilterDatabase" localSheetId="10" hidden="1">RespondentIndex!$A$1:$G$1</definedName>
    <definedName name="_xlnm._FilterDatabase" localSheetId="3" hidden="1">'Somewhat dissatisfied'!$A$1:$G$1</definedName>
    <definedName name="_xlnm._FilterDatabase" localSheetId="5" hidden="1">'Somewhat satisfied'!$A$1:$G$387</definedName>
    <definedName name="_xlnm._FilterDatabase" localSheetId="8" hidden="1">'Summary Count Clean'!$A$1:$F$1</definedName>
    <definedName name="_xlnm._FilterDatabase" localSheetId="2" hidden="1">'Very dissatisfied'!$A$1:$E$1</definedName>
    <definedName name="_xlnm._FilterDatabase" localSheetId="6" hidden="1">'Very satisfied'!$A$1:$G$1</definedName>
    <definedName name="CSAT">RespondentIndex!$A:$G</definedName>
    <definedName name="DemoTable">DemographicIndex!$A$3:$E$3619</definedName>
    <definedName name="IndexTable">Index!$A$1:$B$124</definedName>
    <definedName name="RespondentTable">RespondentIndex!$A$1:$G$3618</definedName>
    <definedName name="SatsifactionTable">RespondentIndex!$A:$G</definedName>
    <definedName name="SpenTable">'Spend NPS'!$A$56:$B$62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2" i="19" l="1"/>
  <c r="E33" i="19"/>
  <c r="E34" i="19"/>
  <c r="E35" i="19"/>
  <c r="E36" i="19"/>
  <c r="E37" i="19"/>
  <c r="E38" i="19"/>
  <c r="E39" i="19"/>
  <c r="E40" i="19"/>
  <c r="E41" i="19"/>
  <c r="E42" i="19"/>
  <c r="E43" i="19"/>
  <c r="E44" i="19"/>
  <c r="E45" i="19"/>
  <c r="E46" i="19"/>
  <c r="E47" i="19"/>
  <c r="E48" i="19"/>
  <c r="E49" i="19"/>
  <c r="E50" i="19"/>
  <c r="E51" i="19"/>
  <c r="E52" i="19"/>
  <c r="E53" i="19"/>
  <c r="E54" i="19"/>
  <c r="E31" i="19"/>
  <c r="E55" i="19"/>
  <c r="D40" i="19"/>
  <c r="B32" i="19"/>
  <c r="C32" i="19"/>
  <c r="D32" i="19"/>
  <c r="B33" i="19"/>
  <c r="C33" i="19"/>
  <c r="D33" i="19"/>
  <c r="B34" i="19"/>
  <c r="C34" i="19"/>
  <c r="D34" i="19"/>
  <c r="B35" i="19"/>
  <c r="C35" i="19"/>
  <c r="D35" i="19"/>
  <c r="B36" i="19"/>
  <c r="C36" i="19"/>
  <c r="D36" i="19"/>
  <c r="B37" i="19"/>
  <c r="C37" i="19"/>
  <c r="D37" i="19"/>
  <c r="B38" i="19"/>
  <c r="C38" i="19"/>
  <c r="D38" i="19"/>
  <c r="B39" i="19"/>
  <c r="C39" i="19"/>
  <c r="D39" i="19"/>
  <c r="B40" i="19"/>
  <c r="C40" i="19"/>
  <c r="B41" i="19"/>
  <c r="C41" i="19"/>
  <c r="D41" i="19"/>
  <c r="B42" i="19"/>
  <c r="C42" i="19"/>
  <c r="D42" i="19"/>
  <c r="B43" i="19"/>
  <c r="C43" i="19"/>
  <c r="D43" i="19"/>
  <c r="B44" i="19"/>
  <c r="C44" i="19"/>
  <c r="D44" i="19"/>
  <c r="B45" i="19"/>
  <c r="C45" i="19"/>
  <c r="D45" i="19"/>
  <c r="B46" i="19"/>
  <c r="C46" i="19"/>
  <c r="D46" i="19"/>
  <c r="B47" i="19"/>
  <c r="C47" i="19"/>
  <c r="D47" i="19"/>
  <c r="B48" i="19"/>
  <c r="C48" i="19"/>
  <c r="D48" i="19"/>
  <c r="B49" i="19"/>
  <c r="C49" i="19"/>
  <c r="D49" i="19"/>
  <c r="B50" i="19"/>
  <c r="C50" i="19"/>
  <c r="D50" i="19"/>
  <c r="B51" i="19"/>
  <c r="C51" i="19"/>
  <c r="D51" i="19"/>
  <c r="B52" i="19"/>
  <c r="C52" i="19"/>
  <c r="D52" i="19"/>
  <c r="B53" i="19"/>
  <c r="C53" i="19"/>
  <c r="D53" i="19"/>
  <c r="B54" i="19"/>
  <c r="C54" i="19"/>
  <c r="D54" i="19"/>
  <c r="D31" i="19"/>
  <c r="C31" i="19"/>
  <c r="B31" i="19"/>
  <c r="C55" i="19"/>
  <c r="D55" i="19"/>
  <c r="B55" i="19"/>
  <c r="B2" i="14"/>
  <c r="O62" i="30"/>
  <c r="O63" i="30"/>
  <c r="O64" i="30"/>
  <c r="O65" i="30"/>
  <c r="O66" i="30"/>
  <c r="O67" i="30"/>
  <c r="O68" i="30"/>
  <c r="O69" i="30"/>
  <c r="O70" i="30"/>
  <c r="O71" i="30"/>
  <c r="O72" i="30"/>
  <c r="O73" i="30"/>
  <c r="O74" i="30"/>
  <c r="O75" i="30"/>
  <c r="O76" i="30"/>
  <c r="O77" i="30"/>
  <c r="O78" i="30"/>
  <c r="O79" i="30"/>
  <c r="O80" i="30"/>
  <c r="O81" i="30"/>
  <c r="O82" i="30"/>
  <c r="O83" i="30"/>
  <c r="O84" i="30"/>
  <c r="O61" i="30"/>
  <c r="I61" i="30"/>
  <c r="O85" i="30"/>
  <c r="M74" i="30"/>
  <c r="N61" i="30"/>
  <c r="I62" i="30"/>
  <c r="J62" i="30"/>
  <c r="K62" i="30"/>
  <c r="L62" i="30"/>
  <c r="M62" i="30"/>
  <c r="N62" i="30"/>
  <c r="I63" i="30"/>
  <c r="J63" i="30"/>
  <c r="K63" i="30"/>
  <c r="L63" i="30"/>
  <c r="M63" i="30"/>
  <c r="N63" i="30"/>
  <c r="I64" i="30"/>
  <c r="J64" i="30"/>
  <c r="K64" i="30"/>
  <c r="L64" i="30"/>
  <c r="M64" i="30"/>
  <c r="N64" i="30"/>
  <c r="I65" i="30"/>
  <c r="J65" i="30"/>
  <c r="K65" i="30"/>
  <c r="L65" i="30"/>
  <c r="M65" i="30"/>
  <c r="N65" i="30"/>
  <c r="I66" i="30"/>
  <c r="J66" i="30"/>
  <c r="K66" i="30"/>
  <c r="L66" i="30"/>
  <c r="M66" i="30"/>
  <c r="N66" i="30"/>
  <c r="I67" i="30"/>
  <c r="J67" i="30"/>
  <c r="K67" i="30"/>
  <c r="L67" i="30"/>
  <c r="M67" i="30"/>
  <c r="N67" i="30"/>
  <c r="I68" i="30"/>
  <c r="J68" i="30"/>
  <c r="K68" i="30"/>
  <c r="L68" i="30"/>
  <c r="M68" i="30"/>
  <c r="N68" i="30"/>
  <c r="I69" i="30"/>
  <c r="J69" i="30"/>
  <c r="K69" i="30"/>
  <c r="L69" i="30"/>
  <c r="M69" i="30"/>
  <c r="N69" i="30"/>
  <c r="I70" i="30"/>
  <c r="J70" i="30"/>
  <c r="K70" i="30"/>
  <c r="L70" i="30"/>
  <c r="M70" i="30"/>
  <c r="N70" i="30"/>
  <c r="I71" i="30"/>
  <c r="J71" i="30"/>
  <c r="K71" i="30"/>
  <c r="L71" i="30"/>
  <c r="M71" i="30"/>
  <c r="N71" i="30"/>
  <c r="I72" i="30"/>
  <c r="J72" i="30"/>
  <c r="K72" i="30"/>
  <c r="L72" i="30"/>
  <c r="M72" i="30"/>
  <c r="N72" i="30"/>
  <c r="I73" i="30"/>
  <c r="J73" i="30"/>
  <c r="K73" i="30"/>
  <c r="L73" i="30"/>
  <c r="M73" i="30"/>
  <c r="N73" i="30"/>
  <c r="I74" i="30"/>
  <c r="J74" i="30"/>
  <c r="K74" i="30"/>
  <c r="L74" i="30"/>
  <c r="N74" i="30"/>
  <c r="I75" i="30"/>
  <c r="J75" i="30"/>
  <c r="K75" i="30"/>
  <c r="L75" i="30"/>
  <c r="M75" i="30"/>
  <c r="N75" i="30"/>
  <c r="I76" i="30"/>
  <c r="J76" i="30"/>
  <c r="K76" i="30"/>
  <c r="L76" i="30"/>
  <c r="M76" i="30"/>
  <c r="N76" i="30"/>
  <c r="I77" i="30"/>
  <c r="J77" i="30"/>
  <c r="K77" i="30"/>
  <c r="L77" i="30"/>
  <c r="M77" i="30"/>
  <c r="N77" i="30"/>
  <c r="I78" i="30"/>
  <c r="J78" i="30"/>
  <c r="K78" i="30"/>
  <c r="L78" i="30"/>
  <c r="M78" i="30"/>
  <c r="N78" i="30"/>
  <c r="I79" i="30"/>
  <c r="J79" i="30"/>
  <c r="K79" i="30"/>
  <c r="L79" i="30"/>
  <c r="M79" i="30"/>
  <c r="N79" i="30"/>
  <c r="I80" i="30"/>
  <c r="J80" i="30"/>
  <c r="K80" i="30"/>
  <c r="L80" i="30"/>
  <c r="M80" i="30"/>
  <c r="N80" i="30"/>
  <c r="I81" i="30"/>
  <c r="J81" i="30"/>
  <c r="K81" i="30"/>
  <c r="L81" i="30"/>
  <c r="M81" i="30"/>
  <c r="N81" i="30"/>
  <c r="I82" i="30"/>
  <c r="J82" i="30"/>
  <c r="K82" i="30"/>
  <c r="L82" i="30"/>
  <c r="M82" i="30"/>
  <c r="N82" i="30"/>
  <c r="I83" i="30"/>
  <c r="J83" i="30"/>
  <c r="K83" i="30"/>
  <c r="L83" i="30"/>
  <c r="M83" i="30"/>
  <c r="N83" i="30"/>
  <c r="I84" i="30"/>
  <c r="J84" i="30"/>
  <c r="K84" i="30"/>
  <c r="L84" i="30"/>
  <c r="M84" i="30"/>
  <c r="N84" i="30"/>
  <c r="J61" i="30"/>
  <c r="K61" i="30"/>
  <c r="L61" i="30"/>
  <c r="M61" i="30"/>
  <c r="I3" i="30"/>
  <c r="K3" i="30"/>
  <c r="M3" i="30"/>
  <c r="K5" i="30"/>
  <c r="M5" i="30"/>
  <c r="J6" i="30"/>
  <c r="M7" i="30"/>
  <c r="J8" i="30"/>
  <c r="L8" i="30"/>
  <c r="J10" i="30"/>
  <c r="L10" i="30"/>
  <c r="I11" i="30"/>
  <c r="L12" i="30"/>
  <c r="I13" i="30"/>
  <c r="K13" i="30"/>
  <c r="I14" i="30"/>
  <c r="I15" i="30"/>
  <c r="K15" i="30"/>
  <c r="M15" i="30"/>
  <c r="K16" i="30"/>
  <c r="K17" i="30"/>
  <c r="M17" i="30"/>
  <c r="J18" i="30"/>
  <c r="M18" i="30"/>
  <c r="L19" i="30"/>
  <c r="M19" i="30"/>
  <c r="J20" i="30"/>
  <c r="L20" i="30"/>
  <c r="J21" i="30"/>
  <c r="I22" i="30"/>
  <c r="J22" i="30"/>
  <c r="L22" i="30"/>
  <c r="I23" i="30"/>
  <c r="L23" i="30"/>
  <c r="K24" i="30"/>
  <c r="L24" i="30"/>
  <c r="I25" i="30"/>
  <c r="K25" i="30"/>
  <c r="J2" i="30"/>
  <c r="I2" i="30"/>
  <c r="P13" i="18"/>
  <c r="P3" i="18"/>
  <c r="P4" i="18"/>
  <c r="P5" i="18"/>
  <c r="P6" i="18"/>
  <c r="P7" i="18"/>
  <c r="P8" i="18"/>
  <c r="P9" i="18"/>
  <c r="P10" i="18"/>
  <c r="P11" i="18"/>
  <c r="P12"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P1002" i="18"/>
  <c r="P1003" i="18"/>
  <c r="P1004" i="18"/>
  <c r="P1005" i="18"/>
  <c r="P1006" i="18"/>
  <c r="P1007" i="18"/>
  <c r="P1008" i="18"/>
  <c r="P1009" i="18"/>
  <c r="P1010" i="18"/>
  <c r="P1011" i="18"/>
  <c r="P1012" i="18"/>
  <c r="P1013" i="18"/>
  <c r="P1014" i="18"/>
  <c r="P1015" i="18"/>
  <c r="P1016" i="18"/>
  <c r="P1017" i="18"/>
  <c r="P1018" i="18"/>
  <c r="P1019" i="18"/>
  <c r="P1020" i="18"/>
  <c r="P1021" i="18"/>
  <c r="P1022" i="18"/>
  <c r="P1023" i="18"/>
  <c r="P1024" i="18"/>
  <c r="P1025" i="18"/>
  <c r="P1026" i="18"/>
  <c r="P1027" i="18"/>
  <c r="P1028" i="18"/>
  <c r="P1029" i="18"/>
  <c r="P1030" i="18"/>
  <c r="P1031" i="18"/>
  <c r="P1032" i="18"/>
  <c r="P1033" i="18"/>
  <c r="P1034" i="18"/>
  <c r="P1035" i="18"/>
  <c r="P1036" i="18"/>
  <c r="P1037" i="18"/>
  <c r="P1038" i="18"/>
  <c r="P1039" i="18"/>
  <c r="P1040" i="18"/>
  <c r="P1041" i="18"/>
  <c r="P1042" i="18"/>
  <c r="P1043" i="18"/>
  <c r="P1044" i="18"/>
  <c r="P1045" i="18"/>
  <c r="P1046" i="18"/>
  <c r="P1047" i="18"/>
  <c r="P1048" i="18"/>
  <c r="P1049" i="18"/>
  <c r="P1050" i="18"/>
  <c r="P1051" i="18"/>
  <c r="P1052" i="18"/>
  <c r="P1053" i="18"/>
  <c r="P1054" i="18"/>
  <c r="P1055" i="18"/>
  <c r="P1056" i="18"/>
  <c r="P1057" i="18"/>
  <c r="P1058" i="18"/>
  <c r="P1059" i="18"/>
  <c r="P1060" i="18"/>
  <c r="P1061" i="18"/>
  <c r="P1062" i="18"/>
  <c r="P1063" i="18"/>
  <c r="P1064" i="18"/>
  <c r="P1065" i="18"/>
  <c r="P1066" i="18"/>
  <c r="P1067" i="18"/>
  <c r="P1068" i="18"/>
  <c r="P1069" i="18"/>
  <c r="P1070" i="18"/>
  <c r="P1071" i="18"/>
  <c r="P1072" i="18"/>
  <c r="P1073" i="18"/>
  <c r="P1074" i="18"/>
  <c r="P1075" i="18"/>
  <c r="P1076" i="18"/>
  <c r="P1077" i="18"/>
  <c r="P1078" i="18"/>
  <c r="P1079" i="18"/>
  <c r="P1080" i="18"/>
  <c r="P1081" i="18"/>
  <c r="P1082" i="18"/>
  <c r="P1083" i="18"/>
  <c r="P1084" i="18"/>
  <c r="P1085" i="18"/>
  <c r="P1086" i="18"/>
  <c r="P1087" i="18"/>
  <c r="P1088" i="18"/>
  <c r="P1089" i="18"/>
  <c r="P1090" i="18"/>
  <c r="P1091" i="18"/>
  <c r="P1092" i="18"/>
  <c r="P1093" i="18"/>
  <c r="P1094" i="18"/>
  <c r="P1095" i="18"/>
  <c r="P1096" i="18"/>
  <c r="P1097" i="18"/>
  <c r="P1098" i="18"/>
  <c r="P1099" i="18"/>
  <c r="P1100" i="18"/>
  <c r="P1101" i="18"/>
  <c r="P1102" i="18"/>
  <c r="P1103" i="18"/>
  <c r="P1104" i="18"/>
  <c r="P1105" i="18"/>
  <c r="P1106" i="18"/>
  <c r="P1107" i="18"/>
  <c r="P1108" i="18"/>
  <c r="P1109" i="18"/>
  <c r="P1110" i="18"/>
  <c r="P1111" i="18"/>
  <c r="P1112" i="18"/>
  <c r="P1113" i="18"/>
  <c r="P1114" i="18"/>
  <c r="P1115" i="18"/>
  <c r="P1116" i="18"/>
  <c r="P1117" i="18"/>
  <c r="P1118" i="18"/>
  <c r="P1119" i="18"/>
  <c r="P1120" i="18"/>
  <c r="P1121" i="18"/>
  <c r="P1122" i="18"/>
  <c r="P1123" i="18"/>
  <c r="P1124" i="18"/>
  <c r="P1125" i="18"/>
  <c r="P1126" i="18"/>
  <c r="P1127" i="18"/>
  <c r="P1128" i="18"/>
  <c r="P1129" i="18"/>
  <c r="P1130" i="18"/>
  <c r="P1131" i="18"/>
  <c r="P1132" i="18"/>
  <c r="P1133" i="18"/>
  <c r="P1134" i="18"/>
  <c r="P1135" i="18"/>
  <c r="P1136" i="18"/>
  <c r="P1137" i="18"/>
  <c r="P1138" i="18"/>
  <c r="P1139" i="18"/>
  <c r="P1140" i="18"/>
  <c r="P1141" i="18"/>
  <c r="P1142" i="18"/>
  <c r="P1143" i="18"/>
  <c r="P1144" i="18"/>
  <c r="P1145" i="18"/>
  <c r="P1146" i="18"/>
  <c r="P1147" i="18"/>
  <c r="P1148" i="18"/>
  <c r="P1149" i="18"/>
  <c r="P1150" i="18"/>
  <c r="P1151" i="18"/>
  <c r="P1152" i="18"/>
  <c r="P1153" i="18"/>
  <c r="P1154" i="18"/>
  <c r="P1155" i="18"/>
  <c r="P1156" i="18"/>
  <c r="P1157" i="18"/>
  <c r="P1158" i="18"/>
  <c r="P1159" i="18"/>
  <c r="P1160" i="18"/>
  <c r="P1161" i="18"/>
  <c r="P1162" i="18"/>
  <c r="P1163" i="18"/>
  <c r="P1164" i="18"/>
  <c r="P1165" i="18"/>
  <c r="P1166" i="18"/>
  <c r="P1167" i="18"/>
  <c r="P1168" i="18"/>
  <c r="P1169" i="18"/>
  <c r="P1170" i="18"/>
  <c r="P1171" i="18"/>
  <c r="P1172" i="18"/>
  <c r="P1173" i="18"/>
  <c r="P1174" i="18"/>
  <c r="P1175" i="18"/>
  <c r="P1176" i="18"/>
  <c r="P1177" i="18"/>
  <c r="P1178" i="18"/>
  <c r="P1179" i="18"/>
  <c r="P1180" i="18"/>
  <c r="P1181" i="18"/>
  <c r="P1182" i="18"/>
  <c r="P1183" i="18"/>
  <c r="P1184" i="18"/>
  <c r="P1185" i="18"/>
  <c r="P1186" i="18"/>
  <c r="P1187" i="18"/>
  <c r="P1188" i="18"/>
  <c r="P1189" i="18"/>
  <c r="P1190" i="18"/>
  <c r="P1191" i="18"/>
  <c r="P1192" i="18"/>
  <c r="P1193" i="18"/>
  <c r="P1194" i="18"/>
  <c r="P1195" i="18"/>
  <c r="P1196" i="18"/>
  <c r="P1197" i="18"/>
  <c r="P1198" i="18"/>
  <c r="P1199" i="18"/>
  <c r="P1200" i="18"/>
  <c r="P1201" i="18"/>
  <c r="P1202" i="18"/>
  <c r="P1203" i="18"/>
  <c r="P1204" i="18"/>
  <c r="P1205" i="18"/>
  <c r="P1206" i="18"/>
  <c r="P1207" i="18"/>
  <c r="P1208" i="18"/>
  <c r="P1209" i="18"/>
  <c r="P1210" i="18"/>
  <c r="P1211" i="18"/>
  <c r="P1212" i="18"/>
  <c r="P1213" i="18"/>
  <c r="P1214" i="18"/>
  <c r="P1215" i="18"/>
  <c r="P1216" i="18"/>
  <c r="P1217" i="18"/>
  <c r="P1218" i="18"/>
  <c r="P1219" i="18"/>
  <c r="P1220" i="18"/>
  <c r="P1221" i="18"/>
  <c r="P1222" i="18"/>
  <c r="P1223" i="18"/>
  <c r="P1224" i="18"/>
  <c r="P1225" i="18"/>
  <c r="P1226" i="18"/>
  <c r="P1227" i="18"/>
  <c r="P1228" i="18"/>
  <c r="P1229" i="18"/>
  <c r="P1230" i="18"/>
  <c r="P1231" i="18"/>
  <c r="P1232" i="18"/>
  <c r="P1233" i="18"/>
  <c r="P1234" i="18"/>
  <c r="P1235" i="18"/>
  <c r="P1236" i="18"/>
  <c r="P1237" i="18"/>
  <c r="P1238" i="18"/>
  <c r="P1239" i="18"/>
  <c r="P1240" i="18"/>
  <c r="P1241" i="18"/>
  <c r="P1242" i="18"/>
  <c r="P1243" i="18"/>
  <c r="P1244" i="18"/>
  <c r="P1245" i="18"/>
  <c r="P1246" i="18"/>
  <c r="P1247" i="18"/>
  <c r="P1248" i="18"/>
  <c r="P1249" i="18"/>
  <c r="P1250" i="18"/>
  <c r="P1251" i="18"/>
  <c r="P1252" i="18"/>
  <c r="P1253" i="18"/>
  <c r="P1254" i="18"/>
  <c r="P1255" i="18"/>
  <c r="P1256" i="18"/>
  <c r="P1257" i="18"/>
  <c r="P1258" i="18"/>
  <c r="P1259" i="18"/>
  <c r="P1260" i="18"/>
  <c r="P1261" i="18"/>
  <c r="P1262" i="18"/>
  <c r="P1263" i="18"/>
  <c r="P1264" i="18"/>
  <c r="P1265" i="18"/>
  <c r="P1266" i="18"/>
  <c r="P1267" i="18"/>
  <c r="P1268" i="18"/>
  <c r="P1269" i="18"/>
  <c r="P1270" i="18"/>
  <c r="P1271" i="18"/>
  <c r="P1272" i="18"/>
  <c r="P1273" i="18"/>
  <c r="P1274" i="18"/>
  <c r="P1275" i="18"/>
  <c r="P1276" i="18"/>
  <c r="P1277" i="18"/>
  <c r="P1278" i="18"/>
  <c r="P1279" i="18"/>
  <c r="P1280" i="18"/>
  <c r="P1281" i="18"/>
  <c r="P1282" i="18"/>
  <c r="P1283" i="18"/>
  <c r="P1284" i="18"/>
  <c r="P1285" i="18"/>
  <c r="P1286" i="18"/>
  <c r="P1287" i="18"/>
  <c r="P1288" i="18"/>
  <c r="P1289" i="18"/>
  <c r="P1290" i="18"/>
  <c r="P1291" i="18"/>
  <c r="P1292" i="18"/>
  <c r="P1293" i="18"/>
  <c r="P1294" i="18"/>
  <c r="P1295" i="18"/>
  <c r="P1296" i="18"/>
  <c r="P1297" i="18"/>
  <c r="P1298" i="18"/>
  <c r="P1299" i="18"/>
  <c r="P1300" i="18"/>
  <c r="P1301" i="18"/>
  <c r="P1302" i="18"/>
  <c r="P1303" i="18"/>
  <c r="P1304" i="18"/>
  <c r="P1305" i="18"/>
  <c r="P1306" i="18"/>
  <c r="P1307" i="18"/>
  <c r="P1308" i="18"/>
  <c r="P1309" i="18"/>
  <c r="P1310" i="18"/>
  <c r="P1311" i="18"/>
  <c r="P1312" i="18"/>
  <c r="P1313" i="18"/>
  <c r="P1314" i="18"/>
  <c r="P1315" i="18"/>
  <c r="P1316" i="18"/>
  <c r="P1317" i="18"/>
  <c r="P1318" i="18"/>
  <c r="P1319" i="18"/>
  <c r="P1320" i="18"/>
  <c r="P1321" i="18"/>
  <c r="P1322" i="18"/>
  <c r="P1323" i="18"/>
  <c r="P1324" i="18"/>
  <c r="P1325" i="18"/>
  <c r="P1326" i="18"/>
  <c r="P1327" i="18"/>
  <c r="P1328" i="18"/>
  <c r="P1329" i="18"/>
  <c r="P1330" i="18"/>
  <c r="P1331" i="18"/>
  <c r="P1332" i="18"/>
  <c r="P1333" i="18"/>
  <c r="P1334" i="18"/>
  <c r="P1335" i="18"/>
  <c r="P1336" i="18"/>
  <c r="P1337" i="18"/>
  <c r="P1338" i="18"/>
  <c r="P1339" i="18"/>
  <c r="P1340" i="18"/>
  <c r="P1341" i="18"/>
  <c r="P1342" i="18"/>
  <c r="P1343" i="18"/>
  <c r="P1344" i="18"/>
  <c r="P1345" i="18"/>
  <c r="P1346" i="18"/>
  <c r="P1347" i="18"/>
  <c r="P1348" i="18"/>
  <c r="P1349" i="18"/>
  <c r="P1350" i="18"/>
  <c r="P1351" i="18"/>
  <c r="P1352" i="18"/>
  <c r="P1353" i="18"/>
  <c r="P1354" i="18"/>
  <c r="P1355" i="18"/>
  <c r="P1356" i="18"/>
  <c r="P1357" i="18"/>
  <c r="P1358" i="18"/>
  <c r="P1359" i="18"/>
  <c r="P1360" i="18"/>
  <c r="P1361" i="18"/>
  <c r="P1362" i="18"/>
  <c r="P1363" i="18"/>
  <c r="P1364" i="18"/>
  <c r="P1365" i="18"/>
  <c r="P1366" i="18"/>
  <c r="P1367" i="18"/>
  <c r="P1368" i="18"/>
  <c r="P1369" i="18"/>
  <c r="P1370" i="18"/>
  <c r="P1371" i="18"/>
  <c r="P1372" i="18"/>
  <c r="P1373" i="18"/>
  <c r="P1374" i="18"/>
  <c r="P1375" i="18"/>
  <c r="P1376" i="18"/>
  <c r="P1377" i="18"/>
  <c r="P1378" i="18"/>
  <c r="P1379" i="18"/>
  <c r="P1380" i="18"/>
  <c r="P1381" i="18"/>
  <c r="P1382" i="18"/>
  <c r="P1383" i="18"/>
  <c r="P1384" i="18"/>
  <c r="P1385" i="18"/>
  <c r="P1386" i="18"/>
  <c r="P1387" i="18"/>
  <c r="P1388" i="18"/>
  <c r="P1389" i="18"/>
  <c r="P1390" i="18"/>
  <c r="P1391" i="18"/>
  <c r="P1392" i="18"/>
  <c r="P1393" i="18"/>
  <c r="P1394" i="18"/>
  <c r="P1395" i="18"/>
  <c r="P1396" i="18"/>
  <c r="P1397" i="18"/>
  <c r="P1398" i="18"/>
  <c r="P1399" i="18"/>
  <c r="P1400" i="18"/>
  <c r="P1401" i="18"/>
  <c r="P1402" i="18"/>
  <c r="P1403" i="18"/>
  <c r="P1404" i="18"/>
  <c r="P1405" i="18"/>
  <c r="P1406" i="18"/>
  <c r="P1407" i="18"/>
  <c r="P1408" i="18"/>
  <c r="P1409" i="18"/>
  <c r="P1410" i="18"/>
  <c r="P1411" i="18"/>
  <c r="P1412" i="18"/>
  <c r="P1413" i="18"/>
  <c r="P1414" i="18"/>
  <c r="P1415" i="18"/>
  <c r="P1416" i="18"/>
  <c r="P1417" i="18"/>
  <c r="P1418" i="18"/>
  <c r="P1419" i="18"/>
  <c r="P1420" i="18"/>
  <c r="P1421" i="18"/>
  <c r="P1422" i="18"/>
  <c r="P1423" i="18"/>
  <c r="P1424" i="18"/>
  <c r="P1425" i="18"/>
  <c r="P1426" i="18"/>
  <c r="P1427" i="18"/>
  <c r="P1428" i="18"/>
  <c r="P1429" i="18"/>
  <c r="P1430" i="18"/>
  <c r="P1431" i="18"/>
  <c r="P1432" i="18"/>
  <c r="P1433" i="18"/>
  <c r="P1434" i="18"/>
  <c r="P1435" i="18"/>
  <c r="P1436" i="18"/>
  <c r="P1437" i="18"/>
  <c r="P1438" i="18"/>
  <c r="P1439" i="18"/>
  <c r="P1440" i="18"/>
  <c r="P1441" i="18"/>
  <c r="P1442" i="18"/>
  <c r="P1443" i="18"/>
  <c r="P1444" i="18"/>
  <c r="P1445" i="18"/>
  <c r="P1446" i="18"/>
  <c r="P1447" i="18"/>
  <c r="P1448" i="18"/>
  <c r="P1449" i="18"/>
  <c r="P1450" i="18"/>
  <c r="P1451" i="18"/>
  <c r="P1452" i="18"/>
  <c r="P1453" i="18"/>
  <c r="P1454" i="18"/>
  <c r="P1455" i="18"/>
  <c r="P1456" i="18"/>
  <c r="P1457" i="18"/>
  <c r="P1458" i="18"/>
  <c r="P1459" i="18"/>
  <c r="P1460" i="18"/>
  <c r="P1461" i="18"/>
  <c r="P1462" i="18"/>
  <c r="P1463" i="18"/>
  <c r="P1464" i="18"/>
  <c r="P1465" i="18"/>
  <c r="P1466" i="18"/>
  <c r="P1467" i="18"/>
  <c r="P1468" i="18"/>
  <c r="P1469" i="18"/>
  <c r="P1470" i="18"/>
  <c r="P1471" i="18"/>
  <c r="P1472" i="18"/>
  <c r="P1473" i="18"/>
  <c r="P1474" i="18"/>
  <c r="P1475" i="18"/>
  <c r="P1476" i="18"/>
  <c r="P1477" i="18"/>
  <c r="P1478" i="18"/>
  <c r="P1479" i="18"/>
  <c r="P1480" i="18"/>
  <c r="P1481" i="18"/>
  <c r="P1482" i="18"/>
  <c r="P1483" i="18"/>
  <c r="P1484" i="18"/>
  <c r="P1485" i="18"/>
  <c r="P1486" i="18"/>
  <c r="P1487" i="18"/>
  <c r="P1488" i="18"/>
  <c r="P1489" i="18"/>
  <c r="P1490" i="18"/>
  <c r="P1491" i="18"/>
  <c r="P1492" i="18"/>
  <c r="P1493" i="18"/>
  <c r="P1494" i="18"/>
  <c r="P1495" i="18"/>
  <c r="P1496" i="18"/>
  <c r="P1497" i="18"/>
  <c r="P1498" i="18"/>
  <c r="M2" i="18"/>
  <c r="K26" i="30" s="1"/>
  <c r="N2" i="18"/>
  <c r="H26" i="30" s="1"/>
  <c r="J3" i="30" s="1"/>
  <c r="O2" i="18"/>
  <c r="P2" i="18"/>
  <c r="M3" i="18"/>
  <c r="J26" i="30" s="1"/>
  <c r="N3" i="18"/>
  <c r="O3" i="18"/>
  <c r="M4" i="18"/>
  <c r="N4" i="18"/>
  <c r="O4" i="18"/>
  <c r="M5" i="18"/>
  <c r="N5" i="18"/>
  <c r="O5" i="18"/>
  <c r="M6" i="18"/>
  <c r="N6" i="18"/>
  <c r="O6" i="18"/>
  <c r="M7" i="18"/>
  <c r="N7" i="18"/>
  <c r="O7" i="18"/>
  <c r="M8" i="18"/>
  <c r="N8" i="18"/>
  <c r="O8" i="18"/>
  <c r="M9" i="18"/>
  <c r="N9" i="18"/>
  <c r="O9" i="18"/>
  <c r="M10" i="18"/>
  <c r="N10" i="18"/>
  <c r="O10" i="18"/>
  <c r="M11" i="18"/>
  <c r="N11" i="18"/>
  <c r="O11" i="18"/>
  <c r="M12" i="18"/>
  <c r="N12" i="18"/>
  <c r="O12" i="18"/>
  <c r="M13" i="18"/>
  <c r="N13" i="18"/>
  <c r="O13" i="18"/>
  <c r="M14" i="18"/>
  <c r="N14" i="18"/>
  <c r="O14" i="18"/>
  <c r="M15" i="18"/>
  <c r="N15" i="18"/>
  <c r="O15" i="18"/>
  <c r="M16" i="18"/>
  <c r="N16" i="18"/>
  <c r="O16" i="18"/>
  <c r="M17" i="18"/>
  <c r="N17" i="18"/>
  <c r="O17" i="18"/>
  <c r="M18" i="18"/>
  <c r="I26" i="30" s="1"/>
  <c r="N18" i="18"/>
  <c r="O18" i="18"/>
  <c r="M19" i="18"/>
  <c r="N19" i="18"/>
  <c r="O19" i="18"/>
  <c r="M20" i="18"/>
  <c r="N20" i="18"/>
  <c r="O20" i="18"/>
  <c r="M21" i="18"/>
  <c r="N21" i="18"/>
  <c r="O21" i="18"/>
  <c r="M22" i="18"/>
  <c r="N22" i="18"/>
  <c r="O22" i="18"/>
  <c r="M23" i="18"/>
  <c r="N23" i="18"/>
  <c r="O23" i="18"/>
  <c r="M24" i="18"/>
  <c r="N24" i="18"/>
  <c r="O24" i="18"/>
  <c r="M25" i="18"/>
  <c r="N25" i="18"/>
  <c r="O25" i="18"/>
  <c r="M26" i="18"/>
  <c r="N26" i="18"/>
  <c r="O26" i="18"/>
  <c r="M27" i="18"/>
  <c r="N27" i="18"/>
  <c r="O27" i="18"/>
  <c r="M28" i="18"/>
  <c r="N28" i="18"/>
  <c r="O28" i="18"/>
  <c r="M29" i="18"/>
  <c r="N29" i="18"/>
  <c r="O29" i="18"/>
  <c r="M30" i="18"/>
  <c r="N30" i="18"/>
  <c r="O30" i="18"/>
  <c r="M31" i="18"/>
  <c r="N31" i="18"/>
  <c r="O31" i="18"/>
  <c r="M32" i="18"/>
  <c r="N32" i="18"/>
  <c r="O32" i="18"/>
  <c r="M33" i="18"/>
  <c r="N33" i="18"/>
  <c r="O33" i="18"/>
  <c r="M34" i="18"/>
  <c r="N34" i="18"/>
  <c r="O34" i="18"/>
  <c r="M35" i="18"/>
  <c r="N35" i="18"/>
  <c r="O35" i="18"/>
  <c r="M36" i="18"/>
  <c r="N36" i="18"/>
  <c r="O36" i="18"/>
  <c r="M37" i="18"/>
  <c r="N37" i="18"/>
  <c r="O37" i="18"/>
  <c r="M38" i="18"/>
  <c r="N38" i="18"/>
  <c r="O38" i="18"/>
  <c r="M39" i="18"/>
  <c r="N39" i="18"/>
  <c r="O39" i="18"/>
  <c r="M40" i="18"/>
  <c r="N40" i="18"/>
  <c r="O40" i="18"/>
  <c r="M41" i="18"/>
  <c r="N41" i="18"/>
  <c r="O41" i="18"/>
  <c r="M42" i="18"/>
  <c r="N42" i="18"/>
  <c r="O42" i="18"/>
  <c r="M43" i="18"/>
  <c r="N43" i="18"/>
  <c r="O43" i="18"/>
  <c r="M44" i="18"/>
  <c r="N44" i="18"/>
  <c r="O44" i="18"/>
  <c r="M45" i="18"/>
  <c r="N45" i="18"/>
  <c r="O45" i="18"/>
  <c r="M46" i="18"/>
  <c r="N46" i="18"/>
  <c r="O46" i="18"/>
  <c r="M47" i="18"/>
  <c r="N47" i="18"/>
  <c r="O47" i="18"/>
  <c r="M48" i="18"/>
  <c r="N48" i="18"/>
  <c r="O48" i="18"/>
  <c r="M49" i="18"/>
  <c r="N49" i="18"/>
  <c r="O49" i="18"/>
  <c r="M50" i="18"/>
  <c r="N50" i="18"/>
  <c r="O50" i="18"/>
  <c r="M51" i="18"/>
  <c r="N51" i="18"/>
  <c r="O51" i="18"/>
  <c r="M52" i="18"/>
  <c r="N52" i="18"/>
  <c r="O52" i="18"/>
  <c r="M53" i="18"/>
  <c r="N53" i="18"/>
  <c r="O53" i="18"/>
  <c r="M54" i="18"/>
  <c r="N54" i="18"/>
  <c r="O54" i="18"/>
  <c r="M55" i="18"/>
  <c r="N55" i="18"/>
  <c r="O55" i="18"/>
  <c r="M56" i="18"/>
  <c r="N56" i="18"/>
  <c r="O56" i="18"/>
  <c r="M57" i="18"/>
  <c r="N57" i="18"/>
  <c r="O57" i="18"/>
  <c r="M58" i="18"/>
  <c r="N58" i="18"/>
  <c r="O58" i="18"/>
  <c r="M59" i="18"/>
  <c r="N59" i="18"/>
  <c r="O59" i="18"/>
  <c r="M60" i="18"/>
  <c r="N60" i="18"/>
  <c r="O60" i="18"/>
  <c r="M61" i="18"/>
  <c r="N61" i="18"/>
  <c r="O61" i="18"/>
  <c r="M62" i="18"/>
  <c r="N62" i="18"/>
  <c r="O62" i="18"/>
  <c r="M63" i="18"/>
  <c r="N63" i="18"/>
  <c r="O63" i="18"/>
  <c r="M64" i="18"/>
  <c r="N64" i="18"/>
  <c r="O64" i="18"/>
  <c r="M65" i="18"/>
  <c r="N65" i="18"/>
  <c r="O65" i="18"/>
  <c r="M66" i="18"/>
  <c r="N66" i="18"/>
  <c r="O66" i="18"/>
  <c r="M67" i="18"/>
  <c r="N67" i="18"/>
  <c r="O67" i="18"/>
  <c r="M68" i="18"/>
  <c r="N68" i="18"/>
  <c r="O68" i="18"/>
  <c r="M69" i="18"/>
  <c r="N69" i="18"/>
  <c r="O69" i="18"/>
  <c r="M70" i="18"/>
  <c r="N70" i="18"/>
  <c r="O70" i="18"/>
  <c r="M71" i="18"/>
  <c r="N71" i="18"/>
  <c r="O71" i="18"/>
  <c r="M72" i="18"/>
  <c r="N72" i="18"/>
  <c r="O72" i="18"/>
  <c r="M73" i="18"/>
  <c r="N73" i="18"/>
  <c r="O73" i="18"/>
  <c r="M74" i="18"/>
  <c r="N74" i="18"/>
  <c r="O74" i="18"/>
  <c r="M75" i="18"/>
  <c r="N75" i="18"/>
  <c r="O75" i="18"/>
  <c r="M76" i="18"/>
  <c r="N76" i="18"/>
  <c r="O76" i="18"/>
  <c r="M77" i="18"/>
  <c r="N77" i="18"/>
  <c r="O77" i="18"/>
  <c r="M78" i="18"/>
  <c r="N78" i="18"/>
  <c r="O78" i="18"/>
  <c r="M79" i="18"/>
  <c r="N79" i="18"/>
  <c r="O79" i="18"/>
  <c r="M80" i="18"/>
  <c r="N80" i="18"/>
  <c r="O80" i="18"/>
  <c r="M81" i="18"/>
  <c r="N81" i="18"/>
  <c r="O81" i="18"/>
  <c r="M82" i="18"/>
  <c r="N82" i="18"/>
  <c r="O82" i="18"/>
  <c r="M83" i="18"/>
  <c r="N83" i="18"/>
  <c r="O83" i="18"/>
  <c r="M84" i="18"/>
  <c r="N84" i="18"/>
  <c r="O84" i="18"/>
  <c r="M85" i="18"/>
  <c r="N85" i="18"/>
  <c r="O85" i="18"/>
  <c r="M86" i="18"/>
  <c r="N86" i="18"/>
  <c r="O86" i="18"/>
  <c r="M87" i="18"/>
  <c r="N87" i="18"/>
  <c r="O87" i="18"/>
  <c r="M88" i="18"/>
  <c r="N88" i="18"/>
  <c r="O88" i="18"/>
  <c r="M89" i="18"/>
  <c r="N89" i="18"/>
  <c r="O89" i="18"/>
  <c r="M90" i="18"/>
  <c r="N90" i="18"/>
  <c r="O90" i="18"/>
  <c r="M91" i="18"/>
  <c r="N91" i="18"/>
  <c r="O91" i="18"/>
  <c r="M92" i="18"/>
  <c r="N92" i="18"/>
  <c r="O92" i="18"/>
  <c r="M93" i="18"/>
  <c r="N93" i="18"/>
  <c r="O93" i="18"/>
  <c r="M94" i="18"/>
  <c r="N94" i="18"/>
  <c r="O94" i="18"/>
  <c r="M95" i="18"/>
  <c r="N95" i="18"/>
  <c r="O95" i="18"/>
  <c r="M96" i="18"/>
  <c r="N96" i="18"/>
  <c r="O96" i="18"/>
  <c r="M97" i="18"/>
  <c r="N97" i="18"/>
  <c r="O97" i="18"/>
  <c r="M98" i="18"/>
  <c r="N98" i="18"/>
  <c r="O98" i="18"/>
  <c r="M99" i="18"/>
  <c r="N99" i="18"/>
  <c r="O99" i="18"/>
  <c r="M100" i="18"/>
  <c r="N100" i="18"/>
  <c r="O100" i="18"/>
  <c r="M101" i="18"/>
  <c r="N101" i="18"/>
  <c r="O101" i="18"/>
  <c r="M102" i="18"/>
  <c r="N102" i="18"/>
  <c r="O102" i="18"/>
  <c r="M103" i="18"/>
  <c r="N103" i="18"/>
  <c r="O103" i="18"/>
  <c r="M104" i="18"/>
  <c r="N104" i="18"/>
  <c r="O104" i="18"/>
  <c r="M105" i="18"/>
  <c r="N105" i="18"/>
  <c r="O105" i="18"/>
  <c r="M106" i="18"/>
  <c r="N106" i="18"/>
  <c r="O106" i="18"/>
  <c r="M107" i="18"/>
  <c r="N107" i="18"/>
  <c r="O107" i="18"/>
  <c r="M108" i="18"/>
  <c r="N108" i="18"/>
  <c r="O108" i="18"/>
  <c r="M109" i="18"/>
  <c r="N109" i="18"/>
  <c r="O109" i="18"/>
  <c r="M110" i="18"/>
  <c r="N110" i="18"/>
  <c r="O110" i="18"/>
  <c r="M111" i="18"/>
  <c r="N111" i="18"/>
  <c r="O111" i="18"/>
  <c r="M112" i="18"/>
  <c r="N112" i="18"/>
  <c r="O112" i="18"/>
  <c r="M113" i="18"/>
  <c r="N113" i="18"/>
  <c r="O113" i="18"/>
  <c r="M114" i="18"/>
  <c r="N114" i="18"/>
  <c r="O114" i="18"/>
  <c r="M115" i="18"/>
  <c r="N115" i="18"/>
  <c r="O115" i="18"/>
  <c r="M116" i="18"/>
  <c r="N116" i="18"/>
  <c r="O116" i="18"/>
  <c r="M117" i="18"/>
  <c r="N117" i="18"/>
  <c r="O117" i="18"/>
  <c r="M118" i="18"/>
  <c r="N118" i="18"/>
  <c r="O118" i="18"/>
  <c r="M119" i="18"/>
  <c r="N119" i="18"/>
  <c r="O119" i="18"/>
  <c r="M120" i="18"/>
  <c r="N120" i="18"/>
  <c r="O120" i="18"/>
  <c r="M121" i="18"/>
  <c r="N121" i="18"/>
  <c r="O121" i="18"/>
  <c r="M122" i="18"/>
  <c r="N122" i="18"/>
  <c r="O122" i="18"/>
  <c r="M123" i="18"/>
  <c r="N123" i="18"/>
  <c r="O123" i="18"/>
  <c r="M124" i="18"/>
  <c r="N124" i="18"/>
  <c r="O124" i="18"/>
  <c r="M125" i="18"/>
  <c r="N125" i="18"/>
  <c r="O125" i="18"/>
  <c r="M126" i="18"/>
  <c r="N126" i="18"/>
  <c r="O126" i="18"/>
  <c r="M127" i="18"/>
  <c r="N127" i="18"/>
  <c r="O127" i="18"/>
  <c r="M128" i="18"/>
  <c r="N128" i="18"/>
  <c r="O128" i="18"/>
  <c r="M129" i="18"/>
  <c r="N129" i="18"/>
  <c r="O129" i="18"/>
  <c r="M130" i="18"/>
  <c r="N130" i="18"/>
  <c r="O130" i="18"/>
  <c r="M131" i="18"/>
  <c r="N131" i="18"/>
  <c r="O131" i="18"/>
  <c r="M132" i="18"/>
  <c r="N132" i="18"/>
  <c r="O132" i="18"/>
  <c r="M133" i="18"/>
  <c r="N133" i="18"/>
  <c r="O133" i="18"/>
  <c r="M134" i="18"/>
  <c r="N134" i="18"/>
  <c r="O134" i="18"/>
  <c r="M135" i="18"/>
  <c r="N135" i="18"/>
  <c r="O135" i="18"/>
  <c r="M136" i="18"/>
  <c r="N136" i="18"/>
  <c r="O136" i="18"/>
  <c r="M137" i="18"/>
  <c r="N137" i="18"/>
  <c r="O137" i="18"/>
  <c r="M138" i="18"/>
  <c r="N138" i="18"/>
  <c r="O138" i="18"/>
  <c r="M139" i="18"/>
  <c r="N139" i="18"/>
  <c r="O139" i="18"/>
  <c r="M140" i="18"/>
  <c r="N140" i="18"/>
  <c r="O140" i="18"/>
  <c r="M141" i="18"/>
  <c r="N141" i="18"/>
  <c r="O141" i="18"/>
  <c r="M142" i="18"/>
  <c r="N142" i="18"/>
  <c r="O142" i="18"/>
  <c r="M143" i="18"/>
  <c r="N143" i="18"/>
  <c r="O143" i="18"/>
  <c r="M144" i="18"/>
  <c r="N144" i="18"/>
  <c r="O144" i="18"/>
  <c r="M145" i="18"/>
  <c r="N145" i="18"/>
  <c r="O145" i="18"/>
  <c r="M146" i="18"/>
  <c r="N146" i="18"/>
  <c r="O146" i="18"/>
  <c r="M147" i="18"/>
  <c r="N147" i="18"/>
  <c r="O147" i="18"/>
  <c r="M148" i="18"/>
  <c r="N148" i="18"/>
  <c r="O148" i="18"/>
  <c r="M149" i="18"/>
  <c r="N149" i="18"/>
  <c r="O149" i="18"/>
  <c r="M150" i="18"/>
  <c r="N150" i="18"/>
  <c r="O150" i="18"/>
  <c r="M151" i="18"/>
  <c r="N151" i="18"/>
  <c r="O151" i="18"/>
  <c r="M152" i="18"/>
  <c r="N152" i="18"/>
  <c r="O152" i="18"/>
  <c r="M153" i="18"/>
  <c r="N153" i="18"/>
  <c r="O153" i="18"/>
  <c r="M154" i="18"/>
  <c r="N154" i="18"/>
  <c r="O154" i="18"/>
  <c r="M155" i="18"/>
  <c r="N155" i="18"/>
  <c r="O155" i="18"/>
  <c r="M156" i="18"/>
  <c r="N156" i="18"/>
  <c r="O156" i="18"/>
  <c r="M157" i="18"/>
  <c r="N157" i="18"/>
  <c r="O157" i="18"/>
  <c r="M158" i="18"/>
  <c r="N158" i="18"/>
  <c r="O158" i="18"/>
  <c r="M159" i="18"/>
  <c r="N159" i="18"/>
  <c r="O159" i="18"/>
  <c r="M160" i="18"/>
  <c r="N160" i="18"/>
  <c r="O160" i="18"/>
  <c r="M161" i="18"/>
  <c r="N161" i="18"/>
  <c r="O161" i="18"/>
  <c r="M162" i="18"/>
  <c r="N162" i="18"/>
  <c r="O162" i="18"/>
  <c r="M163" i="18"/>
  <c r="N163" i="18"/>
  <c r="O163" i="18"/>
  <c r="M164" i="18"/>
  <c r="N164" i="18"/>
  <c r="O164" i="18"/>
  <c r="M165" i="18"/>
  <c r="N165" i="18"/>
  <c r="O165" i="18"/>
  <c r="M166" i="18"/>
  <c r="N166" i="18"/>
  <c r="O166" i="18"/>
  <c r="M167" i="18"/>
  <c r="N167" i="18"/>
  <c r="O167" i="18"/>
  <c r="M168" i="18"/>
  <c r="N168" i="18"/>
  <c r="O168" i="18"/>
  <c r="M169" i="18"/>
  <c r="N169" i="18"/>
  <c r="O169" i="18"/>
  <c r="M170" i="18"/>
  <c r="N170" i="18"/>
  <c r="O170" i="18"/>
  <c r="M171" i="18"/>
  <c r="N171" i="18"/>
  <c r="O171" i="18"/>
  <c r="M172" i="18"/>
  <c r="N172" i="18"/>
  <c r="O172" i="18"/>
  <c r="M173" i="18"/>
  <c r="N173" i="18"/>
  <c r="O173" i="18"/>
  <c r="M174" i="18"/>
  <c r="N174" i="18"/>
  <c r="O174" i="18"/>
  <c r="M175" i="18"/>
  <c r="N175" i="18"/>
  <c r="O175" i="18"/>
  <c r="M176" i="18"/>
  <c r="N176" i="18"/>
  <c r="O176" i="18"/>
  <c r="M177" i="18"/>
  <c r="N177" i="18"/>
  <c r="O177" i="18"/>
  <c r="M178" i="18"/>
  <c r="N178" i="18"/>
  <c r="O178" i="18"/>
  <c r="M179" i="18"/>
  <c r="N179" i="18"/>
  <c r="O179" i="18"/>
  <c r="M180" i="18"/>
  <c r="N180" i="18"/>
  <c r="O180" i="18"/>
  <c r="M181" i="18"/>
  <c r="N181" i="18"/>
  <c r="O181" i="18"/>
  <c r="M182" i="18"/>
  <c r="N182" i="18"/>
  <c r="O182" i="18"/>
  <c r="M183" i="18"/>
  <c r="N183" i="18"/>
  <c r="O183" i="18"/>
  <c r="M184" i="18"/>
  <c r="N184" i="18"/>
  <c r="O184" i="18"/>
  <c r="M185" i="18"/>
  <c r="N185" i="18"/>
  <c r="O185" i="18"/>
  <c r="M186" i="18"/>
  <c r="N186" i="18"/>
  <c r="O186" i="18"/>
  <c r="M187" i="18"/>
  <c r="N187" i="18"/>
  <c r="O187" i="18"/>
  <c r="M188" i="18"/>
  <c r="N188" i="18"/>
  <c r="O188" i="18"/>
  <c r="M189" i="18"/>
  <c r="N189" i="18"/>
  <c r="O189" i="18"/>
  <c r="M190" i="18"/>
  <c r="N190" i="18"/>
  <c r="O190" i="18"/>
  <c r="M191" i="18"/>
  <c r="N191" i="18"/>
  <c r="O191" i="18"/>
  <c r="M192" i="18"/>
  <c r="N192" i="18"/>
  <c r="O192" i="18"/>
  <c r="M193" i="18"/>
  <c r="N193" i="18"/>
  <c r="O193" i="18"/>
  <c r="M194" i="18"/>
  <c r="N194" i="18"/>
  <c r="O194" i="18"/>
  <c r="M195" i="18"/>
  <c r="N195" i="18"/>
  <c r="O195" i="18"/>
  <c r="M196" i="18"/>
  <c r="N196" i="18"/>
  <c r="O196" i="18"/>
  <c r="M197" i="18"/>
  <c r="N197" i="18"/>
  <c r="O197" i="18"/>
  <c r="M198" i="18"/>
  <c r="N198" i="18"/>
  <c r="O198" i="18"/>
  <c r="M199" i="18"/>
  <c r="N199" i="18"/>
  <c r="O199" i="18"/>
  <c r="M200" i="18"/>
  <c r="N200" i="18"/>
  <c r="O200" i="18"/>
  <c r="M201" i="18"/>
  <c r="N201" i="18"/>
  <c r="O201" i="18"/>
  <c r="M202" i="18"/>
  <c r="N202" i="18"/>
  <c r="O202" i="18"/>
  <c r="M203" i="18"/>
  <c r="N203" i="18"/>
  <c r="O203" i="18"/>
  <c r="M204" i="18"/>
  <c r="N204" i="18"/>
  <c r="O204" i="18"/>
  <c r="M205" i="18"/>
  <c r="N205" i="18"/>
  <c r="O205" i="18"/>
  <c r="M206" i="18"/>
  <c r="N206" i="18"/>
  <c r="O206" i="18"/>
  <c r="M207" i="18"/>
  <c r="N207" i="18"/>
  <c r="O207" i="18"/>
  <c r="M208" i="18"/>
  <c r="N208" i="18"/>
  <c r="O208" i="18"/>
  <c r="M209" i="18"/>
  <c r="N209" i="18"/>
  <c r="O209" i="18"/>
  <c r="M210" i="18"/>
  <c r="N210" i="18"/>
  <c r="O210" i="18"/>
  <c r="M211" i="18"/>
  <c r="N211" i="18"/>
  <c r="O211" i="18"/>
  <c r="M212" i="18"/>
  <c r="N212" i="18"/>
  <c r="O212" i="18"/>
  <c r="M213" i="18"/>
  <c r="N213" i="18"/>
  <c r="O213" i="18"/>
  <c r="M214" i="18"/>
  <c r="N214" i="18"/>
  <c r="O214" i="18"/>
  <c r="M215" i="18"/>
  <c r="N215" i="18"/>
  <c r="O215" i="18"/>
  <c r="M216" i="18"/>
  <c r="N216" i="18"/>
  <c r="O216" i="18"/>
  <c r="M217" i="18"/>
  <c r="N217" i="18"/>
  <c r="O217" i="18"/>
  <c r="M218" i="18"/>
  <c r="N218" i="18"/>
  <c r="O218" i="18"/>
  <c r="M219" i="18"/>
  <c r="N219" i="18"/>
  <c r="O219" i="18"/>
  <c r="M220" i="18"/>
  <c r="N220" i="18"/>
  <c r="O220" i="18"/>
  <c r="M221" i="18"/>
  <c r="N221" i="18"/>
  <c r="O221" i="18"/>
  <c r="M222" i="18"/>
  <c r="N222" i="18"/>
  <c r="O222" i="18"/>
  <c r="M223" i="18"/>
  <c r="N223" i="18"/>
  <c r="O223" i="18"/>
  <c r="M224" i="18"/>
  <c r="N224" i="18"/>
  <c r="O224" i="18"/>
  <c r="M225" i="18"/>
  <c r="N225" i="18"/>
  <c r="O225" i="18"/>
  <c r="M226" i="18"/>
  <c r="N226" i="18"/>
  <c r="O226" i="18"/>
  <c r="M227" i="18"/>
  <c r="N227" i="18"/>
  <c r="O227" i="18"/>
  <c r="M228" i="18"/>
  <c r="N228" i="18"/>
  <c r="O228" i="18"/>
  <c r="M229" i="18"/>
  <c r="N229" i="18"/>
  <c r="O229" i="18"/>
  <c r="M230" i="18"/>
  <c r="N230" i="18"/>
  <c r="O230" i="18"/>
  <c r="M231" i="18"/>
  <c r="N231" i="18"/>
  <c r="O231" i="18"/>
  <c r="M232" i="18"/>
  <c r="N232" i="18"/>
  <c r="O232" i="18"/>
  <c r="M233" i="18"/>
  <c r="N233" i="18"/>
  <c r="O233" i="18"/>
  <c r="M234" i="18"/>
  <c r="N234" i="18"/>
  <c r="O234" i="18"/>
  <c r="M235" i="18"/>
  <c r="N235" i="18"/>
  <c r="O235" i="18"/>
  <c r="M236" i="18"/>
  <c r="N236" i="18"/>
  <c r="O236" i="18"/>
  <c r="M237" i="18"/>
  <c r="N237" i="18"/>
  <c r="O237" i="18"/>
  <c r="M238" i="18"/>
  <c r="N238" i="18"/>
  <c r="O238" i="18"/>
  <c r="M239" i="18"/>
  <c r="N239" i="18"/>
  <c r="O239" i="18"/>
  <c r="M240" i="18"/>
  <c r="N240" i="18"/>
  <c r="O240" i="18"/>
  <c r="M241" i="18"/>
  <c r="N241" i="18"/>
  <c r="O241" i="18"/>
  <c r="M242" i="18"/>
  <c r="N242" i="18"/>
  <c r="O242" i="18"/>
  <c r="M243" i="18"/>
  <c r="N243" i="18"/>
  <c r="O243" i="18"/>
  <c r="M244" i="18"/>
  <c r="N244" i="18"/>
  <c r="O244" i="18"/>
  <c r="M245" i="18"/>
  <c r="N245" i="18"/>
  <c r="O245" i="18"/>
  <c r="M246" i="18"/>
  <c r="N246" i="18"/>
  <c r="O246" i="18"/>
  <c r="M247" i="18"/>
  <c r="N247" i="18"/>
  <c r="O247" i="18"/>
  <c r="M248" i="18"/>
  <c r="N248" i="18"/>
  <c r="O248" i="18"/>
  <c r="M249" i="18"/>
  <c r="N249" i="18"/>
  <c r="O249" i="18"/>
  <c r="M250" i="18"/>
  <c r="N250" i="18"/>
  <c r="O250" i="18"/>
  <c r="M251" i="18"/>
  <c r="N251" i="18"/>
  <c r="O251" i="18"/>
  <c r="M252" i="18"/>
  <c r="N252" i="18"/>
  <c r="O252" i="18"/>
  <c r="M253" i="18"/>
  <c r="N253" i="18"/>
  <c r="O253" i="18"/>
  <c r="M254" i="18"/>
  <c r="N254" i="18"/>
  <c r="O254" i="18"/>
  <c r="M255" i="18"/>
  <c r="N255" i="18"/>
  <c r="O255" i="18"/>
  <c r="M256" i="18"/>
  <c r="N256" i="18"/>
  <c r="O256" i="18"/>
  <c r="M257" i="18"/>
  <c r="N257" i="18"/>
  <c r="O257" i="18"/>
  <c r="M258" i="18"/>
  <c r="N258" i="18"/>
  <c r="O258" i="18"/>
  <c r="M259" i="18"/>
  <c r="N259" i="18"/>
  <c r="O259" i="18"/>
  <c r="M260" i="18"/>
  <c r="N260" i="18"/>
  <c r="O260" i="18"/>
  <c r="M261" i="18"/>
  <c r="N261" i="18"/>
  <c r="O261" i="18"/>
  <c r="M262" i="18"/>
  <c r="N262" i="18"/>
  <c r="O262" i="18"/>
  <c r="M263" i="18"/>
  <c r="N263" i="18"/>
  <c r="O263" i="18"/>
  <c r="M264" i="18"/>
  <c r="N264" i="18"/>
  <c r="O264" i="18"/>
  <c r="M265" i="18"/>
  <c r="N265" i="18"/>
  <c r="O265" i="18"/>
  <c r="M266" i="18"/>
  <c r="N266" i="18"/>
  <c r="O266" i="18"/>
  <c r="M267" i="18"/>
  <c r="N267" i="18"/>
  <c r="O267" i="18"/>
  <c r="M268" i="18"/>
  <c r="N268" i="18"/>
  <c r="O268" i="18"/>
  <c r="M269" i="18"/>
  <c r="N269" i="18"/>
  <c r="O269" i="18"/>
  <c r="M270" i="18"/>
  <c r="N270" i="18"/>
  <c r="O270" i="18"/>
  <c r="M271" i="18"/>
  <c r="N271" i="18"/>
  <c r="O271" i="18"/>
  <c r="M272" i="18"/>
  <c r="N272" i="18"/>
  <c r="O272" i="18"/>
  <c r="M273" i="18"/>
  <c r="N273" i="18"/>
  <c r="O273" i="18"/>
  <c r="M274" i="18"/>
  <c r="N274" i="18"/>
  <c r="O274" i="18"/>
  <c r="M275" i="18"/>
  <c r="N275" i="18"/>
  <c r="O275" i="18"/>
  <c r="M276" i="18"/>
  <c r="N276" i="18"/>
  <c r="O276" i="18"/>
  <c r="M277" i="18"/>
  <c r="N277" i="18"/>
  <c r="O277" i="18"/>
  <c r="M278" i="18"/>
  <c r="N278" i="18"/>
  <c r="O278" i="18"/>
  <c r="M279" i="18"/>
  <c r="N279" i="18"/>
  <c r="O279" i="18"/>
  <c r="M280" i="18"/>
  <c r="N280" i="18"/>
  <c r="O280" i="18"/>
  <c r="M281" i="18"/>
  <c r="N281" i="18"/>
  <c r="O281" i="18"/>
  <c r="M282" i="18"/>
  <c r="N282" i="18"/>
  <c r="O282" i="18"/>
  <c r="M283" i="18"/>
  <c r="N283" i="18"/>
  <c r="O283" i="18"/>
  <c r="M284" i="18"/>
  <c r="N284" i="18"/>
  <c r="O284" i="18"/>
  <c r="M285" i="18"/>
  <c r="N285" i="18"/>
  <c r="O285" i="18"/>
  <c r="M286" i="18"/>
  <c r="N286" i="18"/>
  <c r="O286" i="18"/>
  <c r="M287" i="18"/>
  <c r="N287" i="18"/>
  <c r="O287" i="18"/>
  <c r="M288" i="18"/>
  <c r="N288" i="18"/>
  <c r="O288" i="18"/>
  <c r="M289" i="18"/>
  <c r="N289" i="18"/>
  <c r="O289" i="18"/>
  <c r="M290" i="18"/>
  <c r="N290" i="18"/>
  <c r="O290" i="18"/>
  <c r="M291" i="18"/>
  <c r="N291" i="18"/>
  <c r="O291" i="18"/>
  <c r="M292" i="18"/>
  <c r="N292" i="18"/>
  <c r="O292" i="18"/>
  <c r="M293" i="18"/>
  <c r="N293" i="18"/>
  <c r="O293" i="18"/>
  <c r="M294" i="18"/>
  <c r="N294" i="18"/>
  <c r="O294" i="18"/>
  <c r="M295" i="18"/>
  <c r="N295" i="18"/>
  <c r="O295" i="18"/>
  <c r="M296" i="18"/>
  <c r="N296" i="18"/>
  <c r="O296" i="18"/>
  <c r="M297" i="18"/>
  <c r="N297" i="18"/>
  <c r="O297" i="18"/>
  <c r="M298" i="18"/>
  <c r="N298" i="18"/>
  <c r="O298" i="18"/>
  <c r="M299" i="18"/>
  <c r="N299" i="18"/>
  <c r="O299" i="18"/>
  <c r="M300" i="18"/>
  <c r="N300" i="18"/>
  <c r="O300" i="18"/>
  <c r="M301" i="18"/>
  <c r="N301" i="18"/>
  <c r="O301" i="18"/>
  <c r="M302" i="18"/>
  <c r="N302" i="18"/>
  <c r="O302" i="18"/>
  <c r="M303" i="18"/>
  <c r="N303" i="18"/>
  <c r="O303" i="18"/>
  <c r="M304" i="18"/>
  <c r="N304" i="18"/>
  <c r="O304" i="18"/>
  <c r="M305" i="18"/>
  <c r="N305" i="18"/>
  <c r="O305" i="18"/>
  <c r="M306" i="18"/>
  <c r="N306" i="18"/>
  <c r="O306" i="18"/>
  <c r="M307" i="18"/>
  <c r="N307" i="18"/>
  <c r="O307" i="18"/>
  <c r="M308" i="18"/>
  <c r="N308" i="18"/>
  <c r="O308" i="18"/>
  <c r="M309" i="18"/>
  <c r="N309" i="18"/>
  <c r="O309" i="18"/>
  <c r="M310" i="18"/>
  <c r="N310" i="18"/>
  <c r="O310" i="18"/>
  <c r="M311" i="18"/>
  <c r="N311" i="18"/>
  <c r="O311" i="18"/>
  <c r="M312" i="18"/>
  <c r="N312" i="18"/>
  <c r="O312" i="18"/>
  <c r="M313" i="18"/>
  <c r="N313" i="18"/>
  <c r="O313" i="18"/>
  <c r="M314" i="18"/>
  <c r="N314" i="18"/>
  <c r="O314" i="18"/>
  <c r="M315" i="18"/>
  <c r="N315" i="18"/>
  <c r="O315" i="18"/>
  <c r="M316" i="18"/>
  <c r="N316" i="18"/>
  <c r="O316" i="18"/>
  <c r="M317" i="18"/>
  <c r="N317" i="18"/>
  <c r="O317" i="18"/>
  <c r="M318" i="18"/>
  <c r="N318" i="18"/>
  <c r="O318" i="18"/>
  <c r="M319" i="18"/>
  <c r="N319" i="18"/>
  <c r="O319" i="18"/>
  <c r="M320" i="18"/>
  <c r="N320" i="18"/>
  <c r="O320" i="18"/>
  <c r="M321" i="18"/>
  <c r="N321" i="18"/>
  <c r="O321" i="18"/>
  <c r="M322" i="18"/>
  <c r="N322" i="18"/>
  <c r="O322" i="18"/>
  <c r="M323" i="18"/>
  <c r="N323" i="18"/>
  <c r="O323" i="18"/>
  <c r="M324" i="18"/>
  <c r="N324" i="18"/>
  <c r="O324" i="18"/>
  <c r="M325" i="18"/>
  <c r="N325" i="18"/>
  <c r="O325" i="18"/>
  <c r="M326" i="18"/>
  <c r="N326" i="18"/>
  <c r="O326" i="18"/>
  <c r="M327" i="18"/>
  <c r="N327" i="18"/>
  <c r="O327" i="18"/>
  <c r="M328" i="18"/>
  <c r="N328" i="18"/>
  <c r="O328" i="18"/>
  <c r="M329" i="18"/>
  <c r="N329" i="18"/>
  <c r="O329" i="18"/>
  <c r="M330" i="18"/>
  <c r="N330" i="18"/>
  <c r="O330" i="18"/>
  <c r="M331" i="18"/>
  <c r="N331" i="18"/>
  <c r="O331" i="18"/>
  <c r="M332" i="18"/>
  <c r="N332" i="18"/>
  <c r="O332" i="18"/>
  <c r="M333" i="18"/>
  <c r="N333" i="18"/>
  <c r="O333" i="18"/>
  <c r="M334" i="18"/>
  <c r="N334" i="18"/>
  <c r="O334" i="18"/>
  <c r="M335" i="18"/>
  <c r="N335" i="18"/>
  <c r="O335" i="18"/>
  <c r="M336" i="18"/>
  <c r="N336" i="18"/>
  <c r="O336" i="18"/>
  <c r="M337" i="18"/>
  <c r="N337" i="18"/>
  <c r="O337" i="18"/>
  <c r="M338" i="18"/>
  <c r="N338" i="18"/>
  <c r="O338" i="18"/>
  <c r="M339" i="18"/>
  <c r="N339" i="18"/>
  <c r="O339" i="18"/>
  <c r="M340" i="18"/>
  <c r="N340" i="18"/>
  <c r="O340" i="18"/>
  <c r="M341" i="18"/>
  <c r="N341" i="18"/>
  <c r="O341" i="18"/>
  <c r="M342" i="18"/>
  <c r="N342" i="18"/>
  <c r="O342" i="18"/>
  <c r="M343" i="18"/>
  <c r="N343" i="18"/>
  <c r="O343" i="18"/>
  <c r="M344" i="18"/>
  <c r="N344" i="18"/>
  <c r="O344" i="18"/>
  <c r="M345" i="18"/>
  <c r="N345" i="18"/>
  <c r="O345" i="18"/>
  <c r="M346" i="18"/>
  <c r="N346" i="18"/>
  <c r="O346" i="18"/>
  <c r="M347" i="18"/>
  <c r="N347" i="18"/>
  <c r="O347" i="18"/>
  <c r="M348" i="18"/>
  <c r="N348" i="18"/>
  <c r="O348" i="18"/>
  <c r="M349" i="18"/>
  <c r="N349" i="18"/>
  <c r="O349" i="18"/>
  <c r="M350" i="18"/>
  <c r="N350" i="18"/>
  <c r="O350" i="18"/>
  <c r="M351" i="18"/>
  <c r="N351" i="18"/>
  <c r="O351" i="18"/>
  <c r="M352" i="18"/>
  <c r="N352" i="18"/>
  <c r="O352" i="18"/>
  <c r="M353" i="18"/>
  <c r="N353" i="18"/>
  <c r="O353" i="18"/>
  <c r="M354" i="18"/>
  <c r="N354" i="18"/>
  <c r="O354" i="18"/>
  <c r="M355" i="18"/>
  <c r="N355" i="18"/>
  <c r="O355" i="18"/>
  <c r="M356" i="18"/>
  <c r="N356" i="18"/>
  <c r="O356" i="18"/>
  <c r="M357" i="18"/>
  <c r="N357" i="18"/>
  <c r="O357" i="18"/>
  <c r="M358" i="18"/>
  <c r="N358" i="18"/>
  <c r="O358" i="18"/>
  <c r="M359" i="18"/>
  <c r="N359" i="18"/>
  <c r="O359" i="18"/>
  <c r="M360" i="18"/>
  <c r="N360" i="18"/>
  <c r="O360" i="18"/>
  <c r="M361" i="18"/>
  <c r="N361" i="18"/>
  <c r="O361" i="18"/>
  <c r="M362" i="18"/>
  <c r="N362" i="18"/>
  <c r="O362" i="18"/>
  <c r="M363" i="18"/>
  <c r="N363" i="18"/>
  <c r="O363" i="18"/>
  <c r="M364" i="18"/>
  <c r="N364" i="18"/>
  <c r="O364" i="18"/>
  <c r="M365" i="18"/>
  <c r="N365" i="18"/>
  <c r="O365" i="18"/>
  <c r="M366" i="18"/>
  <c r="N366" i="18"/>
  <c r="O366" i="18"/>
  <c r="M367" i="18"/>
  <c r="N367" i="18"/>
  <c r="O367" i="18"/>
  <c r="M368" i="18"/>
  <c r="N368" i="18"/>
  <c r="O368" i="18"/>
  <c r="M369" i="18"/>
  <c r="N369" i="18"/>
  <c r="O369" i="18"/>
  <c r="M370" i="18"/>
  <c r="N370" i="18"/>
  <c r="O370" i="18"/>
  <c r="M371" i="18"/>
  <c r="N371" i="18"/>
  <c r="O371" i="18"/>
  <c r="M372" i="18"/>
  <c r="N372" i="18"/>
  <c r="O372" i="18"/>
  <c r="M373" i="18"/>
  <c r="N373" i="18"/>
  <c r="O373" i="18"/>
  <c r="M374" i="18"/>
  <c r="N374" i="18"/>
  <c r="O374" i="18"/>
  <c r="M375" i="18"/>
  <c r="N375" i="18"/>
  <c r="O375" i="18"/>
  <c r="M376" i="18"/>
  <c r="N376" i="18"/>
  <c r="O376" i="18"/>
  <c r="M377" i="18"/>
  <c r="N377" i="18"/>
  <c r="O377" i="18"/>
  <c r="M378" i="18"/>
  <c r="N378" i="18"/>
  <c r="O378" i="18"/>
  <c r="M379" i="18"/>
  <c r="N379" i="18"/>
  <c r="O379" i="18"/>
  <c r="M380" i="18"/>
  <c r="N380" i="18"/>
  <c r="O380" i="18"/>
  <c r="M381" i="18"/>
  <c r="N381" i="18"/>
  <c r="O381" i="18"/>
  <c r="M382" i="18"/>
  <c r="N382" i="18"/>
  <c r="O382" i="18"/>
  <c r="M383" i="18"/>
  <c r="N383" i="18"/>
  <c r="O383" i="18"/>
  <c r="M384" i="18"/>
  <c r="N384" i="18"/>
  <c r="O384" i="18"/>
  <c r="M385" i="18"/>
  <c r="N385" i="18"/>
  <c r="O385" i="18"/>
  <c r="M386" i="18"/>
  <c r="N386" i="18"/>
  <c r="O386" i="18"/>
  <c r="M387" i="18"/>
  <c r="N387" i="18"/>
  <c r="O387" i="18"/>
  <c r="M388" i="18"/>
  <c r="N388" i="18"/>
  <c r="O388" i="18"/>
  <c r="M389" i="18"/>
  <c r="N389" i="18"/>
  <c r="O389" i="18"/>
  <c r="M390" i="18"/>
  <c r="N390" i="18"/>
  <c r="O390" i="18"/>
  <c r="M391" i="18"/>
  <c r="N391" i="18"/>
  <c r="O391" i="18"/>
  <c r="M392" i="18"/>
  <c r="N392" i="18"/>
  <c r="O392" i="18"/>
  <c r="M393" i="18"/>
  <c r="N393" i="18"/>
  <c r="O393" i="18"/>
  <c r="M394" i="18"/>
  <c r="N394" i="18"/>
  <c r="O394" i="18"/>
  <c r="M395" i="18"/>
  <c r="N395" i="18"/>
  <c r="O395" i="18"/>
  <c r="M396" i="18"/>
  <c r="N396" i="18"/>
  <c r="O396" i="18"/>
  <c r="M397" i="18"/>
  <c r="N397" i="18"/>
  <c r="O397" i="18"/>
  <c r="M398" i="18"/>
  <c r="N398" i="18"/>
  <c r="O398" i="18"/>
  <c r="M399" i="18"/>
  <c r="N399" i="18"/>
  <c r="O399" i="18"/>
  <c r="M400" i="18"/>
  <c r="N400" i="18"/>
  <c r="O400" i="18"/>
  <c r="M401" i="18"/>
  <c r="N401" i="18"/>
  <c r="O401" i="18"/>
  <c r="M402" i="18"/>
  <c r="N402" i="18"/>
  <c r="O402" i="18"/>
  <c r="M403" i="18"/>
  <c r="N403" i="18"/>
  <c r="O403" i="18"/>
  <c r="M404" i="18"/>
  <c r="N404" i="18"/>
  <c r="O404" i="18"/>
  <c r="M405" i="18"/>
  <c r="N405" i="18"/>
  <c r="O405" i="18"/>
  <c r="M406" i="18"/>
  <c r="N406" i="18"/>
  <c r="O406" i="18"/>
  <c r="M407" i="18"/>
  <c r="N407" i="18"/>
  <c r="O407" i="18"/>
  <c r="M408" i="18"/>
  <c r="N408" i="18"/>
  <c r="O408" i="18"/>
  <c r="M409" i="18"/>
  <c r="N409" i="18"/>
  <c r="O409" i="18"/>
  <c r="M410" i="18"/>
  <c r="N410" i="18"/>
  <c r="O410" i="18"/>
  <c r="M411" i="18"/>
  <c r="N411" i="18"/>
  <c r="O411" i="18"/>
  <c r="M412" i="18"/>
  <c r="N412" i="18"/>
  <c r="O412" i="18"/>
  <c r="M413" i="18"/>
  <c r="N413" i="18"/>
  <c r="O413" i="18"/>
  <c r="M414" i="18"/>
  <c r="N414" i="18"/>
  <c r="O414" i="18"/>
  <c r="M415" i="18"/>
  <c r="N415" i="18"/>
  <c r="O415" i="18"/>
  <c r="M416" i="18"/>
  <c r="N416" i="18"/>
  <c r="O416" i="18"/>
  <c r="M417" i="18"/>
  <c r="N417" i="18"/>
  <c r="O417" i="18"/>
  <c r="M418" i="18"/>
  <c r="N418" i="18"/>
  <c r="O418" i="18"/>
  <c r="M419" i="18"/>
  <c r="N419" i="18"/>
  <c r="O419" i="18"/>
  <c r="M420" i="18"/>
  <c r="N420" i="18"/>
  <c r="O420" i="18"/>
  <c r="M421" i="18"/>
  <c r="N421" i="18"/>
  <c r="O421" i="18"/>
  <c r="M422" i="18"/>
  <c r="N422" i="18"/>
  <c r="O422" i="18"/>
  <c r="M423" i="18"/>
  <c r="N423" i="18"/>
  <c r="O423" i="18"/>
  <c r="M424" i="18"/>
  <c r="N424" i="18"/>
  <c r="O424" i="18"/>
  <c r="M425" i="18"/>
  <c r="N425" i="18"/>
  <c r="O425" i="18"/>
  <c r="M426" i="18"/>
  <c r="N426" i="18"/>
  <c r="O426" i="18"/>
  <c r="M427" i="18"/>
  <c r="N427" i="18"/>
  <c r="O427" i="18"/>
  <c r="M428" i="18"/>
  <c r="N428" i="18"/>
  <c r="O428" i="18"/>
  <c r="M429" i="18"/>
  <c r="N429" i="18"/>
  <c r="O429" i="18"/>
  <c r="M430" i="18"/>
  <c r="N430" i="18"/>
  <c r="O430" i="18"/>
  <c r="M431" i="18"/>
  <c r="N431" i="18"/>
  <c r="O431" i="18"/>
  <c r="M432" i="18"/>
  <c r="N432" i="18"/>
  <c r="O432" i="18"/>
  <c r="M433" i="18"/>
  <c r="N433" i="18"/>
  <c r="O433" i="18"/>
  <c r="M434" i="18"/>
  <c r="N434" i="18"/>
  <c r="O434" i="18"/>
  <c r="M435" i="18"/>
  <c r="N435" i="18"/>
  <c r="O435" i="18"/>
  <c r="M436" i="18"/>
  <c r="N436" i="18"/>
  <c r="O436" i="18"/>
  <c r="M437" i="18"/>
  <c r="N437" i="18"/>
  <c r="O437" i="18"/>
  <c r="M438" i="18"/>
  <c r="N438" i="18"/>
  <c r="O438" i="18"/>
  <c r="M439" i="18"/>
  <c r="N439" i="18"/>
  <c r="O439" i="18"/>
  <c r="M440" i="18"/>
  <c r="N440" i="18"/>
  <c r="O440" i="18"/>
  <c r="M441" i="18"/>
  <c r="N441" i="18"/>
  <c r="O441" i="18"/>
  <c r="M442" i="18"/>
  <c r="N442" i="18"/>
  <c r="O442" i="18"/>
  <c r="M443" i="18"/>
  <c r="N443" i="18"/>
  <c r="O443" i="18"/>
  <c r="M444" i="18"/>
  <c r="N444" i="18"/>
  <c r="O444" i="18"/>
  <c r="M445" i="18"/>
  <c r="N445" i="18"/>
  <c r="O445" i="18"/>
  <c r="M446" i="18"/>
  <c r="N446" i="18"/>
  <c r="O446" i="18"/>
  <c r="M447" i="18"/>
  <c r="N447" i="18"/>
  <c r="O447" i="18"/>
  <c r="M448" i="18"/>
  <c r="N448" i="18"/>
  <c r="O448" i="18"/>
  <c r="M449" i="18"/>
  <c r="N449" i="18"/>
  <c r="O449" i="18"/>
  <c r="M450" i="18"/>
  <c r="N450" i="18"/>
  <c r="O450" i="18"/>
  <c r="M451" i="18"/>
  <c r="N451" i="18"/>
  <c r="O451" i="18"/>
  <c r="M452" i="18"/>
  <c r="N452" i="18"/>
  <c r="O452" i="18"/>
  <c r="M453" i="18"/>
  <c r="N453" i="18"/>
  <c r="O453" i="18"/>
  <c r="M454" i="18"/>
  <c r="N454" i="18"/>
  <c r="O454" i="18"/>
  <c r="M455" i="18"/>
  <c r="N455" i="18"/>
  <c r="O455" i="18"/>
  <c r="M456" i="18"/>
  <c r="N456" i="18"/>
  <c r="O456" i="18"/>
  <c r="M457" i="18"/>
  <c r="N457" i="18"/>
  <c r="O457" i="18"/>
  <c r="M458" i="18"/>
  <c r="N458" i="18"/>
  <c r="O458" i="18"/>
  <c r="M459" i="18"/>
  <c r="N459" i="18"/>
  <c r="O459" i="18"/>
  <c r="M460" i="18"/>
  <c r="N460" i="18"/>
  <c r="O460" i="18"/>
  <c r="M461" i="18"/>
  <c r="N461" i="18"/>
  <c r="O461" i="18"/>
  <c r="M462" i="18"/>
  <c r="N462" i="18"/>
  <c r="O462" i="18"/>
  <c r="M463" i="18"/>
  <c r="N463" i="18"/>
  <c r="O463" i="18"/>
  <c r="M464" i="18"/>
  <c r="N464" i="18"/>
  <c r="O464" i="18"/>
  <c r="M465" i="18"/>
  <c r="N465" i="18"/>
  <c r="O465" i="18"/>
  <c r="M466" i="18"/>
  <c r="N466" i="18"/>
  <c r="O466" i="18"/>
  <c r="M467" i="18"/>
  <c r="N467" i="18"/>
  <c r="O467" i="18"/>
  <c r="M468" i="18"/>
  <c r="N468" i="18"/>
  <c r="O468" i="18"/>
  <c r="M469" i="18"/>
  <c r="N469" i="18"/>
  <c r="O469" i="18"/>
  <c r="M470" i="18"/>
  <c r="N470" i="18"/>
  <c r="O470" i="18"/>
  <c r="M471" i="18"/>
  <c r="N471" i="18"/>
  <c r="O471" i="18"/>
  <c r="M472" i="18"/>
  <c r="N472" i="18"/>
  <c r="O472" i="18"/>
  <c r="M473" i="18"/>
  <c r="N473" i="18"/>
  <c r="O473" i="18"/>
  <c r="M474" i="18"/>
  <c r="N474" i="18"/>
  <c r="O474" i="18"/>
  <c r="M475" i="18"/>
  <c r="N475" i="18"/>
  <c r="O475" i="18"/>
  <c r="M476" i="18"/>
  <c r="N476" i="18"/>
  <c r="O476" i="18"/>
  <c r="M477" i="18"/>
  <c r="N477" i="18"/>
  <c r="O477" i="18"/>
  <c r="M478" i="18"/>
  <c r="N478" i="18"/>
  <c r="O478" i="18"/>
  <c r="M479" i="18"/>
  <c r="N479" i="18"/>
  <c r="O479" i="18"/>
  <c r="M480" i="18"/>
  <c r="N480" i="18"/>
  <c r="O480" i="18"/>
  <c r="M481" i="18"/>
  <c r="N481" i="18"/>
  <c r="O481" i="18"/>
  <c r="M482" i="18"/>
  <c r="N482" i="18"/>
  <c r="O482" i="18"/>
  <c r="M483" i="18"/>
  <c r="N483" i="18"/>
  <c r="O483" i="18"/>
  <c r="M484" i="18"/>
  <c r="N484" i="18"/>
  <c r="O484" i="18"/>
  <c r="M485" i="18"/>
  <c r="N485" i="18"/>
  <c r="O485" i="18"/>
  <c r="M486" i="18"/>
  <c r="N486" i="18"/>
  <c r="O486" i="18"/>
  <c r="M487" i="18"/>
  <c r="N487" i="18"/>
  <c r="O487" i="18"/>
  <c r="M488" i="18"/>
  <c r="N488" i="18"/>
  <c r="O488" i="18"/>
  <c r="M489" i="18"/>
  <c r="N489" i="18"/>
  <c r="O489" i="18"/>
  <c r="M490" i="18"/>
  <c r="N490" i="18"/>
  <c r="O490" i="18"/>
  <c r="M491" i="18"/>
  <c r="N491" i="18"/>
  <c r="O491" i="18"/>
  <c r="M492" i="18"/>
  <c r="N492" i="18"/>
  <c r="O492" i="18"/>
  <c r="M493" i="18"/>
  <c r="N493" i="18"/>
  <c r="O493" i="18"/>
  <c r="M494" i="18"/>
  <c r="N494" i="18"/>
  <c r="O494" i="18"/>
  <c r="M495" i="18"/>
  <c r="N495" i="18"/>
  <c r="O495" i="18"/>
  <c r="M496" i="18"/>
  <c r="N496" i="18"/>
  <c r="O496" i="18"/>
  <c r="M497" i="18"/>
  <c r="N497" i="18"/>
  <c r="O497" i="18"/>
  <c r="M498" i="18"/>
  <c r="N498" i="18"/>
  <c r="O498" i="18"/>
  <c r="M499" i="18"/>
  <c r="N499" i="18"/>
  <c r="O499" i="18"/>
  <c r="M500" i="18"/>
  <c r="N500" i="18"/>
  <c r="O500" i="18"/>
  <c r="M501" i="18"/>
  <c r="N501" i="18"/>
  <c r="O501" i="18"/>
  <c r="M502" i="18"/>
  <c r="N502" i="18"/>
  <c r="O502" i="18"/>
  <c r="M503" i="18"/>
  <c r="N503" i="18"/>
  <c r="O503" i="18"/>
  <c r="M504" i="18"/>
  <c r="N504" i="18"/>
  <c r="O504" i="18"/>
  <c r="M505" i="18"/>
  <c r="N505" i="18"/>
  <c r="O505" i="18"/>
  <c r="M506" i="18"/>
  <c r="N506" i="18"/>
  <c r="O506" i="18"/>
  <c r="M507" i="18"/>
  <c r="N507" i="18"/>
  <c r="O507" i="18"/>
  <c r="M508" i="18"/>
  <c r="N508" i="18"/>
  <c r="O508" i="18"/>
  <c r="M509" i="18"/>
  <c r="N509" i="18"/>
  <c r="O509" i="18"/>
  <c r="M510" i="18"/>
  <c r="N510" i="18"/>
  <c r="O510" i="18"/>
  <c r="M511" i="18"/>
  <c r="N511" i="18"/>
  <c r="O511" i="18"/>
  <c r="M512" i="18"/>
  <c r="N512" i="18"/>
  <c r="O512" i="18"/>
  <c r="M513" i="18"/>
  <c r="N513" i="18"/>
  <c r="O513" i="18"/>
  <c r="M514" i="18"/>
  <c r="N514" i="18"/>
  <c r="O514" i="18"/>
  <c r="M515" i="18"/>
  <c r="N515" i="18"/>
  <c r="O515" i="18"/>
  <c r="M516" i="18"/>
  <c r="N516" i="18"/>
  <c r="O516" i="18"/>
  <c r="M517" i="18"/>
  <c r="N517" i="18"/>
  <c r="O517" i="18"/>
  <c r="M518" i="18"/>
  <c r="N518" i="18"/>
  <c r="O518" i="18"/>
  <c r="M519" i="18"/>
  <c r="N519" i="18"/>
  <c r="O519" i="18"/>
  <c r="M520" i="18"/>
  <c r="N520" i="18"/>
  <c r="O520" i="18"/>
  <c r="M521" i="18"/>
  <c r="N521" i="18"/>
  <c r="O521" i="18"/>
  <c r="M522" i="18"/>
  <c r="N522" i="18"/>
  <c r="O522" i="18"/>
  <c r="M523" i="18"/>
  <c r="N523" i="18"/>
  <c r="O523" i="18"/>
  <c r="M524" i="18"/>
  <c r="N524" i="18"/>
  <c r="O524" i="18"/>
  <c r="M525" i="18"/>
  <c r="N525" i="18"/>
  <c r="O525" i="18"/>
  <c r="M526" i="18"/>
  <c r="N526" i="18"/>
  <c r="O526" i="18"/>
  <c r="M527" i="18"/>
  <c r="N527" i="18"/>
  <c r="O527" i="18"/>
  <c r="M528" i="18"/>
  <c r="N528" i="18"/>
  <c r="O528" i="18"/>
  <c r="M529" i="18"/>
  <c r="N529" i="18"/>
  <c r="O529" i="18"/>
  <c r="M530" i="18"/>
  <c r="N530" i="18"/>
  <c r="O530" i="18"/>
  <c r="M531" i="18"/>
  <c r="N531" i="18"/>
  <c r="O531" i="18"/>
  <c r="M532" i="18"/>
  <c r="N532" i="18"/>
  <c r="O532" i="18"/>
  <c r="M533" i="18"/>
  <c r="N533" i="18"/>
  <c r="O533" i="18"/>
  <c r="M534" i="18"/>
  <c r="N534" i="18"/>
  <c r="O534" i="18"/>
  <c r="M535" i="18"/>
  <c r="N535" i="18"/>
  <c r="O535" i="18"/>
  <c r="M536" i="18"/>
  <c r="N536" i="18"/>
  <c r="O536" i="18"/>
  <c r="M537" i="18"/>
  <c r="N537" i="18"/>
  <c r="O537" i="18"/>
  <c r="M538" i="18"/>
  <c r="N538" i="18"/>
  <c r="O538" i="18"/>
  <c r="M539" i="18"/>
  <c r="N539" i="18"/>
  <c r="O539" i="18"/>
  <c r="M540" i="18"/>
  <c r="N540" i="18"/>
  <c r="O540" i="18"/>
  <c r="M541" i="18"/>
  <c r="N541" i="18"/>
  <c r="O541" i="18"/>
  <c r="M542" i="18"/>
  <c r="N542" i="18"/>
  <c r="O542" i="18"/>
  <c r="M543" i="18"/>
  <c r="N543" i="18"/>
  <c r="O543" i="18"/>
  <c r="M544" i="18"/>
  <c r="N544" i="18"/>
  <c r="O544" i="18"/>
  <c r="M545" i="18"/>
  <c r="N545" i="18"/>
  <c r="O545" i="18"/>
  <c r="M546" i="18"/>
  <c r="N546" i="18"/>
  <c r="O546" i="18"/>
  <c r="M547" i="18"/>
  <c r="N547" i="18"/>
  <c r="O547" i="18"/>
  <c r="M548" i="18"/>
  <c r="N548" i="18"/>
  <c r="O548" i="18"/>
  <c r="M549" i="18"/>
  <c r="N549" i="18"/>
  <c r="O549" i="18"/>
  <c r="M550" i="18"/>
  <c r="N550" i="18"/>
  <c r="O550" i="18"/>
  <c r="M551" i="18"/>
  <c r="N551" i="18"/>
  <c r="O551" i="18"/>
  <c r="M552" i="18"/>
  <c r="N552" i="18"/>
  <c r="O552" i="18"/>
  <c r="M553" i="18"/>
  <c r="N553" i="18"/>
  <c r="O553" i="18"/>
  <c r="M554" i="18"/>
  <c r="N554" i="18"/>
  <c r="O554" i="18"/>
  <c r="M555" i="18"/>
  <c r="N555" i="18"/>
  <c r="O555" i="18"/>
  <c r="M556" i="18"/>
  <c r="N556" i="18"/>
  <c r="O556" i="18"/>
  <c r="M557" i="18"/>
  <c r="N557" i="18"/>
  <c r="O557" i="18"/>
  <c r="M558" i="18"/>
  <c r="N558" i="18"/>
  <c r="O558" i="18"/>
  <c r="M559" i="18"/>
  <c r="N559" i="18"/>
  <c r="O559" i="18"/>
  <c r="M560" i="18"/>
  <c r="N560" i="18"/>
  <c r="O560" i="18"/>
  <c r="M561" i="18"/>
  <c r="N561" i="18"/>
  <c r="O561" i="18"/>
  <c r="M562" i="18"/>
  <c r="N562" i="18"/>
  <c r="O562" i="18"/>
  <c r="M563" i="18"/>
  <c r="N563" i="18"/>
  <c r="O563" i="18"/>
  <c r="M564" i="18"/>
  <c r="N564" i="18"/>
  <c r="O564" i="18"/>
  <c r="M565" i="18"/>
  <c r="N565" i="18"/>
  <c r="O565" i="18"/>
  <c r="M566" i="18"/>
  <c r="N566" i="18"/>
  <c r="O566" i="18"/>
  <c r="M567" i="18"/>
  <c r="N567" i="18"/>
  <c r="O567" i="18"/>
  <c r="M568" i="18"/>
  <c r="N568" i="18"/>
  <c r="O568" i="18"/>
  <c r="M569" i="18"/>
  <c r="N569" i="18"/>
  <c r="O569" i="18"/>
  <c r="M570" i="18"/>
  <c r="N570" i="18"/>
  <c r="O570" i="18"/>
  <c r="M571" i="18"/>
  <c r="N571" i="18"/>
  <c r="O571" i="18"/>
  <c r="M572" i="18"/>
  <c r="N572" i="18"/>
  <c r="O572" i="18"/>
  <c r="M573" i="18"/>
  <c r="N573" i="18"/>
  <c r="O573" i="18"/>
  <c r="M574" i="18"/>
  <c r="N574" i="18"/>
  <c r="O574" i="18"/>
  <c r="M575" i="18"/>
  <c r="N575" i="18"/>
  <c r="O575" i="18"/>
  <c r="M576" i="18"/>
  <c r="N576" i="18"/>
  <c r="O576" i="18"/>
  <c r="M577" i="18"/>
  <c r="N577" i="18"/>
  <c r="O577" i="18"/>
  <c r="M578" i="18"/>
  <c r="N578" i="18"/>
  <c r="O578" i="18"/>
  <c r="M579" i="18"/>
  <c r="N579" i="18"/>
  <c r="O579" i="18"/>
  <c r="M580" i="18"/>
  <c r="N580" i="18"/>
  <c r="O580" i="18"/>
  <c r="M581" i="18"/>
  <c r="N581" i="18"/>
  <c r="O581" i="18"/>
  <c r="M582" i="18"/>
  <c r="N582" i="18"/>
  <c r="O582" i="18"/>
  <c r="M583" i="18"/>
  <c r="N583" i="18"/>
  <c r="O583" i="18"/>
  <c r="M584" i="18"/>
  <c r="N584" i="18"/>
  <c r="O584" i="18"/>
  <c r="M585" i="18"/>
  <c r="N585" i="18"/>
  <c r="O585" i="18"/>
  <c r="M586" i="18"/>
  <c r="N586" i="18"/>
  <c r="O586" i="18"/>
  <c r="M587" i="18"/>
  <c r="N587" i="18"/>
  <c r="O587" i="18"/>
  <c r="M588" i="18"/>
  <c r="N588" i="18"/>
  <c r="O588" i="18"/>
  <c r="M589" i="18"/>
  <c r="N589" i="18"/>
  <c r="O589" i="18"/>
  <c r="M590" i="18"/>
  <c r="N590" i="18"/>
  <c r="O590" i="18"/>
  <c r="M591" i="18"/>
  <c r="N591" i="18"/>
  <c r="O591" i="18"/>
  <c r="M592" i="18"/>
  <c r="N592" i="18"/>
  <c r="O592" i="18"/>
  <c r="M593" i="18"/>
  <c r="N593" i="18"/>
  <c r="O593" i="18"/>
  <c r="M594" i="18"/>
  <c r="N594" i="18"/>
  <c r="O594" i="18"/>
  <c r="M595" i="18"/>
  <c r="N595" i="18"/>
  <c r="O595" i="18"/>
  <c r="M596" i="18"/>
  <c r="N596" i="18"/>
  <c r="O596" i="18"/>
  <c r="M597" i="18"/>
  <c r="N597" i="18"/>
  <c r="O597" i="18"/>
  <c r="M598" i="18"/>
  <c r="N598" i="18"/>
  <c r="O598" i="18"/>
  <c r="M599" i="18"/>
  <c r="N599" i="18"/>
  <c r="O599" i="18"/>
  <c r="M600" i="18"/>
  <c r="N600" i="18"/>
  <c r="O600" i="18"/>
  <c r="M601" i="18"/>
  <c r="N601" i="18"/>
  <c r="O601" i="18"/>
  <c r="M602" i="18"/>
  <c r="N602" i="18"/>
  <c r="O602" i="18"/>
  <c r="M603" i="18"/>
  <c r="N603" i="18"/>
  <c r="O603" i="18"/>
  <c r="M604" i="18"/>
  <c r="N604" i="18"/>
  <c r="O604" i="18"/>
  <c r="M605" i="18"/>
  <c r="N605" i="18"/>
  <c r="O605" i="18"/>
  <c r="M606" i="18"/>
  <c r="N606" i="18"/>
  <c r="O606" i="18"/>
  <c r="M607" i="18"/>
  <c r="N607" i="18"/>
  <c r="O607" i="18"/>
  <c r="M608" i="18"/>
  <c r="N608" i="18"/>
  <c r="O608" i="18"/>
  <c r="M609" i="18"/>
  <c r="N609" i="18"/>
  <c r="O609" i="18"/>
  <c r="M610" i="18"/>
  <c r="N610" i="18"/>
  <c r="O610" i="18"/>
  <c r="M611" i="18"/>
  <c r="N611" i="18"/>
  <c r="O611" i="18"/>
  <c r="M612" i="18"/>
  <c r="N612" i="18"/>
  <c r="O612" i="18"/>
  <c r="M613" i="18"/>
  <c r="N613" i="18"/>
  <c r="O613" i="18"/>
  <c r="M614" i="18"/>
  <c r="N614" i="18"/>
  <c r="O614" i="18"/>
  <c r="M615" i="18"/>
  <c r="N615" i="18"/>
  <c r="O615" i="18"/>
  <c r="M616" i="18"/>
  <c r="N616" i="18"/>
  <c r="O616" i="18"/>
  <c r="M617" i="18"/>
  <c r="N617" i="18"/>
  <c r="O617" i="18"/>
  <c r="M618" i="18"/>
  <c r="N618" i="18"/>
  <c r="O618" i="18"/>
  <c r="M619" i="18"/>
  <c r="N619" i="18"/>
  <c r="O619" i="18"/>
  <c r="M620" i="18"/>
  <c r="N620" i="18"/>
  <c r="O620" i="18"/>
  <c r="M621" i="18"/>
  <c r="N621" i="18"/>
  <c r="O621" i="18"/>
  <c r="M622" i="18"/>
  <c r="N622" i="18"/>
  <c r="O622" i="18"/>
  <c r="M623" i="18"/>
  <c r="N623" i="18"/>
  <c r="O623" i="18"/>
  <c r="M624" i="18"/>
  <c r="N624" i="18"/>
  <c r="O624" i="18"/>
  <c r="M625" i="18"/>
  <c r="N625" i="18"/>
  <c r="O625" i="18"/>
  <c r="M626" i="18"/>
  <c r="N626" i="18"/>
  <c r="O626" i="18"/>
  <c r="M627" i="18"/>
  <c r="N627" i="18"/>
  <c r="O627" i="18"/>
  <c r="M628" i="18"/>
  <c r="N628" i="18"/>
  <c r="O628" i="18"/>
  <c r="M629" i="18"/>
  <c r="N629" i="18"/>
  <c r="O629" i="18"/>
  <c r="M630" i="18"/>
  <c r="N630" i="18"/>
  <c r="O630" i="18"/>
  <c r="M631" i="18"/>
  <c r="N631" i="18"/>
  <c r="O631" i="18"/>
  <c r="M632" i="18"/>
  <c r="N632" i="18"/>
  <c r="O632" i="18"/>
  <c r="M633" i="18"/>
  <c r="N633" i="18"/>
  <c r="O633" i="18"/>
  <c r="M634" i="18"/>
  <c r="N634" i="18"/>
  <c r="O634" i="18"/>
  <c r="M635" i="18"/>
  <c r="N635" i="18"/>
  <c r="O635" i="18"/>
  <c r="M636" i="18"/>
  <c r="N636" i="18"/>
  <c r="O636" i="18"/>
  <c r="M637" i="18"/>
  <c r="N637" i="18"/>
  <c r="O637" i="18"/>
  <c r="M638" i="18"/>
  <c r="N638" i="18"/>
  <c r="O638" i="18"/>
  <c r="M639" i="18"/>
  <c r="N639" i="18"/>
  <c r="O639" i="18"/>
  <c r="M640" i="18"/>
  <c r="N640" i="18"/>
  <c r="O640" i="18"/>
  <c r="M641" i="18"/>
  <c r="N641" i="18"/>
  <c r="O641" i="18"/>
  <c r="M642" i="18"/>
  <c r="N642" i="18"/>
  <c r="O642" i="18"/>
  <c r="M643" i="18"/>
  <c r="N643" i="18"/>
  <c r="O643" i="18"/>
  <c r="M644" i="18"/>
  <c r="N644" i="18"/>
  <c r="O644" i="18"/>
  <c r="M645" i="18"/>
  <c r="N645" i="18"/>
  <c r="O645" i="18"/>
  <c r="M646" i="18"/>
  <c r="N646" i="18"/>
  <c r="O646" i="18"/>
  <c r="M647" i="18"/>
  <c r="N647" i="18"/>
  <c r="O647" i="18"/>
  <c r="M648" i="18"/>
  <c r="N648" i="18"/>
  <c r="O648" i="18"/>
  <c r="M649" i="18"/>
  <c r="N649" i="18"/>
  <c r="O649" i="18"/>
  <c r="M650" i="18"/>
  <c r="N650" i="18"/>
  <c r="O650" i="18"/>
  <c r="M651" i="18"/>
  <c r="N651" i="18"/>
  <c r="O651" i="18"/>
  <c r="M652" i="18"/>
  <c r="N652" i="18"/>
  <c r="O652" i="18"/>
  <c r="M653" i="18"/>
  <c r="N653" i="18"/>
  <c r="O653" i="18"/>
  <c r="M654" i="18"/>
  <c r="N654" i="18"/>
  <c r="O654" i="18"/>
  <c r="M655" i="18"/>
  <c r="N655" i="18"/>
  <c r="O655" i="18"/>
  <c r="M656" i="18"/>
  <c r="N656" i="18"/>
  <c r="O656" i="18"/>
  <c r="M657" i="18"/>
  <c r="N657" i="18"/>
  <c r="O657" i="18"/>
  <c r="M658" i="18"/>
  <c r="N658" i="18"/>
  <c r="O658" i="18"/>
  <c r="M659" i="18"/>
  <c r="N659" i="18"/>
  <c r="O659" i="18"/>
  <c r="M660" i="18"/>
  <c r="N660" i="18"/>
  <c r="O660" i="18"/>
  <c r="M661" i="18"/>
  <c r="N661" i="18"/>
  <c r="O661" i="18"/>
  <c r="M662" i="18"/>
  <c r="N662" i="18"/>
  <c r="O662" i="18"/>
  <c r="M663" i="18"/>
  <c r="N663" i="18"/>
  <c r="O663" i="18"/>
  <c r="M664" i="18"/>
  <c r="N664" i="18"/>
  <c r="O664" i="18"/>
  <c r="M665" i="18"/>
  <c r="N665" i="18"/>
  <c r="O665" i="18"/>
  <c r="M666" i="18"/>
  <c r="N666" i="18"/>
  <c r="O666" i="18"/>
  <c r="M667" i="18"/>
  <c r="N667" i="18"/>
  <c r="O667" i="18"/>
  <c r="M668" i="18"/>
  <c r="N668" i="18"/>
  <c r="O668" i="18"/>
  <c r="M669" i="18"/>
  <c r="N669" i="18"/>
  <c r="O669" i="18"/>
  <c r="M670" i="18"/>
  <c r="N670" i="18"/>
  <c r="O670" i="18"/>
  <c r="M671" i="18"/>
  <c r="N671" i="18"/>
  <c r="O671" i="18"/>
  <c r="M672" i="18"/>
  <c r="N672" i="18"/>
  <c r="O672" i="18"/>
  <c r="M673" i="18"/>
  <c r="N673" i="18"/>
  <c r="O673" i="18"/>
  <c r="M674" i="18"/>
  <c r="N674" i="18"/>
  <c r="O674" i="18"/>
  <c r="M675" i="18"/>
  <c r="N675" i="18"/>
  <c r="O675" i="18"/>
  <c r="M676" i="18"/>
  <c r="N676" i="18"/>
  <c r="O676" i="18"/>
  <c r="M677" i="18"/>
  <c r="N677" i="18"/>
  <c r="O677" i="18"/>
  <c r="M678" i="18"/>
  <c r="N678" i="18"/>
  <c r="O678" i="18"/>
  <c r="M679" i="18"/>
  <c r="N679" i="18"/>
  <c r="O679" i="18"/>
  <c r="M680" i="18"/>
  <c r="N680" i="18"/>
  <c r="O680" i="18"/>
  <c r="M681" i="18"/>
  <c r="N681" i="18"/>
  <c r="O681" i="18"/>
  <c r="M682" i="18"/>
  <c r="N682" i="18"/>
  <c r="O682" i="18"/>
  <c r="M683" i="18"/>
  <c r="N683" i="18"/>
  <c r="O683" i="18"/>
  <c r="M684" i="18"/>
  <c r="N684" i="18"/>
  <c r="O684" i="18"/>
  <c r="M685" i="18"/>
  <c r="N685" i="18"/>
  <c r="O685" i="18"/>
  <c r="M686" i="18"/>
  <c r="N686" i="18"/>
  <c r="O686" i="18"/>
  <c r="M687" i="18"/>
  <c r="N687" i="18"/>
  <c r="O687" i="18"/>
  <c r="M688" i="18"/>
  <c r="N688" i="18"/>
  <c r="O688" i="18"/>
  <c r="M689" i="18"/>
  <c r="N689" i="18"/>
  <c r="O689" i="18"/>
  <c r="M690" i="18"/>
  <c r="N690" i="18"/>
  <c r="O690" i="18"/>
  <c r="M691" i="18"/>
  <c r="N691" i="18"/>
  <c r="O691" i="18"/>
  <c r="M692" i="18"/>
  <c r="N692" i="18"/>
  <c r="O692" i="18"/>
  <c r="M693" i="18"/>
  <c r="N693" i="18"/>
  <c r="O693" i="18"/>
  <c r="M694" i="18"/>
  <c r="N694" i="18"/>
  <c r="O694" i="18"/>
  <c r="M695" i="18"/>
  <c r="N695" i="18"/>
  <c r="O695" i="18"/>
  <c r="M696" i="18"/>
  <c r="N696" i="18"/>
  <c r="O696" i="18"/>
  <c r="M697" i="18"/>
  <c r="N697" i="18"/>
  <c r="O697" i="18"/>
  <c r="M698" i="18"/>
  <c r="N698" i="18"/>
  <c r="O698" i="18"/>
  <c r="M699" i="18"/>
  <c r="N699" i="18"/>
  <c r="O699" i="18"/>
  <c r="M700" i="18"/>
  <c r="N700" i="18"/>
  <c r="O700" i="18"/>
  <c r="M701" i="18"/>
  <c r="N701" i="18"/>
  <c r="O701" i="18"/>
  <c r="M702" i="18"/>
  <c r="N702" i="18"/>
  <c r="O702" i="18"/>
  <c r="M703" i="18"/>
  <c r="N703" i="18"/>
  <c r="O703" i="18"/>
  <c r="M704" i="18"/>
  <c r="N704" i="18"/>
  <c r="O704" i="18"/>
  <c r="M705" i="18"/>
  <c r="N705" i="18"/>
  <c r="O705" i="18"/>
  <c r="M706" i="18"/>
  <c r="N706" i="18"/>
  <c r="O706" i="18"/>
  <c r="M707" i="18"/>
  <c r="N707" i="18"/>
  <c r="O707" i="18"/>
  <c r="M708" i="18"/>
  <c r="N708" i="18"/>
  <c r="O708" i="18"/>
  <c r="M709" i="18"/>
  <c r="N709" i="18"/>
  <c r="O709" i="18"/>
  <c r="M710" i="18"/>
  <c r="N710" i="18"/>
  <c r="O710" i="18"/>
  <c r="M711" i="18"/>
  <c r="N711" i="18"/>
  <c r="O711" i="18"/>
  <c r="M712" i="18"/>
  <c r="N712" i="18"/>
  <c r="O712" i="18"/>
  <c r="M713" i="18"/>
  <c r="N713" i="18"/>
  <c r="O713" i="18"/>
  <c r="M714" i="18"/>
  <c r="N714" i="18"/>
  <c r="O714" i="18"/>
  <c r="M715" i="18"/>
  <c r="N715" i="18"/>
  <c r="O715" i="18"/>
  <c r="M716" i="18"/>
  <c r="N716" i="18"/>
  <c r="O716" i="18"/>
  <c r="M717" i="18"/>
  <c r="N717" i="18"/>
  <c r="O717" i="18"/>
  <c r="M718" i="18"/>
  <c r="N718" i="18"/>
  <c r="O718" i="18"/>
  <c r="M719" i="18"/>
  <c r="N719" i="18"/>
  <c r="O719" i="18"/>
  <c r="M720" i="18"/>
  <c r="N720" i="18"/>
  <c r="O720" i="18"/>
  <c r="M721" i="18"/>
  <c r="N721" i="18"/>
  <c r="O721" i="18"/>
  <c r="M722" i="18"/>
  <c r="N722" i="18"/>
  <c r="O722" i="18"/>
  <c r="M723" i="18"/>
  <c r="N723" i="18"/>
  <c r="O723" i="18"/>
  <c r="M724" i="18"/>
  <c r="N724" i="18"/>
  <c r="O724" i="18"/>
  <c r="M725" i="18"/>
  <c r="N725" i="18"/>
  <c r="O725" i="18"/>
  <c r="M726" i="18"/>
  <c r="N726" i="18"/>
  <c r="O726" i="18"/>
  <c r="M727" i="18"/>
  <c r="N727" i="18"/>
  <c r="O727" i="18"/>
  <c r="M728" i="18"/>
  <c r="N728" i="18"/>
  <c r="O728" i="18"/>
  <c r="M729" i="18"/>
  <c r="N729" i="18"/>
  <c r="O729" i="18"/>
  <c r="M730" i="18"/>
  <c r="N730" i="18"/>
  <c r="O730" i="18"/>
  <c r="M731" i="18"/>
  <c r="N731" i="18"/>
  <c r="O731" i="18"/>
  <c r="M732" i="18"/>
  <c r="N732" i="18"/>
  <c r="O732" i="18"/>
  <c r="M733" i="18"/>
  <c r="N733" i="18"/>
  <c r="O733" i="18"/>
  <c r="M734" i="18"/>
  <c r="N734" i="18"/>
  <c r="O734" i="18"/>
  <c r="M735" i="18"/>
  <c r="N735" i="18"/>
  <c r="O735" i="18"/>
  <c r="M736" i="18"/>
  <c r="N736" i="18"/>
  <c r="O736" i="18"/>
  <c r="M737" i="18"/>
  <c r="N737" i="18"/>
  <c r="O737" i="18"/>
  <c r="M738" i="18"/>
  <c r="N738" i="18"/>
  <c r="O738" i="18"/>
  <c r="M739" i="18"/>
  <c r="N739" i="18"/>
  <c r="O739" i="18"/>
  <c r="M740" i="18"/>
  <c r="N740" i="18"/>
  <c r="O740" i="18"/>
  <c r="M741" i="18"/>
  <c r="N741" i="18"/>
  <c r="O741" i="18"/>
  <c r="M742" i="18"/>
  <c r="N742" i="18"/>
  <c r="O742" i="18"/>
  <c r="M743" i="18"/>
  <c r="N743" i="18"/>
  <c r="O743" i="18"/>
  <c r="M744" i="18"/>
  <c r="N744" i="18"/>
  <c r="O744" i="18"/>
  <c r="M745" i="18"/>
  <c r="N745" i="18"/>
  <c r="O745" i="18"/>
  <c r="M746" i="18"/>
  <c r="N746" i="18"/>
  <c r="O746" i="18"/>
  <c r="M747" i="18"/>
  <c r="N747" i="18"/>
  <c r="O747" i="18"/>
  <c r="M748" i="18"/>
  <c r="N748" i="18"/>
  <c r="O748" i="18"/>
  <c r="M749" i="18"/>
  <c r="N749" i="18"/>
  <c r="O749" i="18"/>
  <c r="M750" i="18"/>
  <c r="N750" i="18"/>
  <c r="O750" i="18"/>
  <c r="M751" i="18"/>
  <c r="N751" i="18"/>
  <c r="O751" i="18"/>
  <c r="M752" i="18"/>
  <c r="N752" i="18"/>
  <c r="O752" i="18"/>
  <c r="M753" i="18"/>
  <c r="N753" i="18"/>
  <c r="O753" i="18"/>
  <c r="M754" i="18"/>
  <c r="N754" i="18"/>
  <c r="O754" i="18"/>
  <c r="M755" i="18"/>
  <c r="N755" i="18"/>
  <c r="O755" i="18"/>
  <c r="M756" i="18"/>
  <c r="N756" i="18"/>
  <c r="O756" i="18"/>
  <c r="M757" i="18"/>
  <c r="N757" i="18"/>
  <c r="O757" i="18"/>
  <c r="M758" i="18"/>
  <c r="N758" i="18"/>
  <c r="O758" i="18"/>
  <c r="M759" i="18"/>
  <c r="N759" i="18"/>
  <c r="O759" i="18"/>
  <c r="M760" i="18"/>
  <c r="N760" i="18"/>
  <c r="O760" i="18"/>
  <c r="M761" i="18"/>
  <c r="N761" i="18"/>
  <c r="O761" i="18"/>
  <c r="M762" i="18"/>
  <c r="N762" i="18"/>
  <c r="O762" i="18"/>
  <c r="M763" i="18"/>
  <c r="N763" i="18"/>
  <c r="O763" i="18"/>
  <c r="M764" i="18"/>
  <c r="N764" i="18"/>
  <c r="O764" i="18"/>
  <c r="M765" i="18"/>
  <c r="N765" i="18"/>
  <c r="O765" i="18"/>
  <c r="M766" i="18"/>
  <c r="N766" i="18"/>
  <c r="O766" i="18"/>
  <c r="M767" i="18"/>
  <c r="N767" i="18"/>
  <c r="O767" i="18"/>
  <c r="M768" i="18"/>
  <c r="N768" i="18"/>
  <c r="O768" i="18"/>
  <c r="M769" i="18"/>
  <c r="N769" i="18"/>
  <c r="O769" i="18"/>
  <c r="M770" i="18"/>
  <c r="N770" i="18"/>
  <c r="O770" i="18"/>
  <c r="M771" i="18"/>
  <c r="N771" i="18"/>
  <c r="O771" i="18"/>
  <c r="M772" i="18"/>
  <c r="N772" i="18"/>
  <c r="O772" i="18"/>
  <c r="M773" i="18"/>
  <c r="N773" i="18"/>
  <c r="O773" i="18"/>
  <c r="M774" i="18"/>
  <c r="N774" i="18"/>
  <c r="O774" i="18"/>
  <c r="M775" i="18"/>
  <c r="N775" i="18"/>
  <c r="O775" i="18"/>
  <c r="M776" i="18"/>
  <c r="N776" i="18"/>
  <c r="O776" i="18"/>
  <c r="M777" i="18"/>
  <c r="N777" i="18"/>
  <c r="O777" i="18"/>
  <c r="M778" i="18"/>
  <c r="N778" i="18"/>
  <c r="O778" i="18"/>
  <c r="M779" i="18"/>
  <c r="N779" i="18"/>
  <c r="O779" i="18"/>
  <c r="M780" i="18"/>
  <c r="N780" i="18"/>
  <c r="O780" i="18"/>
  <c r="M781" i="18"/>
  <c r="N781" i="18"/>
  <c r="O781" i="18"/>
  <c r="M782" i="18"/>
  <c r="N782" i="18"/>
  <c r="O782" i="18"/>
  <c r="M783" i="18"/>
  <c r="N783" i="18"/>
  <c r="O783" i="18"/>
  <c r="M784" i="18"/>
  <c r="N784" i="18"/>
  <c r="O784" i="18"/>
  <c r="M785" i="18"/>
  <c r="N785" i="18"/>
  <c r="O785" i="18"/>
  <c r="M786" i="18"/>
  <c r="N786" i="18"/>
  <c r="O786" i="18"/>
  <c r="M787" i="18"/>
  <c r="N787" i="18"/>
  <c r="O787" i="18"/>
  <c r="M788" i="18"/>
  <c r="N788" i="18"/>
  <c r="O788" i="18"/>
  <c r="M789" i="18"/>
  <c r="N789" i="18"/>
  <c r="O789" i="18"/>
  <c r="M790" i="18"/>
  <c r="N790" i="18"/>
  <c r="O790" i="18"/>
  <c r="M791" i="18"/>
  <c r="N791" i="18"/>
  <c r="O791" i="18"/>
  <c r="M792" i="18"/>
  <c r="N792" i="18"/>
  <c r="O792" i="18"/>
  <c r="M793" i="18"/>
  <c r="N793" i="18"/>
  <c r="O793" i="18"/>
  <c r="M794" i="18"/>
  <c r="N794" i="18"/>
  <c r="O794" i="18"/>
  <c r="M795" i="18"/>
  <c r="N795" i="18"/>
  <c r="O795" i="18"/>
  <c r="M796" i="18"/>
  <c r="N796" i="18"/>
  <c r="O796" i="18"/>
  <c r="M797" i="18"/>
  <c r="N797" i="18"/>
  <c r="O797" i="18"/>
  <c r="M798" i="18"/>
  <c r="N798" i="18"/>
  <c r="O798" i="18"/>
  <c r="M799" i="18"/>
  <c r="N799" i="18"/>
  <c r="O799" i="18"/>
  <c r="M800" i="18"/>
  <c r="N800" i="18"/>
  <c r="O800" i="18"/>
  <c r="M801" i="18"/>
  <c r="N801" i="18"/>
  <c r="O801" i="18"/>
  <c r="M802" i="18"/>
  <c r="N802" i="18"/>
  <c r="O802" i="18"/>
  <c r="M803" i="18"/>
  <c r="N803" i="18"/>
  <c r="O803" i="18"/>
  <c r="M804" i="18"/>
  <c r="N804" i="18"/>
  <c r="O804" i="18"/>
  <c r="M805" i="18"/>
  <c r="N805" i="18"/>
  <c r="O805" i="18"/>
  <c r="M806" i="18"/>
  <c r="N806" i="18"/>
  <c r="O806" i="18"/>
  <c r="M807" i="18"/>
  <c r="N807" i="18"/>
  <c r="O807" i="18"/>
  <c r="M808" i="18"/>
  <c r="N808" i="18"/>
  <c r="O808" i="18"/>
  <c r="M809" i="18"/>
  <c r="N809" i="18"/>
  <c r="O809" i="18"/>
  <c r="M810" i="18"/>
  <c r="N810" i="18"/>
  <c r="O810" i="18"/>
  <c r="M811" i="18"/>
  <c r="N811" i="18"/>
  <c r="O811" i="18"/>
  <c r="M812" i="18"/>
  <c r="N812" i="18"/>
  <c r="O812" i="18"/>
  <c r="M813" i="18"/>
  <c r="N813" i="18"/>
  <c r="O813" i="18"/>
  <c r="M814" i="18"/>
  <c r="N814" i="18"/>
  <c r="O814" i="18"/>
  <c r="M815" i="18"/>
  <c r="N815" i="18"/>
  <c r="O815" i="18"/>
  <c r="M816" i="18"/>
  <c r="N816" i="18"/>
  <c r="O816" i="18"/>
  <c r="M817" i="18"/>
  <c r="N817" i="18"/>
  <c r="O817" i="18"/>
  <c r="M818" i="18"/>
  <c r="N818" i="18"/>
  <c r="O818" i="18"/>
  <c r="M819" i="18"/>
  <c r="N819" i="18"/>
  <c r="O819" i="18"/>
  <c r="M820" i="18"/>
  <c r="N820" i="18"/>
  <c r="O820" i="18"/>
  <c r="M821" i="18"/>
  <c r="N821" i="18"/>
  <c r="O821" i="18"/>
  <c r="M822" i="18"/>
  <c r="N822" i="18"/>
  <c r="O822" i="18"/>
  <c r="M823" i="18"/>
  <c r="N823" i="18"/>
  <c r="O823" i="18"/>
  <c r="M824" i="18"/>
  <c r="N824" i="18"/>
  <c r="O824" i="18"/>
  <c r="M825" i="18"/>
  <c r="N825" i="18"/>
  <c r="O825" i="18"/>
  <c r="M826" i="18"/>
  <c r="N826" i="18"/>
  <c r="O826" i="18"/>
  <c r="M827" i="18"/>
  <c r="N827" i="18"/>
  <c r="O827" i="18"/>
  <c r="M828" i="18"/>
  <c r="N828" i="18"/>
  <c r="O828" i="18"/>
  <c r="M829" i="18"/>
  <c r="N829" i="18"/>
  <c r="O829" i="18"/>
  <c r="M830" i="18"/>
  <c r="N830" i="18"/>
  <c r="O830" i="18"/>
  <c r="M831" i="18"/>
  <c r="N831" i="18"/>
  <c r="O831" i="18"/>
  <c r="M832" i="18"/>
  <c r="N832" i="18"/>
  <c r="O832" i="18"/>
  <c r="M833" i="18"/>
  <c r="N833" i="18"/>
  <c r="O833" i="18"/>
  <c r="M834" i="18"/>
  <c r="N834" i="18"/>
  <c r="O834" i="18"/>
  <c r="M835" i="18"/>
  <c r="N835" i="18"/>
  <c r="O835" i="18"/>
  <c r="M836" i="18"/>
  <c r="N836" i="18"/>
  <c r="O836" i="18"/>
  <c r="M837" i="18"/>
  <c r="N837" i="18"/>
  <c r="O837" i="18"/>
  <c r="M838" i="18"/>
  <c r="N838" i="18"/>
  <c r="O838" i="18"/>
  <c r="M839" i="18"/>
  <c r="N839" i="18"/>
  <c r="O839" i="18"/>
  <c r="M840" i="18"/>
  <c r="N840" i="18"/>
  <c r="O840" i="18"/>
  <c r="M841" i="18"/>
  <c r="N841" i="18"/>
  <c r="O841" i="18"/>
  <c r="M842" i="18"/>
  <c r="N842" i="18"/>
  <c r="O842" i="18"/>
  <c r="M843" i="18"/>
  <c r="N843" i="18"/>
  <c r="O843" i="18"/>
  <c r="M844" i="18"/>
  <c r="N844" i="18"/>
  <c r="O844" i="18"/>
  <c r="M845" i="18"/>
  <c r="N845" i="18"/>
  <c r="O845" i="18"/>
  <c r="M846" i="18"/>
  <c r="N846" i="18"/>
  <c r="O846" i="18"/>
  <c r="M847" i="18"/>
  <c r="N847" i="18"/>
  <c r="O847" i="18"/>
  <c r="M848" i="18"/>
  <c r="N848" i="18"/>
  <c r="O848" i="18"/>
  <c r="M849" i="18"/>
  <c r="N849" i="18"/>
  <c r="O849" i="18"/>
  <c r="M850" i="18"/>
  <c r="N850" i="18"/>
  <c r="O850" i="18"/>
  <c r="M851" i="18"/>
  <c r="N851" i="18"/>
  <c r="O851" i="18"/>
  <c r="M852" i="18"/>
  <c r="N852" i="18"/>
  <c r="O852" i="18"/>
  <c r="M853" i="18"/>
  <c r="N853" i="18"/>
  <c r="O853" i="18"/>
  <c r="M854" i="18"/>
  <c r="N854" i="18"/>
  <c r="O854" i="18"/>
  <c r="M855" i="18"/>
  <c r="N855" i="18"/>
  <c r="O855" i="18"/>
  <c r="M856" i="18"/>
  <c r="N856" i="18"/>
  <c r="O856" i="18"/>
  <c r="M857" i="18"/>
  <c r="N857" i="18"/>
  <c r="O857" i="18"/>
  <c r="M858" i="18"/>
  <c r="N858" i="18"/>
  <c r="O858" i="18"/>
  <c r="M859" i="18"/>
  <c r="N859" i="18"/>
  <c r="O859" i="18"/>
  <c r="M860" i="18"/>
  <c r="N860" i="18"/>
  <c r="O860" i="18"/>
  <c r="M861" i="18"/>
  <c r="N861" i="18"/>
  <c r="O861" i="18"/>
  <c r="M862" i="18"/>
  <c r="N862" i="18"/>
  <c r="O862" i="18"/>
  <c r="M863" i="18"/>
  <c r="N863" i="18"/>
  <c r="O863" i="18"/>
  <c r="M864" i="18"/>
  <c r="N864" i="18"/>
  <c r="O864" i="18"/>
  <c r="M865" i="18"/>
  <c r="N865" i="18"/>
  <c r="O865" i="18"/>
  <c r="M866" i="18"/>
  <c r="N866" i="18"/>
  <c r="O866" i="18"/>
  <c r="M867" i="18"/>
  <c r="N867" i="18"/>
  <c r="O867" i="18"/>
  <c r="M868" i="18"/>
  <c r="N868" i="18"/>
  <c r="O868" i="18"/>
  <c r="M869" i="18"/>
  <c r="N869" i="18"/>
  <c r="O869" i="18"/>
  <c r="M870" i="18"/>
  <c r="N870" i="18"/>
  <c r="O870" i="18"/>
  <c r="M871" i="18"/>
  <c r="N871" i="18"/>
  <c r="O871" i="18"/>
  <c r="M872" i="18"/>
  <c r="N872" i="18"/>
  <c r="O872" i="18"/>
  <c r="M873" i="18"/>
  <c r="N873" i="18"/>
  <c r="O873" i="18"/>
  <c r="M874" i="18"/>
  <c r="N874" i="18"/>
  <c r="O874" i="18"/>
  <c r="M875" i="18"/>
  <c r="N875" i="18"/>
  <c r="O875" i="18"/>
  <c r="M876" i="18"/>
  <c r="N876" i="18"/>
  <c r="O876" i="18"/>
  <c r="M877" i="18"/>
  <c r="N877" i="18"/>
  <c r="O877" i="18"/>
  <c r="M878" i="18"/>
  <c r="N878" i="18"/>
  <c r="O878" i="18"/>
  <c r="M879" i="18"/>
  <c r="N879" i="18"/>
  <c r="O879" i="18"/>
  <c r="M880" i="18"/>
  <c r="N880" i="18"/>
  <c r="O880" i="18"/>
  <c r="M881" i="18"/>
  <c r="N881" i="18"/>
  <c r="O881" i="18"/>
  <c r="M882" i="18"/>
  <c r="N882" i="18"/>
  <c r="O882" i="18"/>
  <c r="M883" i="18"/>
  <c r="N883" i="18"/>
  <c r="O883" i="18"/>
  <c r="M884" i="18"/>
  <c r="N884" i="18"/>
  <c r="O884" i="18"/>
  <c r="M885" i="18"/>
  <c r="N885" i="18"/>
  <c r="O885" i="18"/>
  <c r="M886" i="18"/>
  <c r="N886" i="18"/>
  <c r="O886" i="18"/>
  <c r="M887" i="18"/>
  <c r="N887" i="18"/>
  <c r="O887" i="18"/>
  <c r="M888" i="18"/>
  <c r="N888" i="18"/>
  <c r="O888" i="18"/>
  <c r="M889" i="18"/>
  <c r="N889" i="18"/>
  <c r="O889" i="18"/>
  <c r="M890" i="18"/>
  <c r="N890" i="18"/>
  <c r="O890" i="18"/>
  <c r="M891" i="18"/>
  <c r="N891" i="18"/>
  <c r="O891" i="18"/>
  <c r="M892" i="18"/>
  <c r="N892" i="18"/>
  <c r="O892" i="18"/>
  <c r="M893" i="18"/>
  <c r="N893" i="18"/>
  <c r="O893" i="18"/>
  <c r="M894" i="18"/>
  <c r="N894" i="18"/>
  <c r="O894" i="18"/>
  <c r="M895" i="18"/>
  <c r="N895" i="18"/>
  <c r="O895" i="18"/>
  <c r="M896" i="18"/>
  <c r="N896" i="18"/>
  <c r="O896" i="18"/>
  <c r="M897" i="18"/>
  <c r="N897" i="18"/>
  <c r="O897" i="18"/>
  <c r="M898" i="18"/>
  <c r="N898" i="18"/>
  <c r="O898" i="18"/>
  <c r="M899" i="18"/>
  <c r="N899" i="18"/>
  <c r="O899" i="18"/>
  <c r="M900" i="18"/>
  <c r="N900" i="18"/>
  <c r="O900" i="18"/>
  <c r="M901" i="18"/>
  <c r="N901" i="18"/>
  <c r="O901" i="18"/>
  <c r="M902" i="18"/>
  <c r="N902" i="18"/>
  <c r="O902" i="18"/>
  <c r="M903" i="18"/>
  <c r="N903" i="18"/>
  <c r="O903" i="18"/>
  <c r="M904" i="18"/>
  <c r="N904" i="18"/>
  <c r="O904" i="18"/>
  <c r="M905" i="18"/>
  <c r="N905" i="18"/>
  <c r="O905" i="18"/>
  <c r="M906" i="18"/>
  <c r="N906" i="18"/>
  <c r="O906" i="18"/>
  <c r="M907" i="18"/>
  <c r="N907" i="18"/>
  <c r="O907" i="18"/>
  <c r="M908" i="18"/>
  <c r="N908" i="18"/>
  <c r="O908" i="18"/>
  <c r="M909" i="18"/>
  <c r="N909" i="18"/>
  <c r="O909" i="18"/>
  <c r="M910" i="18"/>
  <c r="N910" i="18"/>
  <c r="O910" i="18"/>
  <c r="M911" i="18"/>
  <c r="N911" i="18"/>
  <c r="O911" i="18"/>
  <c r="M912" i="18"/>
  <c r="N912" i="18"/>
  <c r="O912" i="18"/>
  <c r="M913" i="18"/>
  <c r="N913" i="18"/>
  <c r="O913" i="18"/>
  <c r="M914" i="18"/>
  <c r="N914" i="18"/>
  <c r="O914" i="18"/>
  <c r="M915" i="18"/>
  <c r="N915" i="18"/>
  <c r="O915" i="18"/>
  <c r="M916" i="18"/>
  <c r="N916" i="18"/>
  <c r="O916" i="18"/>
  <c r="M917" i="18"/>
  <c r="N917" i="18"/>
  <c r="O917" i="18"/>
  <c r="M918" i="18"/>
  <c r="N918" i="18"/>
  <c r="O918" i="18"/>
  <c r="M919" i="18"/>
  <c r="N919" i="18"/>
  <c r="O919" i="18"/>
  <c r="M920" i="18"/>
  <c r="N920" i="18"/>
  <c r="O920" i="18"/>
  <c r="M921" i="18"/>
  <c r="N921" i="18"/>
  <c r="O921" i="18"/>
  <c r="M922" i="18"/>
  <c r="N922" i="18"/>
  <c r="O922" i="18"/>
  <c r="M923" i="18"/>
  <c r="N923" i="18"/>
  <c r="O923" i="18"/>
  <c r="M924" i="18"/>
  <c r="N924" i="18"/>
  <c r="O924" i="18"/>
  <c r="M925" i="18"/>
  <c r="N925" i="18"/>
  <c r="O925" i="18"/>
  <c r="M926" i="18"/>
  <c r="N926" i="18"/>
  <c r="O926" i="18"/>
  <c r="M927" i="18"/>
  <c r="N927" i="18"/>
  <c r="O927" i="18"/>
  <c r="M928" i="18"/>
  <c r="N928" i="18"/>
  <c r="O928" i="18"/>
  <c r="M929" i="18"/>
  <c r="N929" i="18"/>
  <c r="O929" i="18"/>
  <c r="M930" i="18"/>
  <c r="N930" i="18"/>
  <c r="O930" i="18"/>
  <c r="M931" i="18"/>
  <c r="N931" i="18"/>
  <c r="O931" i="18"/>
  <c r="M932" i="18"/>
  <c r="N932" i="18"/>
  <c r="O932" i="18"/>
  <c r="M933" i="18"/>
  <c r="N933" i="18"/>
  <c r="O933" i="18"/>
  <c r="M934" i="18"/>
  <c r="N934" i="18"/>
  <c r="O934" i="18"/>
  <c r="M935" i="18"/>
  <c r="N935" i="18"/>
  <c r="O935" i="18"/>
  <c r="M936" i="18"/>
  <c r="N936" i="18"/>
  <c r="O936" i="18"/>
  <c r="M937" i="18"/>
  <c r="N937" i="18"/>
  <c r="O937" i="18"/>
  <c r="M938" i="18"/>
  <c r="N938" i="18"/>
  <c r="O938" i="18"/>
  <c r="M939" i="18"/>
  <c r="N939" i="18"/>
  <c r="O939" i="18"/>
  <c r="M940" i="18"/>
  <c r="N940" i="18"/>
  <c r="O940" i="18"/>
  <c r="M941" i="18"/>
  <c r="N941" i="18"/>
  <c r="O941" i="18"/>
  <c r="M942" i="18"/>
  <c r="N942" i="18"/>
  <c r="O942" i="18"/>
  <c r="M943" i="18"/>
  <c r="N943" i="18"/>
  <c r="O943" i="18"/>
  <c r="M944" i="18"/>
  <c r="N944" i="18"/>
  <c r="O944" i="18"/>
  <c r="M945" i="18"/>
  <c r="N945" i="18"/>
  <c r="O945" i="18"/>
  <c r="M946" i="18"/>
  <c r="N946" i="18"/>
  <c r="O946" i="18"/>
  <c r="M947" i="18"/>
  <c r="N947" i="18"/>
  <c r="O947" i="18"/>
  <c r="M948" i="18"/>
  <c r="N948" i="18"/>
  <c r="O948" i="18"/>
  <c r="M949" i="18"/>
  <c r="N949" i="18"/>
  <c r="O949" i="18"/>
  <c r="M950" i="18"/>
  <c r="N950" i="18"/>
  <c r="O950" i="18"/>
  <c r="M951" i="18"/>
  <c r="N951" i="18"/>
  <c r="O951" i="18"/>
  <c r="M952" i="18"/>
  <c r="N952" i="18"/>
  <c r="O952" i="18"/>
  <c r="M953" i="18"/>
  <c r="N953" i="18"/>
  <c r="O953" i="18"/>
  <c r="M954" i="18"/>
  <c r="N954" i="18"/>
  <c r="O954" i="18"/>
  <c r="M955" i="18"/>
  <c r="N955" i="18"/>
  <c r="O955" i="18"/>
  <c r="M956" i="18"/>
  <c r="N956" i="18"/>
  <c r="O956" i="18"/>
  <c r="M957" i="18"/>
  <c r="N957" i="18"/>
  <c r="O957" i="18"/>
  <c r="M958" i="18"/>
  <c r="N958" i="18"/>
  <c r="O958" i="18"/>
  <c r="M959" i="18"/>
  <c r="N959" i="18"/>
  <c r="O959" i="18"/>
  <c r="M960" i="18"/>
  <c r="N960" i="18"/>
  <c r="O960" i="18"/>
  <c r="M961" i="18"/>
  <c r="N961" i="18"/>
  <c r="O961" i="18"/>
  <c r="M962" i="18"/>
  <c r="N962" i="18"/>
  <c r="O962" i="18"/>
  <c r="M963" i="18"/>
  <c r="N963" i="18"/>
  <c r="O963" i="18"/>
  <c r="M964" i="18"/>
  <c r="N964" i="18"/>
  <c r="O964" i="18"/>
  <c r="M965" i="18"/>
  <c r="N965" i="18"/>
  <c r="O965" i="18"/>
  <c r="M966" i="18"/>
  <c r="N966" i="18"/>
  <c r="O966" i="18"/>
  <c r="M967" i="18"/>
  <c r="N967" i="18"/>
  <c r="O967" i="18"/>
  <c r="M968" i="18"/>
  <c r="N968" i="18"/>
  <c r="O968" i="18"/>
  <c r="M969" i="18"/>
  <c r="N969" i="18"/>
  <c r="O969" i="18"/>
  <c r="M970" i="18"/>
  <c r="N970" i="18"/>
  <c r="O970" i="18"/>
  <c r="M971" i="18"/>
  <c r="N971" i="18"/>
  <c r="O971" i="18"/>
  <c r="M972" i="18"/>
  <c r="N972" i="18"/>
  <c r="O972" i="18"/>
  <c r="M973" i="18"/>
  <c r="N973" i="18"/>
  <c r="O973" i="18"/>
  <c r="M974" i="18"/>
  <c r="N974" i="18"/>
  <c r="O974" i="18"/>
  <c r="M975" i="18"/>
  <c r="N975" i="18"/>
  <c r="O975" i="18"/>
  <c r="M976" i="18"/>
  <c r="N976" i="18"/>
  <c r="O976" i="18"/>
  <c r="M977" i="18"/>
  <c r="N977" i="18"/>
  <c r="O977" i="18"/>
  <c r="M978" i="18"/>
  <c r="N978" i="18"/>
  <c r="O978" i="18"/>
  <c r="M979" i="18"/>
  <c r="N979" i="18"/>
  <c r="O979" i="18"/>
  <c r="M980" i="18"/>
  <c r="N980" i="18"/>
  <c r="O980" i="18"/>
  <c r="M981" i="18"/>
  <c r="N981" i="18"/>
  <c r="O981" i="18"/>
  <c r="M982" i="18"/>
  <c r="N982" i="18"/>
  <c r="O982" i="18"/>
  <c r="M983" i="18"/>
  <c r="N983" i="18"/>
  <c r="O983" i="18"/>
  <c r="M984" i="18"/>
  <c r="N984" i="18"/>
  <c r="O984" i="18"/>
  <c r="M985" i="18"/>
  <c r="N985" i="18"/>
  <c r="O985" i="18"/>
  <c r="M986" i="18"/>
  <c r="N986" i="18"/>
  <c r="O986" i="18"/>
  <c r="M987" i="18"/>
  <c r="N987" i="18"/>
  <c r="O987" i="18"/>
  <c r="M988" i="18"/>
  <c r="N988" i="18"/>
  <c r="O988" i="18"/>
  <c r="M989" i="18"/>
  <c r="N989" i="18"/>
  <c r="O989" i="18"/>
  <c r="M990" i="18"/>
  <c r="N990" i="18"/>
  <c r="O990" i="18"/>
  <c r="M991" i="18"/>
  <c r="N991" i="18"/>
  <c r="O991" i="18"/>
  <c r="M992" i="18"/>
  <c r="N992" i="18"/>
  <c r="O992" i="18"/>
  <c r="M993" i="18"/>
  <c r="N993" i="18"/>
  <c r="O993" i="18"/>
  <c r="M994" i="18"/>
  <c r="N994" i="18"/>
  <c r="O994" i="18"/>
  <c r="M995" i="18"/>
  <c r="N995" i="18"/>
  <c r="O995" i="18"/>
  <c r="M996" i="18"/>
  <c r="N996" i="18"/>
  <c r="O996" i="18"/>
  <c r="M997" i="18"/>
  <c r="N997" i="18"/>
  <c r="O997" i="18"/>
  <c r="M998" i="18"/>
  <c r="N998" i="18"/>
  <c r="O998" i="18"/>
  <c r="M999" i="18"/>
  <c r="N999" i="18"/>
  <c r="O999" i="18"/>
  <c r="M1000" i="18"/>
  <c r="N1000" i="18"/>
  <c r="O1000" i="18"/>
  <c r="M1001" i="18"/>
  <c r="N1001" i="18"/>
  <c r="O1001" i="18"/>
  <c r="M1002" i="18"/>
  <c r="N1002" i="18"/>
  <c r="O1002" i="18"/>
  <c r="M1003" i="18"/>
  <c r="N1003" i="18"/>
  <c r="O1003" i="18"/>
  <c r="M1004" i="18"/>
  <c r="N1004" i="18"/>
  <c r="O1004" i="18"/>
  <c r="M1005" i="18"/>
  <c r="N1005" i="18"/>
  <c r="O1005" i="18"/>
  <c r="M1006" i="18"/>
  <c r="N1006" i="18"/>
  <c r="O1006" i="18"/>
  <c r="M1007" i="18"/>
  <c r="N1007" i="18"/>
  <c r="O1007" i="18"/>
  <c r="M1008" i="18"/>
  <c r="N1008" i="18"/>
  <c r="O1008" i="18"/>
  <c r="M1009" i="18"/>
  <c r="N1009" i="18"/>
  <c r="O1009" i="18"/>
  <c r="M1010" i="18"/>
  <c r="N1010" i="18"/>
  <c r="O1010" i="18"/>
  <c r="M1011" i="18"/>
  <c r="N1011" i="18"/>
  <c r="O1011" i="18"/>
  <c r="M1012" i="18"/>
  <c r="N1012" i="18"/>
  <c r="O1012" i="18"/>
  <c r="M1013" i="18"/>
  <c r="N1013" i="18"/>
  <c r="O1013" i="18"/>
  <c r="M1014" i="18"/>
  <c r="N1014" i="18"/>
  <c r="O1014" i="18"/>
  <c r="M1015" i="18"/>
  <c r="N1015" i="18"/>
  <c r="O1015" i="18"/>
  <c r="M1016" i="18"/>
  <c r="N1016" i="18"/>
  <c r="O1016" i="18"/>
  <c r="M1017" i="18"/>
  <c r="N1017" i="18"/>
  <c r="O1017" i="18"/>
  <c r="M1018" i="18"/>
  <c r="N1018" i="18"/>
  <c r="O1018" i="18"/>
  <c r="M1019" i="18"/>
  <c r="N1019" i="18"/>
  <c r="O1019" i="18"/>
  <c r="M1020" i="18"/>
  <c r="N1020" i="18"/>
  <c r="O1020" i="18"/>
  <c r="M1021" i="18"/>
  <c r="N1021" i="18"/>
  <c r="O1021" i="18"/>
  <c r="M1022" i="18"/>
  <c r="N1022" i="18"/>
  <c r="O1022" i="18"/>
  <c r="M1023" i="18"/>
  <c r="N1023" i="18"/>
  <c r="O1023" i="18"/>
  <c r="M1024" i="18"/>
  <c r="N1024" i="18"/>
  <c r="O1024" i="18"/>
  <c r="M1025" i="18"/>
  <c r="N1025" i="18"/>
  <c r="O1025" i="18"/>
  <c r="M1026" i="18"/>
  <c r="N1026" i="18"/>
  <c r="O1026" i="18"/>
  <c r="M1027" i="18"/>
  <c r="N1027" i="18"/>
  <c r="O1027" i="18"/>
  <c r="M1028" i="18"/>
  <c r="N1028" i="18"/>
  <c r="O1028" i="18"/>
  <c r="M1029" i="18"/>
  <c r="N1029" i="18"/>
  <c r="O1029" i="18"/>
  <c r="M1030" i="18"/>
  <c r="N1030" i="18"/>
  <c r="O1030" i="18"/>
  <c r="M1031" i="18"/>
  <c r="N1031" i="18"/>
  <c r="O1031" i="18"/>
  <c r="M1032" i="18"/>
  <c r="N1032" i="18"/>
  <c r="O1032" i="18"/>
  <c r="M1033" i="18"/>
  <c r="N1033" i="18"/>
  <c r="O1033" i="18"/>
  <c r="M1034" i="18"/>
  <c r="N1034" i="18"/>
  <c r="O1034" i="18"/>
  <c r="M1035" i="18"/>
  <c r="N1035" i="18"/>
  <c r="O1035" i="18"/>
  <c r="M1036" i="18"/>
  <c r="N1036" i="18"/>
  <c r="O1036" i="18"/>
  <c r="M1037" i="18"/>
  <c r="N1037" i="18"/>
  <c r="O1037" i="18"/>
  <c r="M1038" i="18"/>
  <c r="N1038" i="18"/>
  <c r="O1038" i="18"/>
  <c r="M1039" i="18"/>
  <c r="N1039" i="18"/>
  <c r="O1039" i="18"/>
  <c r="M1040" i="18"/>
  <c r="N1040" i="18"/>
  <c r="O1040" i="18"/>
  <c r="M1041" i="18"/>
  <c r="N1041" i="18"/>
  <c r="O1041" i="18"/>
  <c r="M1042" i="18"/>
  <c r="N1042" i="18"/>
  <c r="O1042" i="18"/>
  <c r="M1043" i="18"/>
  <c r="N1043" i="18"/>
  <c r="O1043" i="18"/>
  <c r="M1044" i="18"/>
  <c r="N1044" i="18"/>
  <c r="O1044" i="18"/>
  <c r="M1045" i="18"/>
  <c r="N1045" i="18"/>
  <c r="O1045" i="18"/>
  <c r="M1046" i="18"/>
  <c r="N1046" i="18"/>
  <c r="O1046" i="18"/>
  <c r="M1047" i="18"/>
  <c r="N1047" i="18"/>
  <c r="O1047" i="18"/>
  <c r="M1048" i="18"/>
  <c r="N1048" i="18"/>
  <c r="O1048" i="18"/>
  <c r="M1049" i="18"/>
  <c r="N1049" i="18"/>
  <c r="O1049" i="18"/>
  <c r="M1050" i="18"/>
  <c r="N1050" i="18"/>
  <c r="O1050" i="18"/>
  <c r="M1051" i="18"/>
  <c r="N1051" i="18"/>
  <c r="O1051" i="18"/>
  <c r="M1052" i="18"/>
  <c r="N1052" i="18"/>
  <c r="O1052" i="18"/>
  <c r="M1053" i="18"/>
  <c r="N1053" i="18"/>
  <c r="O1053" i="18"/>
  <c r="M1054" i="18"/>
  <c r="N1054" i="18"/>
  <c r="O1054" i="18"/>
  <c r="M1055" i="18"/>
  <c r="N1055" i="18"/>
  <c r="O1055" i="18"/>
  <c r="M1056" i="18"/>
  <c r="N1056" i="18"/>
  <c r="O1056" i="18"/>
  <c r="M1057" i="18"/>
  <c r="N1057" i="18"/>
  <c r="O1057" i="18"/>
  <c r="M1058" i="18"/>
  <c r="N1058" i="18"/>
  <c r="O1058" i="18"/>
  <c r="M1059" i="18"/>
  <c r="N1059" i="18"/>
  <c r="O1059" i="18"/>
  <c r="M1060" i="18"/>
  <c r="N1060" i="18"/>
  <c r="O1060" i="18"/>
  <c r="M1061" i="18"/>
  <c r="N1061" i="18"/>
  <c r="O1061" i="18"/>
  <c r="M1062" i="18"/>
  <c r="N1062" i="18"/>
  <c r="O1062" i="18"/>
  <c r="M1063" i="18"/>
  <c r="N1063" i="18"/>
  <c r="O1063" i="18"/>
  <c r="M1064" i="18"/>
  <c r="N1064" i="18"/>
  <c r="O1064" i="18"/>
  <c r="M1065" i="18"/>
  <c r="N1065" i="18"/>
  <c r="O1065" i="18"/>
  <c r="M1066" i="18"/>
  <c r="N1066" i="18"/>
  <c r="O1066" i="18"/>
  <c r="M1067" i="18"/>
  <c r="N1067" i="18"/>
  <c r="O1067" i="18"/>
  <c r="M1068" i="18"/>
  <c r="N1068" i="18"/>
  <c r="O1068" i="18"/>
  <c r="M1069" i="18"/>
  <c r="N1069" i="18"/>
  <c r="O1069" i="18"/>
  <c r="M1070" i="18"/>
  <c r="N1070" i="18"/>
  <c r="O1070" i="18"/>
  <c r="M1071" i="18"/>
  <c r="N1071" i="18"/>
  <c r="O1071" i="18"/>
  <c r="M1072" i="18"/>
  <c r="N1072" i="18"/>
  <c r="O1072" i="18"/>
  <c r="M1073" i="18"/>
  <c r="N1073" i="18"/>
  <c r="O1073" i="18"/>
  <c r="M1074" i="18"/>
  <c r="N1074" i="18"/>
  <c r="O1074" i="18"/>
  <c r="M1075" i="18"/>
  <c r="N1075" i="18"/>
  <c r="O1075" i="18"/>
  <c r="M1076" i="18"/>
  <c r="N1076" i="18"/>
  <c r="O1076" i="18"/>
  <c r="M1077" i="18"/>
  <c r="N1077" i="18"/>
  <c r="O1077" i="18"/>
  <c r="M1078" i="18"/>
  <c r="N1078" i="18"/>
  <c r="O1078" i="18"/>
  <c r="M1079" i="18"/>
  <c r="N1079" i="18"/>
  <c r="O1079" i="18"/>
  <c r="M1080" i="18"/>
  <c r="N1080" i="18"/>
  <c r="O1080" i="18"/>
  <c r="M1081" i="18"/>
  <c r="N1081" i="18"/>
  <c r="O1081" i="18"/>
  <c r="M1082" i="18"/>
  <c r="N1082" i="18"/>
  <c r="O1082" i="18"/>
  <c r="M1083" i="18"/>
  <c r="N1083" i="18"/>
  <c r="O1083" i="18"/>
  <c r="M1084" i="18"/>
  <c r="N1084" i="18"/>
  <c r="O1084" i="18"/>
  <c r="M1085" i="18"/>
  <c r="N1085" i="18"/>
  <c r="O1085" i="18"/>
  <c r="M1086" i="18"/>
  <c r="N1086" i="18"/>
  <c r="O1086" i="18"/>
  <c r="M1087" i="18"/>
  <c r="N1087" i="18"/>
  <c r="O1087" i="18"/>
  <c r="M1088" i="18"/>
  <c r="N1088" i="18"/>
  <c r="O1088" i="18"/>
  <c r="M1089" i="18"/>
  <c r="N1089" i="18"/>
  <c r="O1089" i="18"/>
  <c r="M1090" i="18"/>
  <c r="N1090" i="18"/>
  <c r="O1090" i="18"/>
  <c r="M1091" i="18"/>
  <c r="N1091" i="18"/>
  <c r="O1091" i="18"/>
  <c r="M1092" i="18"/>
  <c r="N1092" i="18"/>
  <c r="O1092" i="18"/>
  <c r="M1093" i="18"/>
  <c r="N1093" i="18"/>
  <c r="O1093" i="18"/>
  <c r="M1094" i="18"/>
  <c r="N1094" i="18"/>
  <c r="O1094" i="18"/>
  <c r="M1095" i="18"/>
  <c r="N1095" i="18"/>
  <c r="O1095" i="18"/>
  <c r="M1096" i="18"/>
  <c r="N1096" i="18"/>
  <c r="O1096" i="18"/>
  <c r="M1097" i="18"/>
  <c r="N1097" i="18"/>
  <c r="O1097" i="18"/>
  <c r="M1098" i="18"/>
  <c r="N1098" i="18"/>
  <c r="O1098" i="18"/>
  <c r="M1099" i="18"/>
  <c r="N1099" i="18"/>
  <c r="O1099" i="18"/>
  <c r="M1100" i="18"/>
  <c r="N1100" i="18"/>
  <c r="O1100" i="18"/>
  <c r="M1101" i="18"/>
  <c r="N1101" i="18"/>
  <c r="O1101" i="18"/>
  <c r="M1102" i="18"/>
  <c r="N1102" i="18"/>
  <c r="O1102" i="18"/>
  <c r="M1103" i="18"/>
  <c r="N1103" i="18"/>
  <c r="O1103" i="18"/>
  <c r="M1104" i="18"/>
  <c r="N1104" i="18"/>
  <c r="O1104" i="18"/>
  <c r="M1105" i="18"/>
  <c r="N1105" i="18"/>
  <c r="O1105" i="18"/>
  <c r="M1106" i="18"/>
  <c r="N1106" i="18"/>
  <c r="O1106" i="18"/>
  <c r="M1107" i="18"/>
  <c r="N1107" i="18"/>
  <c r="O1107" i="18"/>
  <c r="M1108" i="18"/>
  <c r="N1108" i="18"/>
  <c r="O1108" i="18"/>
  <c r="M1109" i="18"/>
  <c r="N1109" i="18"/>
  <c r="O1109" i="18"/>
  <c r="M1110" i="18"/>
  <c r="N1110" i="18"/>
  <c r="O1110" i="18"/>
  <c r="M1111" i="18"/>
  <c r="N1111" i="18"/>
  <c r="O1111" i="18"/>
  <c r="M1112" i="18"/>
  <c r="N1112" i="18"/>
  <c r="O1112" i="18"/>
  <c r="M1113" i="18"/>
  <c r="N1113" i="18"/>
  <c r="O1113" i="18"/>
  <c r="M1114" i="18"/>
  <c r="N1114" i="18"/>
  <c r="O1114" i="18"/>
  <c r="M1115" i="18"/>
  <c r="N1115" i="18"/>
  <c r="O1115" i="18"/>
  <c r="M1116" i="18"/>
  <c r="N1116" i="18"/>
  <c r="O1116" i="18"/>
  <c r="M1117" i="18"/>
  <c r="N1117" i="18"/>
  <c r="O1117" i="18"/>
  <c r="M1118" i="18"/>
  <c r="N1118" i="18"/>
  <c r="O1118" i="18"/>
  <c r="M1119" i="18"/>
  <c r="N1119" i="18"/>
  <c r="O1119" i="18"/>
  <c r="M1120" i="18"/>
  <c r="N1120" i="18"/>
  <c r="O1120" i="18"/>
  <c r="M1121" i="18"/>
  <c r="N1121" i="18"/>
  <c r="O1121" i="18"/>
  <c r="M1122" i="18"/>
  <c r="N1122" i="18"/>
  <c r="O1122" i="18"/>
  <c r="M1123" i="18"/>
  <c r="N1123" i="18"/>
  <c r="O1123" i="18"/>
  <c r="M1124" i="18"/>
  <c r="N1124" i="18"/>
  <c r="O1124" i="18"/>
  <c r="M1125" i="18"/>
  <c r="N1125" i="18"/>
  <c r="O1125" i="18"/>
  <c r="M1126" i="18"/>
  <c r="N1126" i="18"/>
  <c r="O1126" i="18"/>
  <c r="M1127" i="18"/>
  <c r="N1127" i="18"/>
  <c r="O1127" i="18"/>
  <c r="M1128" i="18"/>
  <c r="N1128" i="18"/>
  <c r="O1128" i="18"/>
  <c r="M1129" i="18"/>
  <c r="N1129" i="18"/>
  <c r="O1129" i="18"/>
  <c r="M1130" i="18"/>
  <c r="N1130" i="18"/>
  <c r="O1130" i="18"/>
  <c r="M1131" i="18"/>
  <c r="N1131" i="18"/>
  <c r="O1131" i="18"/>
  <c r="M1132" i="18"/>
  <c r="N1132" i="18"/>
  <c r="O1132" i="18"/>
  <c r="M1133" i="18"/>
  <c r="N1133" i="18"/>
  <c r="O1133" i="18"/>
  <c r="M1134" i="18"/>
  <c r="N1134" i="18"/>
  <c r="O1134" i="18"/>
  <c r="M1135" i="18"/>
  <c r="N1135" i="18"/>
  <c r="O1135" i="18"/>
  <c r="M1136" i="18"/>
  <c r="N1136" i="18"/>
  <c r="O1136" i="18"/>
  <c r="M1137" i="18"/>
  <c r="N1137" i="18"/>
  <c r="O1137" i="18"/>
  <c r="M1138" i="18"/>
  <c r="N1138" i="18"/>
  <c r="O1138" i="18"/>
  <c r="M1139" i="18"/>
  <c r="N1139" i="18"/>
  <c r="O1139" i="18"/>
  <c r="M1140" i="18"/>
  <c r="N1140" i="18"/>
  <c r="O1140" i="18"/>
  <c r="M1141" i="18"/>
  <c r="N1141" i="18"/>
  <c r="O1141" i="18"/>
  <c r="M1142" i="18"/>
  <c r="N1142" i="18"/>
  <c r="O1142" i="18"/>
  <c r="M1143" i="18"/>
  <c r="N1143" i="18"/>
  <c r="O1143" i="18"/>
  <c r="M1144" i="18"/>
  <c r="N1144" i="18"/>
  <c r="O1144" i="18"/>
  <c r="M1145" i="18"/>
  <c r="N1145" i="18"/>
  <c r="O1145" i="18"/>
  <c r="M1146" i="18"/>
  <c r="N1146" i="18"/>
  <c r="O1146" i="18"/>
  <c r="M1147" i="18"/>
  <c r="N1147" i="18"/>
  <c r="O1147" i="18"/>
  <c r="M1148" i="18"/>
  <c r="N1148" i="18"/>
  <c r="O1148" i="18"/>
  <c r="M1149" i="18"/>
  <c r="N1149" i="18"/>
  <c r="O1149" i="18"/>
  <c r="M1150" i="18"/>
  <c r="N1150" i="18"/>
  <c r="O1150" i="18"/>
  <c r="M1151" i="18"/>
  <c r="N1151" i="18"/>
  <c r="O1151" i="18"/>
  <c r="M1152" i="18"/>
  <c r="N1152" i="18"/>
  <c r="O1152" i="18"/>
  <c r="M1153" i="18"/>
  <c r="N1153" i="18"/>
  <c r="O1153" i="18"/>
  <c r="M1154" i="18"/>
  <c r="N1154" i="18"/>
  <c r="O1154" i="18"/>
  <c r="M1155" i="18"/>
  <c r="N1155" i="18"/>
  <c r="O1155" i="18"/>
  <c r="M1156" i="18"/>
  <c r="N1156" i="18"/>
  <c r="O1156" i="18"/>
  <c r="M1157" i="18"/>
  <c r="N1157" i="18"/>
  <c r="O1157" i="18"/>
  <c r="M1158" i="18"/>
  <c r="N1158" i="18"/>
  <c r="O1158" i="18"/>
  <c r="M1159" i="18"/>
  <c r="N1159" i="18"/>
  <c r="O1159" i="18"/>
  <c r="M1160" i="18"/>
  <c r="N1160" i="18"/>
  <c r="O1160" i="18"/>
  <c r="M1161" i="18"/>
  <c r="N1161" i="18"/>
  <c r="O1161" i="18"/>
  <c r="M1162" i="18"/>
  <c r="N1162" i="18"/>
  <c r="O1162" i="18"/>
  <c r="M1163" i="18"/>
  <c r="N1163" i="18"/>
  <c r="O1163" i="18"/>
  <c r="M1164" i="18"/>
  <c r="N1164" i="18"/>
  <c r="O1164" i="18"/>
  <c r="M1165" i="18"/>
  <c r="N1165" i="18"/>
  <c r="O1165" i="18"/>
  <c r="M1166" i="18"/>
  <c r="N1166" i="18"/>
  <c r="O1166" i="18"/>
  <c r="M1167" i="18"/>
  <c r="N1167" i="18"/>
  <c r="O1167" i="18"/>
  <c r="M1168" i="18"/>
  <c r="N1168" i="18"/>
  <c r="O1168" i="18"/>
  <c r="M1169" i="18"/>
  <c r="N1169" i="18"/>
  <c r="O1169" i="18"/>
  <c r="M1170" i="18"/>
  <c r="N1170" i="18"/>
  <c r="O1170" i="18"/>
  <c r="M1171" i="18"/>
  <c r="N1171" i="18"/>
  <c r="O1171" i="18"/>
  <c r="M1172" i="18"/>
  <c r="N1172" i="18"/>
  <c r="O1172" i="18"/>
  <c r="M1173" i="18"/>
  <c r="N1173" i="18"/>
  <c r="O1173" i="18"/>
  <c r="M1174" i="18"/>
  <c r="N1174" i="18"/>
  <c r="O1174" i="18"/>
  <c r="M1175" i="18"/>
  <c r="N1175" i="18"/>
  <c r="O1175" i="18"/>
  <c r="M1176" i="18"/>
  <c r="N1176" i="18"/>
  <c r="O1176" i="18"/>
  <c r="M1177" i="18"/>
  <c r="N1177" i="18"/>
  <c r="O1177" i="18"/>
  <c r="M1178" i="18"/>
  <c r="N1178" i="18"/>
  <c r="O1178" i="18"/>
  <c r="M1179" i="18"/>
  <c r="N1179" i="18"/>
  <c r="O1179" i="18"/>
  <c r="M1180" i="18"/>
  <c r="N1180" i="18"/>
  <c r="O1180" i="18"/>
  <c r="M1181" i="18"/>
  <c r="N1181" i="18"/>
  <c r="O1181" i="18"/>
  <c r="M1182" i="18"/>
  <c r="N1182" i="18"/>
  <c r="O1182" i="18"/>
  <c r="M1183" i="18"/>
  <c r="N1183" i="18"/>
  <c r="O1183" i="18"/>
  <c r="M1184" i="18"/>
  <c r="N1184" i="18"/>
  <c r="O1184" i="18"/>
  <c r="M1185" i="18"/>
  <c r="N1185" i="18"/>
  <c r="O1185" i="18"/>
  <c r="M1186" i="18"/>
  <c r="N1186" i="18"/>
  <c r="O1186" i="18"/>
  <c r="M1187" i="18"/>
  <c r="N1187" i="18"/>
  <c r="O1187" i="18"/>
  <c r="M1188" i="18"/>
  <c r="N1188" i="18"/>
  <c r="O1188" i="18"/>
  <c r="M1189" i="18"/>
  <c r="N1189" i="18"/>
  <c r="O1189" i="18"/>
  <c r="M1190" i="18"/>
  <c r="N1190" i="18"/>
  <c r="O1190" i="18"/>
  <c r="M1191" i="18"/>
  <c r="N1191" i="18"/>
  <c r="O1191" i="18"/>
  <c r="M1192" i="18"/>
  <c r="N1192" i="18"/>
  <c r="O1192" i="18"/>
  <c r="M1193" i="18"/>
  <c r="N1193" i="18"/>
  <c r="O1193" i="18"/>
  <c r="M1194" i="18"/>
  <c r="N1194" i="18"/>
  <c r="O1194" i="18"/>
  <c r="M1195" i="18"/>
  <c r="N1195" i="18"/>
  <c r="O1195" i="18"/>
  <c r="M1196" i="18"/>
  <c r="N1196" i="18"/>
  <c r="O1196" i="18"/>
  <c r="M1197" i="18"/>
  <c r="N1197" i="18"/>
  <c r="O1197" i="18"/>
  <c r="M1198" i="18"/>
  <c r="N1198" i="18"/>
  <c r="O1198" i="18"/>
  <c r="M1199" i="18"/>
  <c r="N1199" i="18"/>
  <c r="O1199" i="18"/>
  <c r="M1200" i="18"/>
  <c r="N1200" i="18"/>
  <c r="O1200" i="18"/>
  <c r="M1201" i="18"/>
  <c r="N1201" i="18"/>
  <c r="O1201" i="18"/>
  <c r="M1202" i="18"/>
  <c r="N1202" i="18"/>
  <c r="O1202" i="18"/>
  <c r="M1203" i="18"/>
  <c r="N1203" i="18"/>
  <c r="O1203" i="18"/>
  <c r="M1204" i="18"/>
  <c r="N1204" i="18"/>
  <c r="O1204" i="18"/>
  <c r="M1205" i="18"/>
  <c r="N1205" i="18"/>
  <c r="O1205" i="18"/>
  <c r="M1206" i="18"/>
  <c r="N1206" i="18"/>
  <c r="O1206" i="18"/>
  <c r="M1207" i="18"/>
  <c r="N1207" i="18"/>
  <c r="O1207" i="18"/>
  <c r="M1208" i="18"/>
  <c r="N1208" i="18"/>
  <c r="O1208" i="18"/>
  <c r="M1209" i="18"/>
  <c r="N1209" i="18"/>
  <c r="O1209" i="18"/>
  <c r="M1210" i="18"/>
  <c r="N1210" i="18"/>
  <c r="O1210" i="18"/>
  <c r="M1211" i="18"/>
  <c r="N1211" i="18"/>
  <c r="O1211" i="18"/>
  <c r="M1212" i="18"/>
  <c r="N1212" i="18"/>
  <c r="O1212" i="18"/>
  <c r="M1213" i="18"/>
  <c r="N1213" i="18"/>
  <c r="O1213" i="18"/>
  <c r="M1214" i="18"/>
  <c r="N1214" i="18"/>
  <c r="O1214" i="18"/>
  <c r="M1215" i="18"/>
  <c r="N1215" i="18"/>
  <c r="O1215" i="18"/>
  <c r="M1216" i="18"/>
  <c r="N1216" i="18"/>
  <c r="O1216" i="18"/>
  <c r="M1217" i="18"/>
  <c r="N1217" i="18"/>
  <c r="O1217" i="18"/>
  <c r="M1218" i="18"/>
  <c r="N1218" i="18"/>
  <c r="O1218" i="18"/>
  <c r="M1219" i="18"/>
  <c r="N1219" i="18"/>
  <c r="O1219" i="18"/>
  <c r="M1220" i="18"/>
  <c r="N1220" i="18"/>
  <c r="O1220" i="18"/>
  <c r="M1221" i="18"/>
  <c r="N1221" i="18"/>
  <c r="O1221" i="18"/>
  <c r="M1222" i="18"/>
  <c r="N1222" i="18"/>
  <c r="O1222" i="18"/>
  <c r="M1223" i="18"/>
  <c r="N1223" i="18"/>
  <c r="O1223" i="18"/>
  <c r="M1224" i="18"/>
  <c r="N1224" i="18"/>
  <c r="O1224" i="18"/>
  <c r="M1225" i="18"/>
  <c r="N1225" i="18"/>
  <c r="O1225" i="18"/>
  <c r="M1226" i="18"/>
  <c r="N1226" i="18"/>
  <c r="O1226" i="18"/>
  <c r="M1227" i="18"/>
  <c r="N1227" i="18"/>
  <c r="O1227" i="18"/>
  <c r="M1228" i="18"/>
  <c r="N1228" i="18"/>
  <c r="O1228" i="18"/>
  <c r="M1229" i="18"/>
  <c r="N1229" i="18"/>
  <c r="O1229" i="18"/>
  <c r="M1230" i="18"/>
  <c r="N1230" i="18"/>
  <c r="O1230" i="18"/>
  <c r="M1231" i="18"/>
  <c r="N1231" i="18"/>
  <c r="O1231" i="18"/>
  <c r="M1232" i="18"/>
  <c r="N1232" i="18"/>
  <c r="O1232" i="18"/>
  <c r="M1233" i="18"/>
  <c r="N1233" i="18"/>
  <c r="O1233" i="18"/>
  <c r="M1234" i="18"/>
  <c r="N1234" i="18"/>
  <c r="O1234" i="18"/>
  <c r="M1235" i="18"/>
  <c r="N1235" i="18"/>
  <c r="O1235" i="18"/>
  <c r="M1236" i="18"/>
  <c r="N1236" i="18"/>
  <c r="O1236" i="18"/>
  <c r="M1237" i="18"/>
  <c r="N1237" i="18"/>
  <c r="O1237" i="18"/>
  <c r="M1238" i="18"/>
  <c r="N1238" i="18"/>
  <c r="O1238" i="18"/>
  <c r="M1239" i="18"/>
  <c r="N1239" i="18"/>
  <c r="O1239" i="18"/>
  <c r="M1240" i="18"/>
  <c r="N1240" i="18"/>
  <c r="O1240" i="18"/>
  <c r="M1241" i="18"/>
  <c r="N1241" i="18"/>
  <c r="O1241" i="18"/>
  <c r="M1242" i="18"/>
  <c r="N1242" i="18"/>
  <c r="O1242" i="18"/>
  <c r="M1243" i="18"/>
  <c r="N1243" i="18"/>
  <c r="O1243" i="18"/>
  <c r="M1244" i="18"/>
  <c r="N1244" i="18"/>
  <c r="O1244" i="18"/>
  <c r="M1245" i="18"/>
  <c r="N1245" i="18"/>
  <c r="O1245" i="18"/>
  <c r="M1246" i="18"/>
  <c r="N1246" i="18"/>
  <c r="O1246" i="18"/>
  <c r="M1247" i="18"/>
  <c r="N1247" i="18"/>
  <c r="O1247" i="18"/>
  <c r="M1248" i="18"/>
  <c r="N1248" i="18"/>
  <c r="O1248" i="18"/>
  <c r="M1249" i="18"/>
  <c r="N1249" i="18"/>
  <c r="O1249" i="18"/>
  <c r="M1250" i="18"/>
  <c r="N1250" i="18"/>
  <c r="O1250" i="18"/>
  <c r="M1251" i="18"/>
  <c r="N1251" i="18"/>
  <c r="O1251" i="18"/>
  <c r="M1252" i="18"/>
  <c r="N1252" i="18"/>
  <c r="O1252" i="18"/>
  <c r="M1253" i="18"/>
  <c r="N1253" i="18"/>
  <c r="O1253" i="18"/>
  <c r="M1254" i="18"/>
  <c r="N1254" i="18"/>
  <c r="O1254" i="18"/>
  <c r="M1255" i="18"/>
  <c r="N1255" i="18"/>
  <c r="O1255" i="18"/>
  <c r="M1256" i="18"/>
  <c r="N1256" i="18"/>
  <c r="O1256" i="18"/>
  <c r="M1257" i="18"/>
  <c r="N1257" i="18"/>
  <c r="O1257" i="18"/>
  <c r="M1258" i="18"/>
  <c r="N1258" i="18"/>
  <c r="O1258" i="18"/>
  <c r="M1259" i="18"/>
  <c r="N1259" i="18"/>
  <c r="O1259" i="18"/>
  <c r="M1260" i="18"/>
  <c r="N1260" i="18"/>
  <c r="O1260" i="18"/>
  <c r="M1261" i="18"/>
  <c r="N1261" i="18"/>
  <c r="O1261" i="18"/>
  <c r="M1262" i="18"/>
  <c r="N1262" i="18"/>
  <c r="O1262" i="18"/>
  <c r="M1263" i="18"/>
  <c r="N1263" i="18"/>
  <c r="O1263" i="18"/>
  <c r="M1264" i="18"/>
  <c r="N1264" i="18"/>
  <c r="O1264" i="18"/>
  <c r="M1265" i="18"/>
  <c r="N1265" i="18"/>
  <c r="O1265" i="18"/>
  <c r="M1266" i="18"/>
  <c r="N1266" i="18"/>
  <c r="O1266" i="18"/>
  <c r="M1267" i="18"/>
  <c r="N1267" i="18"/>
  <c r="O1267" i="18"/>
  <c r="M1268" i="18"/>
  <c r="N1268" i="18"/>
  <c r="O1268" i="18"/>
  <c r="M1269" i="18"/>
  <c r="N1269" i="18"/>
  <c r="O1269" i="18"/>
  <c r="M1270" i="18"/>
  <c r="N1270" i="18"/>
  <c r="O1270" i="18"/>
  <c r="M1271" i="18"/>
  <c r="N1271" i="18"/>
  <c r="O1271" i="18"/>
  <c r="M1272" i="18"/>
  <c r="N1272" i="18"/>
  <c r="O1272" i="18"/>
  <c r="M1273" i="18"/>
  <c r="N1273" i="18"/>
  <c r="O1273" i="18"/>
  <c r="M1274" i="18"/>
  <c r="N1274" i="18"/>
  <c r="O1274" i="18"/>
  <c r="M1275" i="18"/>
  <c r="N1275" i="18"/>
  <c r="O1275" i="18"/>
  <c r="M1276" i="18"/>
  <c r="N1276" i="18"/>
  <c r="O1276" i="18"/>
  <c r="M1277" i="18"/>
  <c r="N1277" i="18"/>
  <c r="O1277" i="18"/>
  <c r="M1278" i="18"/>
  <c r="N1278" i="18"/>
  <c r="O1278" i="18"/>
  <c r="M1279" i="18"/>
  <c r="N1279" i="18"/>
  <c r="O1279" i="18"/>
  <c r="M1280" i="18"/>
  <c r="N1280" i="18"/>
  <c r="O1280" i="18"/>
  <c r="M1281" i="18"/>
  <c r="N1281" i="18"/>
  <c r="O1281" i="18"/>
  <c r="M1282" i="18"/>
  <c r="N1282" i="18"/>
  <c r="O1282" i="18"/>
  <c r="M1283" i="18"/>
  <c r="N1283" i="18"/>
  <c r="O1283" i="18"/>
  <c r="M1284" i="18"/>
  <c r="N1284" i="18"/>
  <c r="O1284" i="18"/>
  <c r="M1285" i="18"/>
  <c r="N1285" i="18"/>
  <c r="O1285" i="18"/>
  <c r="M1286" i="18"/>
  <c r="N1286" i="18"/>
  <c r="O1286" i="18"/>
  <c r="M1287" i="18"/>
  <c r="N1287" i="18"/>
  <c r="O1287" i="18"/>
  <c r="M1288" i="18"/>
  <c r="N1288" i="18"/>
  <c r="O1288" i="18"/>
  <c r="M1289" i="18"/>
  <c r="N1289" i="18"/>
  <c r="O1289" i="18"/>
  <c r="M1290" i="18"/>
  <c r="N1290" i="18"/>
  <c r="O1290" i="18"/>
  <c r="M1291" i="18"/>
  <c r="N1291" i="18"/>
  <c r="O1291" i="18"/>
  <c r="M1292" i="18"/>
  <c r="N1292" i="18"/>
  <c r="O1292" i="18"/>
  <c r="M1293" i="18"/>
  <c r="N1293" i="18"/>
  <c r="O1293" i="18"/>
  <c r="M1294" i="18"/>
  <c r="N1294" i="18"/>
  <c r="O1294" i="18"/>
  <c r="M1295" i="18"/>
  <c r="N1295" i="18"/>
  <c r="O1295" i="18"/>
  <c r="M1296" i="18"/>
  <c r="N1296" i="18"/>
  <c r="O1296" i="18"/>
  <c r="M1297" i="18"/>
  <c r="N1297" i="18"/>
  <c r="O1297" i="18"/>
  <c r="M1298" i="18"/>
  <c r="N1298" i="18"/>
  <c r="O1298" i="18"/>
  <c r="M1299" i="18"/>
  <c r="N1299" i="18"/>
  <c r="O1299" i="18"/>
  <c r="M1300" i="18"/>
  <c r="N1300" i="18"/>
  <c r="O1300" i="18"/>
  <c r="M1301" i="18"/>
  <c r="N1301" i="18"/>
  <c r="O1301" i="18"/>
  <c r="M1302" i="18"/>
  <c r="N1302" i="18"/>
  <c r="O1302" i="18"/>
  <c r="M1303" i="18"/>
  <c r="N1303" i="18"/>
  <c r="O1303" i="18"/>
  <c r="M1304" i="18"/>
  <c r="N1304" i="18"/>
  <c r="O1304" i="18"/>
  <c r="M1305" i="18"/>
  <c r="N1305" i="18"/>
  <c r="O1305" i="18"/>
  <c r="M1306" i="18"/>
  <c r="N1306" i="18"/>
  <c r="O1306" i="18"/>
  <c r="M1307" i="18"/>
  <c r="N1307" i="18"/>
  <c r="O1307" i="18"/>
  <c r="M1308" i="18"/>
  <c r="N1308" i="18"/>
  <c r="O1308" i="18"/>
  <c r="M1309" i="18"/>
  <c r="N1309" i="18"/>
  <c r="O1309" i="18"/>
  <c r="M1310" i="18"/>
  <c r="N1310" i="18"/>
  <c r="O1310" i="18"/>
  <c r="M1311" i="18"/>
  <c r="N1311" i="18"/>
  <c r="O1311" i="18"/>
  <c r="M1312" i="18"/>
  <c r="N1312" i="18"/>
  <c r="O1312" i="18"/>
  <c r="M1313" i="18"/>
  <c r="N1313" i="18"/>
  <c r="O1313" i="18"/>
  <c r="M1314" i="18"/>
  <c r="N1314" i="18"/>
  <c r="O1314" i="18"/>
  <c r="M1315" i="18"/>
  <c r="N1315" i="18"/>
  <c r="O1315" i="18"/>
  <c r="M1316" i="18"/>
  <c r="N1316" i="18"/>
  <c r="O1316" i="18"/>
  <c r="M1317" i="18"/>
  <c r="N1317" i="18"/>
  <c r="O1317" i="18"/>
  <c r="M1318" i="18"/>
  <c r="N1318" i="18"/>
  <c r="O1318" i="18"/>
  <c r="M1319" i="18"/>
  <c r="N1319" i="18"/>
  <c r="O1319" i="18"/>
  <c r="M1320" i="18"/>
  <c r="N1320" i="18"/>
  <c r="O1320" i="18"/>
  <c r="M1321" i="18"/>
  <c r="N1321" i="18"/>
  <c r="O1321" i="18"/>
  <c r="M1322" i="18"/>
  <c r="N1322" i="18"/>
  <c r="O1322" i="18"/>
  <c r="M1323" i="18"/>
  <c r="N1323" i="18"/>
  <c r="O1323" i="18"/>
  <c r="M1324" i="18"/>
  <c r="N1324" i="18"/>
  <c r="O1324" i="18"/>
  <c r="M1325" i="18"/>
  <c r="N1325" i="18"/>
  <c r="O1325" i="18"/>
  <c r="M1326" i="18"/>
  <c r="N1326" i="18"/>
  <c r="O1326" i="18"/>
  <c r="M1327" i="18"/>
  <c r="N1327" i="18"/>
  <c r="O1327" i="18"/>
  <c r="M1328" i="18"/>
  <c r="N1328" i="18"/>
  <c r="O1328" i="18"/>
  <c r="M1329" i="18"/>
  <c r="N1329" i="18"/>
  <c r="O1329" i="18"/>
  <c r="M1330" i="18"/>
  <c r="N1330" i="18"/>
  <c r="O1330" i="18"/>
  <c r="M1331" i="18"/>
  <c r="N1331" i="18"/>
  <c r="O1331" i="18"/>
  <c r="M1332" i="18"/>
  <c r="N1332" i="18"/>
  <c r="O1332" i="18"/>
  <c r="M1333" i="18"/>
  <c r="N1333" i="18"/>
  <c r="O1333" i="18"/>
  <c r="M1334" i="18"/>
  <c r="N1334" i="18"/>
  <c r="O1334" i="18"/>
  <c r="M1335" i="18"/>
  <c r="N1335" i="18"/>
  <c r="O1335" i="18"/>
  <c r="M1336" i="18"/>
  <c r="N1336" i="18"/>
  <c r="O1336" i="18"/>
  <c r="M1337" i="18"/>
  <c r="N1337" i="18"/>
  <c r="O1337" i="18"/>
  <c r="M1338" i="18"/>
  <c r="N1338" i="18"/>
  <c r="O1338" i="18"/>
  <c r="M1339" i="18"/>
  <c r="N1339" i="18"/>
  <c r="O1339" i="18"/>
  <c r="M1340" i="18"/>
  <c r="N1340" i="18"/>
  <c r="O1340" i="18"/>
  <c r="M1341" i="18"/>
  <c r="N1341" i="18"/>
  <c r="O1341" i="18"/>
  <c r="M1342" i="18"/>
  <c r="N1342" i="18"/>
  <c r="O1342" i="18"/>
  <c r="M1343" i="18"/>
  <c r="N1343" i="18"/>
  <c r="O1343" i="18"/>
  <c r="M1344" i="18"/>
  <c r="N1344" i="18"/>
  <c r="O1344" i="18"/>
  <c r="M1345" i="18"/>
  <c r="N1345" i="18"/>
  <c r="O1345" i="18"/>
  <c r="M1346" i="18"/>
  <c r="N1346" i="18"/>
  <c r="O1346" i="18"/>
  <c r="M1347" i="18"/>
  <c r="N1347" i="18"/>
  <c r="O1347" i="18"/>
  <c r="M1348" i="18"/>
  <c r="N1348" i="18"/>
  <c r="O1348" i="18"/>
  <c r="M1349" i="18"/>
  <c r="N1349" i="18"/>
  <c r="O1349" i="18"/>
  <c r="M1350" i="18"/>
  <c r="N1350" i="18"/>
  <c r="O1350" i="18"/>
  <c r="M1351" i="18"/>
  <c r="N1351" i="18"/>
  <c r="O1351" i="18"/>
  <c r="M1352" i="18"/>
  <c r="N1352" i="18"/>
  <c r="O1352" i="18"/>
  <c r="M1353" i="18"/>
  <c r="N1353" i="18"/>
  <c r="O1353" i="18"/>
  <c r="M1354" i="18"/>
  <c r="N1354" i="18"/>
  <c r="O1354" i="18"/>
  <c r="M1355" i="18"/>
  <c r="N1355" i="18"/>
  <c r="O1355" i="18"/>
  <c r="M1356" i="18"/>
  <c r="N1356" i="18"/>
  <c r="O1356" i="18"/>
  <c r="M1357" i="18"/>
  <c r="N1357" i="18"/>
  <c r="O1357" i="18"/>
  <c r="M1358" i="18"/>
  <c r="N1358" i="18"/>
  <c r="O1358" i="18"/>
  <c r="M1359" i="18"/>
  <c r="N1359" i="18"/>
  <c r="O1359" i="18"/>
  <c r="M1360" i="18"/>
  <c r="N1360" i="18"/>
  <c r="O1360" i="18"/>
  <c r="M1361" i="18"/>
  <c r="N1361" i="18"/>
  <c r="O1361" i="18"/>
  <c r="M1362" i="18"/>
  <c r="N1362" i="18"/>
  <c r="O1362" i="18"/>
  <c r="M1363" i="18"/>
  <c r="N1363" i="18"/>
  <c r="O1363" i="18"/>
  <c r="M1364" i="18"/>
  <c r="N1364" i="18"/>
  <c r="O1364" i="18"/>
  <c r="M1365" i="18"/>
  <c r="N1365" i="18"/>
  <c r="O1365" i="18"/>
  <c r="M1366" i="18"/>
  <c r="N1366" i="18"/>
  <c r="O1366" i="18"/>
  <c r="M1367" i="18"/>
  <c r="N1367" i="18"/>
  <c r="O1367" i="18"/>
  <c r="M1368" i="18"/>
  <c r="N1368" i="18"/>
  <c r="O1368" i="18"/>
  <c r="M1369" i="18"/>
  <c r="N1369" i="18"/>
  <c r="O1369" i="18"/>
  <c r="M1370" i="18"/>
  <c r="N1370" i="18"/>
  <c r="O1370" i="18"/>
  <c r="M1371" i="18"/>
  <c r="N1371" i="18"/>
  <c r="O1371" i="18"/>
  <c r="M1372" i="18"/>
  <c r="N1372" i="18"/>
  <c r="O1372" i="18"/>
  <c r="M1373" i="18"/>
  <c r="N1373" i="18"/>
  <c r="O1373" i="18"/>
  <c r="M1374" i="18"/>
  <c r="N1374" i="18"/>
  <c r="O1374" i="18"/>
  <c r="M1375" i="18"/>
  <c r="N1375" i="18"/>
  <c r="O1375" i="18"/>
  <c r="M1376" i="18"/>
  <c r="N1376" i="18"/>
  <c r="O1376" i="18"/>
  <c r="M1377" i="18"/>
  <c r="N1377" i="18"/>
  <c r="O1377" i="18"/>
  <c r="M1378" i="18"/>
  <c r="N1378" i="18"/>
  <c r="O1378" i="18"/>
  <c r="M1379" i="18"/>
  <c r="N1379" i="18"/>
  <c r="O1379" i="18"/>
  <c r="M1380" i="18"/>
  <c r="N1380" i="18"/>
  <c r="O1380" i="18"/>
  <c r="M1381" i="18"/>
  <c r="N1381" i="18"/>
  <c r="O1381" i="18"/>
  <c r="M1382" i="18"/>
  <c r="N1382" i="18"/>
  <c r="O1382" i="18"/>
  <c r="M1383" i="18"/>
  <c r="N1383" i="18"/>
  <c r="O1383" i="18"/>
  <c r="M1384" i="18"/>
  <c r="N1384" i="18"/>
  <c r="O1384" i="18"/>
  <c r="M1385" i="18"/>
  <c r="N1385" i="18"/>
  <c r="O1385" i="18"/>
  <c r="M1386" i="18"/>
  <c r="N1386" i="18"/>
  <c r="O1386" i="18"/>
  <c r="M1387" i="18"/>
  <c r="N1387" i="18"/>
  <c r="O1387" i="18"/>
  <c r="M1388" i="18"/>
  <c r="N1388" i="18"/>
  <c r="O1388" i="18"/>
  <c r="M1389" i="18"/>
  <c r="N1389" i="18"/>
  <c r="O1389" i="18"/>
  <c r="M1390" i="18"/>
  <c r="N1390" i="18"/>
  <c r="O1390" i="18"/>
  <c r="M1391" i="18"/>
  <c r="N1391" i="18"/>
  <c r="O1391" i="18"/>
  <c r="M1392" i="18"/>
  <c r="N1392" i="18"/>
  <c r="O1392" i="18"/>
  <c r="M1393" i="18"/>
  <c r="N1393" i="18"/>
  <c r="O1393" i="18"/>
  <c r="M1394" i="18"/>
  <c r="N1394" i="18"/>
  <c r="O1394" i="18"/>
  <c r="M1395" i="18"/>
  <c r="N1395" i="18"/>
  <c r="O1395" i="18"/>
  <c r="M1396" i="18"/>
  <c r="N1396" i="18"/>
  <c r="O1396" i="18"/>
  <c r="M1397" i="18"/>
  <c r="N1397" i="18"/>
  <c r="O1397" i="18"/>
  <c r="M1398" i="18"/>
  <c r="N1398" i="18"/>
  <c r="O1398" i="18"/>
  <c r="M1399" i="18"/>
  <c r="N1399" i="18"/>
  <c r="O1399" i="18"/>
  <c r="M1400" i="18"/>
  <c r="N1400" i="18"/>
  <c r="O1400" i="18"/>
  <c r="M1401" i="18"/>
  <c r="N1401" i="18"/>
  <c r="O1401" i="18"/>
  <c r="M1402" i="18"/>
  <c r="N1402" i="18"/>
  <c r="O1402" i="18"/>
  <c r="M1403" i="18"/>
  <c r="N1403" i="18"/>
  <c r="O1403" i="18"/>
  <c r="M1404" i="18"/>
  <c r="N1404" i="18"/>
  <c r="O1404" i="18"/>
  <c r="M1405" i="18"/>
  <c r="N1405" i="18"/>
  <c r="O1405" i="18"/>
  <c r="M1406" i="18"/>
  <c r="N1406" i="18"/>
  <c r="O1406" i="18"/>
  <c r="M1407" i="18"/>
  <c r="N1407" i="18"/>
  <c r="O1407" i="18"/>
  <c r="M1408" i="18"/>
  <c r="N1408" i="18"/>
  <c r="O1408" i="18"/>
  <c r="M1409" i="18"/>
  <c r="N1409" i="18"/>
  <c r="O1409" i="18"/>
  <c r="M1410" i="18"/>
  <c r="N1410" i="18"/>
  <c r="O1410" i="18"/>
  <c r="M1411" i="18"/>
  <c r="N1411" i="18"/>
  <c r="O1411" i="18"/>
  <c r="M1412" i="18"/>
  <c r="N1412" i="18"/>
  <c r="O1412" i="18"/>
  <c r="M1413" i="18"/>
  <c r="N1413" i="18"/>
  <c r="O1413" i="18"/>
  <c r="M1414" i="18"/>
  <c r="N1414" i="18"/>
  <c r="O1414" i="18"/>
  <c r="M1415" i="18"/>
  <c r="N1415" i="18"/>
  <c r="O1415" i="18"/>
  <c r="M1416" i="18"/>
  <c r="N1416" i="18"/>
  <c r="O1416" i="18"/>
  <c r="M1417" i="18"/>
  <c r="N1417" i="18"/>
  <c r="O1417" i="18"/>
  <c r="M1418" i="18"/>
  <c r="N1418" i="18"/>
  <c r="O1418" i="18"/>
  <c r="M1419" i="18"/>
  <c r="N1419" i="18"/>
  <c r="O1419" i="18"/>
  <c r="M1420" i="18"/>
  <c r="N1420" i="18"/>
  <c r="O1420" i="18"/>
  <c r="M1421" i="18"/>
  <c r="N1421" i="18"/>
  <c r="O1421" i="18"/>
  <c r="M1422" i="18"/>
  <c r="N1422" i="18"/>
  <c r="O1422" i="18"/>
  <c r="M1423" i="18"/>
  <c r="N1423" i="18"/>
  <c r="O1423" i="18"/>
  <c r="M1424" i="18"/>
  <c r="N1424" i="18"/>
  <c r="O1424" i="18"/>
  <c r="M1425" i="18"/>
  <c r="N1425" i="18"/>
  <c r="O1425" i="18"/>
  <c r="M1426" i="18"/>
  <c r="N1426" i="18"/>
  <c r="O1426" i="18"/>
  <c r="M1427" i="18"/>
  <c r="N1427" i="18"/>
  <c r="O1427" i="18"/>
  <c r="M1428" i="18"/>
  <c r="N1428" i="18"/>
  <c r="O1428" i="18"/>
  <c r="M1429" i="18"/>
  <c r="N1429" i="18"/>
  <c r="O1429" i="18"/>
  <c r="M1430" i="18"/>
  <c r="N1430" i="18"/>
  <c r="O1430" i="18"/>
  <c r="M1431" i="18"/>
  <c r="N1431" i="18"/>
  <c r="O1431" i="18"/>
  <c r="M1432" i="18"/>
  <c r="N1432" i="18"/>
  <c r="O1432" i="18"/>
  <c r="M1433" i="18"/>
  <c r="N1433" i="18"/>
  <c r="O1433" i="18"/>
  <c r="M1434" i="18"/>
  <c r="N1434" i="18"/>
  <c r="O1434" i="18"/>
  <c r="M1435" i="18"/>
  <c r="N1435" i="18"/>
  <c r="O1435" i="18"/>
  <c r="M1436" i="18"/>
  <c r="N1436" i="18"/>
  <c r="O1436" i="18"/>
  <c r="M1437" i="18"/>
  <c r="N1437" i="18"/>
  <c r="O1437" i="18"/>
  <c r="M1438" i="18"/>
  <c r="N1438" i="18"/>
  <c r="O1438" i="18"/>
  <c r="M1439" i="18"/>
  <c r="N1439" i="18"/>
  <c r="O1439" i="18"/>
  <c r="M1440" i="18"/>
  <c r="N1440" i="18"/>
  <c r="O1440" i="18"/>
  <c r="M1441" i="18"/>
  <c r="N1441" i="18"/>
  <c r="O1441" i="18"/>
  <c r="M1442" i="18"/>
  <c r="N1442" i="18"/>
  <c r="O1442" i="18"/>
  <c r="M1443" i="18"/>
  <c r="N1443" i="18"/>
  <c r="O1443" i="18"/>
  <c r="M1444" i="18"/>
  <c r="N1444" i="18"/>
  <c r="O1444" i="18"/>
  <c r="M1445" i="18"/>
  <c r="N1445" i="18"/>
  <c r="O1445" i="18"/>
  <c r="M1446" i="18"/>
  <c r="N1446" i="18"/>
  <c r="O1446" i="18"/>
  <c r="M1447" i="18"/>
  <c r="N1447" i="18"/>
  <c r="O1447" i="18"/>
  <c r="M1448" i="18"/>
  <c r="N1448" i="18"/>
  <c r="O1448" i="18"/>
  <c r="M1449" i="18"/>
  <c r="N1449" i="18"/>
  <c r="O1449" i="18"/>
  <c r="M1450" i="18"/>
  <c r="N1450" i="18"/>
  <c r="O1450" i="18"/>
  <c r="M1451" i="18"/>
  <c r="N1451" i="18"/>
  <c r="O1451" i="18"/>
  <c r="M1452" i="18"/>
  <c r="N1452" i="18"/>
  <c r="O1452" i="18"/>
  <c r="M1453" i="18"/>
  <c r="N1453" i="18"/>
  <c r="O1453" i="18"/>
  <c r="M1454" i="18"/>
  <c r="N1454" i="18"/>
  <c r="O1454" i="18"/>
  <c r="M1455" i="18"/>
  <c r="N1455" i="18"/>
  <c r="O1455" i="18"/>
  <c r="M1456" i="18"/>
  <c r="N1456" i="18"/>
  <c r="O1456" i="18"/>
  <c r="M1457" i="18"/>
  <c r="N1457" i="18"/>
  <c r="O1457" i="18"/>
  <c r="M1458" i="18"/>
  <c r="N1458" i="18"/>
  <c r="O1458" i="18"/>
  <c r="M1459" i="18"/>
  <c r="N1459" i="18"/>
  <c r="O1459" i="18"/>
  <c r="M1460" i="18"/>
  <c r="N1460" i="18"/>
  <c r="O1460" i="18"/>
  <c r="M1461" i="18"/>
  <c r="N1461" i="18"/>
  <c r="O1461" i="18"/>
  <c r="M1462" i="18"/>
  <c r="N1462" i="18"/>
  <c r="O1462" i="18"/>
  <c r="M1463" i="18"/>
  <c r="N1463" i="18"/>
  <c r="O1463" i="18"/>
  <c r="M1464" i="18"/>
  <c r="N1464" i="18"/>
  <c r="O1464" i="18"/>
  <c r="M1465" i="18"/>
  <c r="N1465" i="18"/>
  <c r="O1465" i="18"/>
  <c r="M1466" i="18"/>
  <c r="N1466" i="18"/>
  <c r="O1466" i="18"/>
  <c r="M1467" i="18"/>
  <c r="N1467" i="18"/>
  <c r="O1467" i="18"/>
  <c r="M1468" i="18"/>
  <c r="N1468" i="18"/>
  <c r="O1468" i="18"/>
  <c r="M1469" i="18"/>
  <c r="N1469" i="18"/>
  <c r="O1469" i="18"/>
  <c r="M1470" i="18"/>
  <c r="N1470" i="18"/>
  <c r="O1470" i="18"/>
  <c r="M1471" i="18"/>
  <c r="N1471" i="18"/>
  <c r="O1471" i="18"/>
  <c r="M1472" i="18"/>
  <c r="N1472" i="18"/>
  <c r="O1472" i="18"/>
  <c r="M1473" i="18"/>
  <c r="N1473" i="18"/>
  <c r="O1473" i="18"/>
  <c r="M1474" i="18"/>
  <c r="N1474" i="18"/>
  <c r="O1474" i="18"/>
  <c r="M1475" i="18"/>
  <c r="N1475" i="18"/>
  <c r="O1475" i="18"/>
  <c r="M1476" i="18"/>
  <c r="N1476" i="18"/>
  <c r="O1476" i="18"/>
  <c r="M1477" i="18"/>
  <c r="N1477" i="18"/>
  <c r="O1477" i="18"/>
  <c r="M1478" i="18"/>
  <c r="N1478" i="18"/>
  <c r="O1478" i="18"/>
  <c r="M1479" i="18"/>
  <c r="N1479" i="18"/>
  <c r="O1479" i="18"/>
  <c r="M1480" i="18"/>
  <c r="N1480" i="18"/>
  <c r="O1480" i="18"/>
  <c r="M1481" i="18"/>
  <c r="N1481" i="18"/>
  <c r="O1481" i="18"/>
  <c r="M1482" i="18"/>
  <c r="N1482" i="18"/>
  <c r="O1482" i="18"/>
  <c r="M1483" i="18"/>
  <c r="N1483" i="18"/>
  <c r="O1483" i="18"/>
  <c r="M1484" i="18"/>
  <c r="N1484" i="18"/>
  <c r="O1484" i="18"/>
  <c r="M1485" i="18"/>
  <c r="N1485" i="18"/>
  <c r="O1485" i="18"/>
  <c r="M1486" i="18"/>
  <c r="N1486" i="18"/>
  <c r="O1486" i="18"/>
  <c r="M1487" i="18"/>
  <c r="N1487" i="18"/>
  <c r="O1487" i="18"/>
  <c r="M1488" i="18"/>
  <c r="N1488" i="18"/>
  <c r="O1488" i="18"/>
  <c r="M1489" i="18"/>
  <c r="N1489" i="18"/>
  <c r="O1489" i="18"/>
  <c r="M1490" i="18"/>
  <c r="N1490" i="18"/>
  <c r="O1490" i="18"/>
  <c r="M1491" i="18"/>
  <c r="N1491" i="18"/>
  <c r="O1491" i="18"/>
  <c r="M1492" i="18"/>
  <c r="N1492" i="18"/>
  <c r="O1492" i="18"/>
  <c r="M1493" i="18"/>
  <c r="N1493" i="18"/>
  <c r="O1493" i="18"/>
  <c r="M1494" i="18"/>
  <c r="N1494" i="18"/>
  <c r="O1494" i="18"/>
  <c r="M1495" i="18"/>
  <c r="N1495" i="18"/>
  <c r="O1495" i="18"/>
  <c r="M1496" i="18"/>
  <c r="N1496" i="18"/>
  <c r="O1496" i="18"/>
  <c r="M1497" i="18"/>
  <c r="N1497" i="18"/>
  <c r="O1497" i="18"/>
  <c r="M1498" i="18"/>
  <c r="N1498" i="18"/>
  <c r="O1498" i="18"/>
  <c r="F36" i="25"/>
  <c r="F37" i="25" s="1"/>
  <c r="G36" i="25"/>
  <c r="G37" i="25" s="1"/>
  <c r="H36" i="25"/>
  <c r="H37" i="25" s="1"/>
  <c r="F3" i="25"/>
  <c r="G3" i="25"/>
  <c r="H3" i="25"/>
  <c r="F4" i="25"/>
  <c r="G4" i="25"/>
  <c r="H4" i="25"/>
  <c r="F5" i="25"/>
  <c r="G5" i="25"/>
  <c r="H5" i="25"/>
  <c r="F6" i="25"/>
  <c r="G6" i="25"/>
  <c r="H6" i="25"/>
  <c r="F7" i="25"/>
  <c r="G7" i="25"/>
  <c r="H7" i="25"/>
  <c r="F8" i="25"/>
  <c r="G8" i="25"/>
  <c r="H8" i="25"/>
  <c r="F9" i="25"/>
  <c r="G9" i="25"/>
  <c r="H9" i="25"/>
  <c r="F10" i="25"/>
  <c r="G10" i="25"/>
  <c r="H10" i="25"/>
  <c r="F11" i="25"/>
  <c r="G11" i="25"/>
  <c r="H11" i="25"/>
  <c r="F12" i="25"/>
  <c r="G12" i="25"/>
  <c r="H12" i="25"/>
  <c r="F13" i="25"/>
  <c r="G13" i="25"/>
  <c r="H13" i="25"/>
  <c r="F14" i="25"/>
  <c r="G14" i="25"/>
  <c r="H14" i="25"/>
  <c r="F15" i="25"/>
  <c r="G15" i="25"/>
  <c r="H15" i="25"/>
  <c r="F16" i="25"/>
  <c r="G16" i="25"/>
  <c r="H16" i="25"/>
  <c r="F17" i="25"/>
  <c r="G17" i="25"/>
  <c r="H17" i="25"/>
  <c r="F18" i="25"/>
  <c r="G18" i="25"/>
  <c r="H18" i="25"/>
  <c r="F19" i="25"/>
  <c r="G19" i="25"/>
  <c r="H19" i="25"/>
  <c r="F20" i="25"/>
  <c r="G20" i="25"/>
  <c r="H20" i="25"/>
  <c r="F21" i="25"/>
  <c r="G21" i="25"/>
  <c r="H21" i="25"/>
  <c r="F22" i="25"/>
  <c r="G22" i="25"/>
  <c r="H22" i="25"/>
  <c r="F23" i="25"/>
  <c r="G23" i="25"/>
  <c r="H23" i="25"/>
  <c r="F24" i="25"/>
  <c r="G24" i="25"/>
  <c r="H24" i="25"/>
  <c r="F25" i="25"/>
  <c r="G25" i="25"/>
  <c r="H25" i="25"/>
  <c r="G2" i="25"/>
  <c r="H2" i="25"/>
  <c r="F2" i="25"/>
  <c r="D7" i="24"/>
  <c r="C7" i="24"/>
  <c r="D8" i="24"/>
  <c r="C8" i="24"/>
  <c r="B7" i="24"/>
  <c r="B8" i="24"/>
  <c r="E3" i="24"/>
  <c r="E2" i="24"/>
  <c r="K34" i="21"/>
  <c r="K35" i="21" s="1"/>
  <c r="J34" i="21"/>
  <c r="J35" i="21" s="1"/>
  <c r="I34" i="21"/>
  <c r="I35" i="21" s="1"/>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57" i="18"/>
  <c r="B458" i="18"/>
  <c r="B459" i="18"/>
  <c r="B460" i="18"/>
  <c r="B461" i="18"/>
  <c r="B462" i="18"/>
  <c r="B463" i="18"/>
  <c r="B464" i="18"/>
  <c r="B465" i="18"/>
  <c r="B466" i="18"/>
  <c r="B467" i="18"/>
  <c r="B468" i="18"/>
  <c r="B469" i="18"/>
  <c r="B470" i="18"/>
  <c r="B471" i="18"/>
  <c r="B472" i="18"/>
  <c r="B473" i="18"/>
  <c r="B474" i="18"/>
  <c r="B475" i="18"/>
  <c r="B476" i="18"/>
  <c r="B477" i="18"/>
  <c r="B478" i="18"/>
  <c r="B479" i="18"/>
  <c r="B480" i="18"/>
  <c r="B481" i="18"/>
  <c r="B482" i="18"/>
  <c r="B483" i="18"/>
  <c r="B484" i="18"/>
  <c r="B485" i="18"/>
  <c r="B486" i="18"/>
  <c r="B487" i="18"/>
  <c r="B488" i="18"/>
  <c r="B489" i="18"/>
  <c r="B490" i="18"/>
  <c r="B491" i="18"/>
  <c r="B492" i="18"/>
  <c r="B493" i="18"/>
  <c r="B494" i="18"/>
  <c r="B495" i="18"/>
  <c r="B496" i="18"/>
  <c r="B497" i="18"/>
  <c r="B498" i="18"/>
  <c r="B499" i="18"/>
  <c r="B500" i="18"/>
  <c r="B501" i="18"/>
  <c r="B502" i="18"/>
  <c r="B503" i="18"/>
  <c r="B504" i="18"/>
  <c r="B505" i="18"/>
  <c r="B506" i="18"/>
  <c r="B507" i="18"/>
  <c r="B508" i="18"/>
  <c r="B509" i="18"/>
  <c r="B510" i="18"/>
  <c r="B511" i="18"/>
  <c r="B512" i="18"/>
  <c r="B513" i="18"/>
  <c r="B514" i="18"/>
  <c r="B515" i="18"/>
  <c r="B516" i="18"/>
  <c r="B517" i="18"/>
  <c r="B518" i="18"/>
  <c r="B519" i="18"/>
  <c r="B520" i="18"/>
  <c r="B521" i="18"/>
  <c r="B522" i="18"/>
  <c r="B523" i="18"/>
  <c r="B524" i="18"/>
  <c r="B525" i="18"/>
  <c r="B526" i="18"/>
  <c r="B527" i="18"/>
  <c r="B528" i="18"/>
  <c r="B529" i="18"/>
  <c r="B530" i="18"/>
  <c r="B531" i="18"/>
  <c r="B532" i="18"/>
  <c r="B533" i="18"/>
  <c r="B534" i="18"/>
  <c r="B535" i="18"/>
  <c r="B536" i="18"/>
  <c r="B537" i="18"/>
  <c r="B538" i="18"/>
  <c r="B539" i="18"/>
  <c r="B540" i="18"/>
  <c r="B541" i="18"/>
  <c r="B542" i="18"/>
  <c r="B543" i="18"/>
  <c r="B544" i="18"/>
  <c r="B545" i="18"/>
  <c r="B546" i="18"/>
  <c r="B547" i="18"/>
  <c r="B548" i="18"/>
  <c r="B549" i="18"/>
  <c r="B550" i="18"/>
  <c r="B551" i="18"/>
  <c r="B552" i="18"/>
  <c r="B553" i="18"/>
  <c r="B554" i="18"/>
  <c r="B555" i="18"/>
  <c r="B556" i="18"/>
  <c r="B557" i="18"/>
  <c r="B558" i="18"/>
  <c r="B559" i="18"/>
  <c r="B560" i="18"/>
  <c r="B561" i="18"/>
  <c r="B562" i="18"/>
  <c r="B563" i="18"/>
  <c r="B564" i="18"/>
  <c r="B565" i="18"/>
  <c r="B566" i="18"/>
  <c r="B567" i="18"/>
  <c r="B568" i="18"/>
  <c r="B569" i="18"/>
  <c r="B570" i="18"/>
  <c r="B571" i="18"/>
  <c r="B572" i="18"/>
  <c r="B573" i="18"/>
  <c r="B574" i="18"/>
  <c r="B575" i="18"/>
  <c r="B576" i="18"/>
  <c r="B577" i="18"/>
  <c r="B578" i="18"/>
  <c r="B579" i="18"/>
  <c r="B580" i="18"/>
  <c r="B581" i="18"/>
  <c r="B582" i="18"/>
  <c r="B583" i="18"/>
  <c r="B584" i="18"/>
  <c r="B585" i="18"/>
  <c r="B586" i="18"/>
  <c r="B587" i="18"/>
  <c r="B588" i="18"/>
  <c r="B589" i="18"/>
  <c r="B590" i="18"/>
  <c r="B591" i="18"/>
  <c r="B592" i="18"/>
  <c r="B593" i="18"/>
  <c r="B594" i="18"/>
  <c r="B595" i="18"/>
  <c r="B596" i="18"/>
  <c r="B597" i="18"/>
  <c r="B598" i="18"/>
  <c r="B599" i="18"/>
  <c r="B600" i="18"/>
  <c r="B601" i="18"/>
  <c r="B602" i="18"/>
  <c r="B603" i="18"/>
  <c r="B604" i="18"/>
  <c r="B605" i="18"/>
  <c r="B606" i="18"/>
  <c r="B607" i="18"/>
  <c r="B608" i="18"/>
  <c r="B609" i="18"/>
  <c r="B610" i="18"/>
  <c r="B611" i="18"/>
  <c r="B612" i="18"/>
  <c r="B613" i="18"/>
  <c r="B614" i="18"/>
  <c r="B615" i="18"/>
  <c r="B616" i="18"/>
  <c r="B617" i="18"/>
  <c r="B618" i="18"/>
  <c r="B619" i="18"/>
  <c r="B620" i="18"/>
  <c r="B621" i="18"/>
  <c r="B622" i="18"/>
  <c r="B623" i="18"/>
  <c r="B624" i="18"/>
  <c r="B625" i="18"/>
  <c r="B626" i="18"/>
  <c r="B627" i="18"/>
  <c r="B628" i="18"/>
  <c r="B629" i="18"/>
  <c r="B630" i="18"/>
  <c r="B631" i="18"/>
  <c r="B632" i="18"/>
  <c r="B633" i="18"/>
  <c r="B634" i="18"/>
  <c r="B635" i="18"/>
  <c r="B636" i="18"/>
  <c r="B637" i="18"/>
  <c r="B638" i="18"/>
  <c r="B639" i="18"/>
  <c r="B640" i="18"/>
  <c r="B641" i="18"/>
  <c r="B642" i="18"/>
  <c r="B643" i="18"/>
  <c r="B644" i="18"/>
  <c r="B645" i="18"/>
  <c r="B646" i="18"/>
  <c r="B647" i="18"/>
  <c r="B648" i="18"/>
  <c r="B649" i="18"/>
  <c r="B650" i="18"/>
  <c r="B651" i="18"/>
  <c r="B652" i="18"/>
  <c r="B653" i="18"/>
  <c r="B654" i="18"/>
  <c r="B655" i="18"/>
  <c r="B656" i="18"/>
  <c r="B657" i="18"/>
  <c r="B658" i="18"/>
  <c r="B659" i="18"/>
  <c r="B660" i="18"/>
  <c r="B661" i="18"/>
  <c r="B662" i="18"/>
  <c r="B663" i="18"/>
  <c r="B664" i="18"/>
  <c r="B665" i="18"/>
  <c r="B666" i="18"/>
  <c r="B667" i="18"/>
  <c r="B668" i="18"/>
  <c r="B669" i="18"/>
  <c r="B670" i="18"/>
  <c r="B671" i="18"/>
  <c r="B672" i="18"/>
  <c r="B673" i="18"/>
  <c r="B674" i="18"/>
  <c r="B675" i="18"/>
  <c r="B676" i="18"/>
  <c r="B677" i="18"/>
  <c r="B678" i="18"/>
  <c r="B679" i="18"/>
  <c r="B680" i="18"/>
  <c r="B681" i="18"/>
  <c r="B682" i="18"/>
  <c r="B683" i="18"/>
  <c r="B684" i="18"/>
  <c r="B685" i="18"/>
  <c r="B686" i="18"/>
  <c r="B687" i="18"/>
  <c r="B688" i="18"/>
  <c r="B689" i="18"/>
  <c r="B690" i="18"/>
  <c r="B691" i="18"/>
  <c r="B692" i="18"/>
  <c r="B693" i="18"/>
  <c r="B694" i="18"/>
  <c r="B695" i="18"/>
  <c r="B696" i="18"/>
  <c r="B697" i="18"/>
  <c r="B698" i="18"/>
  <c r="B699" i="18"/>
  <c r="B700" i="18"/>
  <c r="B701" i="18"/>
  <c r="B702" i="18"/>
  <c r="B703" i="18"/>
  <c r="B704" i="18"/>
  <c r="B705" i="18"/>
  <c r="B706" i="18"/>
  <c r="B707" i="18"/>
  <c r="B708" i="18"/>
  <c r="B709" i="18"/>
  <c r="B710" i="18"/>
  <c r="B711" i="18"/>
  <c r="B712" i="18"/>
  <c r="B713" i="18"/>
  <c r="B714" i="18"/>
  <c r="B715" i="18"/>
  <c r="B716" i="18"/>
  <c r="B717" i="18"/>
  <c r="B718" i="18"/>
  <c r="B719" i="18"/>
  <c r="B720" i="18"/>
  <c r="B721" i="18"/>
  <c r="B722" i="18"/>
  <c r="B723" i="18"/>
  <c r="B724" i="18"/>
  <c r="B725" i="18"/>
  <c r="B726" i="18"/>
  <c r="B727" i="18"/>
  <c r="B728" i="18"/>
  <c r="B729" i="18"/>
  <c r="B730" i="18"/>
  <c r="B731" i="18"/>
  <c r="B732" i="18"/>
  <c r="B733" i="18"/>
  <c r="B734" i="18"/>
  <c r="B735" i="18"/>
  <c r="B736" i="18"/>
  <c r="B737" i="18"/>
  <c r="B738" i="18"/>
  <c r="B739" i="18"/>
  <c r="B740" i="18"/>
  <c r="B741" i="18"/>
  <c r="B742" i="18"/>
  <c r="B743" i="18"/>
  <c r="B744" i="18"/>
  <c r="B745" i="18"/>
  <c r="B746" i="18"/>
  <c r="B747" i="18"/>
  <c r="B748" i="18"/>
  <c r="B749" i="18"/>
  <c r="B750" i="18"/>
  <c r="B751" i="18"/>
  <c r="B752" i="18"/>
  <c r="B753" i="18"/>
  <c r="B754" i="18"/>
  <c r="B755" i="18"/>
  <c r="B756" i="18"/>
  <c r="B757" i="18"/>
  <c r="B758" i="18"/>
  <c r="B759" i="18"/>
  <c r="B760" i="18"/>
  <c r="B761" i="18"/>
  <c r="B762" i="18"/>
  <c r="B763" i="18"/>
  <c r="B764" i="18"/>
  <c r="B765" i="18"/>
  <c r="B766" i="18"/>
  <c r="B767" i="18"/>
  <c r="B768" i="18"/>
  <c r="B769" i="18"/>
  <c r="B770" i="18"/>
  <c r="B771" i="18"/>
  <c r="B772" i="18"/>
  <c r="B773" i="18"/>
  <c r="B774" i="18"/>
  <c r="B775" i="18"/>
  <c r="B776" i="18"/>
  <c r="B777" i="18"/>
  <c r="B778" i="18"/>
  <c r="B779" i="18"/>
  <c r="B780" i="18"/>
  <c r="B781" i="18"/>
  <c r="B782" i="18"/>
  <c r="B783" i="18"/>
  <c r="B784" i="18"/>
  <c r="B785" i="18"/>
  <c r="B786" i="18"/>
  <c r="B787" i="18"/>
  <c r="B788" i="18"/>
  <c r="B789" i="18"/>
  <c r="B790" i="18"/>
  <c r="B791" i="18"/>
  <c r="B792" i="18"/>
  <c r="B793" i="18"/>
  <c r="B794" i="18"/>
  <c r="B795" i="18"/>
  <c r="B796" i="18"/>
  <c r="B797" i="18"/>
  <c r="B798" i="18"/>
  <c r="B799" i="18"/>
  <c r="B800" i="18"/>
  <c r="B801" i="18"/>
  <c r="B802" i="18"/>
  <c r="B803" i="18"/>
  <c r="B804" i="18"/>
  <c r="B805" i="18"/>
  <c r="B806" i="18"/>
  <c r="B807" i="18"/>
  <c r="B808" i="18"/>
  <c r="B809" i="18"/>
  <c r="B810" i="18"/>
  <c r="B811" i="18"/>
  <c r="B812" i="18"/>
  <c r="B813" i="18"/>
  <c r="B814" i="18"/>
  <c r="B815" i="18"/>
  <c r="B816" i="18"/>
  <c r="B817" i="18"/>
  <c r="B818" i="18"/>
  <c r="B819" i="18"/>
  <c r="B820" i="18"/>
  <c r="B821" i="18"/>
  <c r="B822" i="18"/>
  <c r="B823" i="18"/>
  <c r="B824" i="18"/>
  <c r="B825" i="18"/>
  <c r="B826" i="18"/>
  <c r="B827" i="18"/>
  <c r="B828" i="18"/>
  <c r="B829" i="18"/>
  <c r="B830" i="18"/>
  <c r="B831" i="18"/>
  <c r="B832" i="18"/>
  <c r="B833" i="18"/>
  <c r="B834" i="18"/>
  <c r="B835" i="18"/>
  <c r="B836" i="18"/>
  <c r="B837" i="18"/>
  <c r="B838" i="18"/>
  <c r="B839" i="18"/>
  <c r="B840" i="18"/>
  <c r="B841" i="18"/>
  <c r="B842" i="18"/>
  <c r="B843" i="18"/>
  <c r="B844" i="18"/>
  <c r="B845" i="18"/>
  <c r="B846" i="18"/>
  <c r="B847" i="18"/>
  <c r="B848" i="18"/>
  <c r="B849" i="18"/>
  <c r="B850" i="18"/>
  <c r="B851" i="18"/>
  <c r="B852" i="18"/>
  <c r="B853" i="18"/>
  <c r="B854" i="18"/>
  <c r="B855" i="18"/>
  <c r="B856" i="18"/>
  <c r="B857" i="18"/>
  <c r="B858" i="18"/>
  <c r="B859" i="18"/>
  <c r="B860" i="18"/>
  <c r="B861" i="18"/>
  <c r="B862" i="18"/>
  <c r="B863" i="18"/>
  <c r="B864" i="18"/>
  <c r="B865" i="18"/>
  <c r="B866" i="18"/>
  <c r="B867" i="18"/>
  <c r="B868" i="18"/>
  <c r="B869" i="18"/>
  <c r="B870" i="18"/>
  <c r="B871" i="18"/>
  <c r="B872" i="18"/>
  <c r="B873" i="18"/>
  <c r="B874" i="18"/>
  <c r="B875" i="18"/>
  <c r="B876" i="18"/>
  <c r="B877" i="18"/>
  <c r="B878" i="18"/>
  <c r="B879" i="18"/>
  <c r="B880" i="18"/>
  <c r="B881" i="18"/>
  <c r="B882" i="18"/>
  <c r="B883" i="18"/>
  <c r="B884" i="18"/>
  <c r="B885" i="18"/>
  <c r="B886" i="18"/>
  <c r="B887" i="18"/>
  <c r="B888" i="18"/>
  <c r="B889" i="18"/>
  <c r="B890" i="18"/>
  <c r="B891" i="18"/>
  <c r="B892" i="18"/>
  <c r="B893" i="18"/>
  <c r="B894" i="18"/>
  <c r="B895" i="18"/>
  <c r="B896" i="18"/>
  <c r="B897" i="18"/>
  <c r="B898" i="18"/>
  <c r="B899" i="18"/>
  <c r="B900" i="18"/>
  <c r="B901" i="18"/>
  <c r="B902" i="18"/>
  <c r="B903" i="18"/>
  <c r="B904" i="18"/>
  <c r="B905" i="18"/>
  <c r="B906" i="18"/>
  <c r="B907" i="18"/>
  <c r="B908" i="18"/>
  <c r="B909" i="18"/>
  <c r="B910" i="18"/>
  <c r="B911" i="18"/>
  <c r="B912" i="18"/>
  <c r="B913" i="18"/>
  <c r="B914" i="18"/>
  <c r="B915" i="18"/>
  <c r="B916" i="18"/>
  <c r="B917" i="18"/>
  <c r="B918" i="18"/>
  <c r="B919" i="18"/>
  <c r="B920" i="18"/>
  <c r="B921" i="18"/>
  <c r="B922" i="18"/>
  <c r="B923" i="18"/>
  <c r="B924" i="18"/>
  <c r="B925" i="18"/>
  <c r="B926" i="18"/>
  <c r="B927" i="18"/>
  <c r="B928" i="18"/>
  <c r="B929" i="18"/>
  <c r="B930" i="18"/>
  <c r="B931" i="18"/>
  <c r="B932" i="18"/>
  <c r="B933" i="18"/>
  <c r="B934" i="18"/>
  <c r="B935" i="18"/>
  <c r="B936" i="18"/>
  <c r="B937" i="18"/>
  <c r="B938" i="18"/>
  <c r="B939" i="18"/>
  <c r="B940" i="18"/>
  <c r="B941" i="18"/>
  <c r="B942" i="18"/>
  <c r="B943" i="18"/>
  <c r="B944" i="18"/>
  <c r="B945" i="18"/>
  <c r="B946" i="18"/>
  <c r="B947" i="18"/>
  <c r="B948" i="18"/>
  <c r="B949" i="18"/>
  <c r="B950" i="18"/>
  <c r="B951" i="18"/>
  <c r="B952" i="18"/>
  <c r="B953" i="18"/>
  <c r="B954" i="18"/>
  <c r="B955" i="18"/>
  <c r="B956" i="18"/>
  <c r="B957" i="18"/>
  <c r="B958" i="18"/>
  <c r="B959" i="18"/>
  <c r="B960" i="18"/>
  <c r="B961" i="18"/>
  <c r="B962" i="18"/>
  <c r="B963" i="18"/>
  <c r="B964" i="18"/>
  <c r="B965" i="18"/>
  <c r="B966" i="18"/>
  <c r="B967" i="18"/>
  <c r="B968" i="18"/>
  <c r="B969" i="18"/>
  <c r="B970" i="18"/>
  <c r="B971" i="18"/>
  <c r="B972" i="18"/>
  <c r="B973" i="18"/>
  <c r="B974" i="18"/>
  <c r="B975" i="18"/>
  <c r="B976" i="18"/>
  <c r="B977" i="18"/>
  <c r="B978" i="18"/>
  <c r="B979" i="18"/>
  <c r="B980" i="18"/>
  <c r="B981" i="18"/>
  <c r="B982" i="18"/>
  <c r="B983" i="18"/>
  <c r="B984" i="18"/>
  <c r="B985" i="18"/>
  <c r="B986" i="18"/>
  <c r="B987" i="18"/>
  <c r="B988" i="18"/>
  <c r="B989" i="18"/>
  <c r="B990" i="18"/>
  <c r="B991" i="18"/>
  <c r="B992" i="18"/>
  <c r="B993" i="18"/>
  <c r="B994" i="18"/>
  <c r="B995" i="18"/>
  <c r="B996" i="18"/>
  <c r="B997" i="18"/>
  <c r="B998" i="18"/>
  <c r="B999" i="18"/>
  <c r="B1000" i="18"/>
  <c r="B1001" i="18"/>
  <c r="B1002" i="18"/>
  <c r="B1003" i="18"/>
  <c r="B1004" i="18"/>
  <c r="B1005" i="18"/>
  <c r="B1006" i="18"/>
  <c r="B1007" i="18"/>
  <c r="B1008" i="18"/>
  <c r="B1009" i="18"/>
  <c r="B1010" i="18"/>
  <c r="B1011" i="18"/>
  <c r="B1012" i="18"/>
  <c r="B1013" i="18"/>
  <c r="B1014" i="18"/>
  <c r="B1015" i="18"/>
  <c r="B1016" i="18"/>
  <c r="B1017" i="18"/>
  <c r="B1018" i="18"/>
  <c r="B1019" i="18"/>
  <c r="B1020" i="18"/>
  <c r="B1021" i="18"/>
  <c r="B1022" i="18"/>
  <c r="B1023" i="18"/>
  <c r="B1024" i="18"/>
  <c r="B1025" i="18"/>
  <c r="B1026" i="18"/>
  <c r="B1027" i="18"/>
  <c r="B1028" i="18"/>
  <c r="B1029" i="18"/>
  <c r="B1030" i="18"/>
  <c r="B1031" i="18"/>
  <c r="B1032" i="18"/>
  <c r="B1033" i="18"/>
  <c r="B1034" i="18"/>
  <c r="B1035" i="18"/>
  <c r="B1036" i="18"/>
  <c r="B1037" i="18"/>
  <c r="B1038" i="18"/>
  <c r="B1039" i="18"/>
  <c r="B1040" i="18"/>
  <c r="B1041" i="18"/>
  <c r="B1042" i="18"/>
  <c r="B1043" i="18"/>
  <c r="B1044" i="18"/>
  <c r="B1045" i="18"/>
  <c r="B1046" i="18"/>
  <c r="B1047" i="18"/>
  <c r="B1048" i="18"/>
  <c r="B1049" i="18"/>
  <c r="B1050" i="18"/>
  <c r="B1051" i="18"/>
  <c r="B1052" i="18"/>
  <c r="B1053" i="18"/>
  <c r="B1054" i="18"/>
  <c r="B1055" i="18"/>
  <c r="B1056" i="18"/>
  <c r="B1057" i="18"/>
  <c r="B1058" i="18"/>
  <c r="B1059" i="18"/>
  <c r="B1060" i="18"/>
  <c r="B1061" i="18"/>
  <c r="B1062" i="18"/>
  <c r="B1063" i="18"/>
  <c r="B1064" i="18"/>
  <c r="B1065" i="18"/>
  <c r="B1066" i="18"/>
  <c r="B1067" i="18"/>
  <c r="B1068" i="18"/>
  <c r="B1069" i="18"/>
  <c r="B1070" i="18"/>
  <c r="B1071" i="18"/>
  <c r="B1072" i="18"/>
  <c r="B1073" i="18"/>
  <c r="B1074" i="18"/>
  <c r="B1075" i="18"/>
  <c r="B1076" i="18"/>
  <c r="B1077" i="18"/>
  <c r="B1078" i="18"/>
  <c r="B1079" i="18"/>
  <c r="B1080" i="18"/>
  <c r="B1081" i="18"/>
  <c r="B1082" i="18"/>
  <c r="B1083" i="18"/>
  <c r="B1084" i="18"/>
  <c r="B1085" i="18"/>
  <c r="B1086" i="18"/>
  <c r="B1087" i="18"/>
  <c r="B1088" i="18"/>
  <c r="B1089" i="18"/>
  <c r="B1090" i="18"/>
  <c r="B1091" i="18"/>
  <c r="B1092" i="18"/>
  <c r="B1093" i="18"/>
  <c r="B1094" i="18"/>
  <c r="B1095" i="18"/>
  <c r="B1096" i="18"/>
  <c r="B1097" i="18"/>
  <c r="B1098" i="18"/>
  <c r="B1099" i="18"/>
  <c r="B1100" i="18"/>
  <c r="B1101" i="18"/>
  <c r="B1102" i="18"/>
  <c r="B1103" i="18"/>
  <c r="B1104" i="18"/>
  <c r="B1105" i="18"/>
  <c r="B1106" i="18"/>
  <c r="B1107" i="18"/>
  <c r="B1108" i="18"/>
  <c r="B1109" i="18"/>
  <c r="B1110" i="18"/>
  <c r="B1111" i="18"/>
  <c r="B1112" i="18"/>
  <c r="B1113" i="18"/>
  <c r="B1114" i="18"/>
  <c r="B1115" i="18"/>
  <c r="B1116" i="18"/>
  <c r="B1117" i="18"/>
  <c r="B1118" i="18"/>
  <c r="B1119" i="18"/>
  <c r="B1120" i="18"/>
  <c r="B1121" i="18"/>
  <c r="B1122" i="18"/>
  <c r="B1123" i="18"/>
  <c r="B1124" i="18"/>
  <c r="B1125" i="18"/>
  <c r="B1126" i="18"/>
  <c r="B1127" i="18"/>
  <c r="B1128" i="18"/>
  <c r="B1129" i="18"/>
  <c r="B1130" i="18"/>
  <c r="B1131" i="18"/>
  <c r="B1132" i="18"/>
  <c r="B1133" i="18"/>
  <c r="B1134" i="18"/>
  <c r="B1135" i="18"/>
  <c r="B1136" i="18"/>
  <c r="B1137" i="18"/>
  <c r="B1138" i="18"/>
  <c r="B1139" i="18"/>
  <c r="B1140" i="18"/>
  <c r="B1141" i="18"/>
  <c r="B1142" i="18"/>
  <c r="B1143" i="18"/>
  <c r="B1144" i="18"/>
  <c r="B1145" i="18"/>
  <c r="B1146" i="18"/>
  <c r="B1147" i="18"/>
  <c r="B1148" i="18"/>
  <c r="B1149" i="18"/>
  <c r="B1150" i="18"/>
  <c r="B1151" i="18"/>
  <c r="B1152" i="18"/>
  <c r="B1153" i="18"/>
  <c r="B1154" i="18"/>
  <c r="B1155" i="18"/>
  <c r="B1156" i="18"/>
  <c r="B1157" i="18"/>
  <c r="B1158" i="18"/>
  <c r="B1159" i="18"/>
  <c r="B1160" i="18"/>
  <c r="B1161" i="18"/>
  <c r="B1162" i="18"/>
  <c r="B1163" i="18"/>
  <c r="B1164" i="18"/>
  <c r="B1165" i="18"/>
  <c r="B1166" i="18"/>
  <c r="B1167" i="18"/>
  <c r="B1168" i="18"/>
  <c r="B1169" i="18"/>
  <c r="B1170" i="18"/>
  <c r="B1171" i="18"/>
  <c r="B1172" i="18"/>
  <c r="B1173" i="18"/>
  <c r="B1174" i="18"/>
  <c r="B1175" i="18"/>
  <c r="B1176" i="18"/>
  <c r="B1177" i="18"/>
  <c r="B1178" i="18"/>
  <c r="B1179" i="18"/>
  <c r="B1180" i="18"/>
  <c r="B1181" i="18"/>
  <c r="B1182" i="18"/>
  <c r="B1183" i="18"/>
  <c r="B1184" i="18"/>
  <c r="B1185" i="18"/>
  <c r="B1186" i="18"/>
  <c r="B1187" i="18"/>
  <c r="B1188" i="18"/>
  <c r="B1189" i="18"/>
  <c r="B1190" i="18"/>
  <c r="B1191" i="18"/>
  <c r="B1192" i="18"/>
  <c r="B1193" i="18"/>
  <c r="B1194" i="18"/>
  <c r="B1195" i="18"/>
  <c r="B1196" i="18"/>
  <c r="B1197" i="18"/>
  <c r="B1198" i="18"/>
  <c r="B1199" i="18"/>
  <c r="B1200" i="18"/>
  <c r="B1201" i="18"/>
  <c r="B1202" i="18"/>
  <c r="B1203" i="18"/>
  <c r="B1204" i="18"/>
  <c r="B1205" i="18"/>
  <c r="B1206" i="18"/>
  <c r="B1207" i="18"/>
  <c r="B1208" i="18"/>
  <c r="B1209" i="18"/>
  <c r="B1210" i="18"/>
  <c r="B1211" i="18"/>
  <c r="B1212" i="18"/>
  <c r="B1213" i="18"/>
  <c r="B1214" i="18"/>
  <c r="B1215" i="18"/>
  <c r="B1216" i="18"/>
  <c r="B1217" i="18"/>
  <c r="B1218" i="18"/>
  <c r="B1219" i="18"/>
  <c r="B1220" i="18"/>
  <c r="B1221" i="18"/>
  <c r="B1222" i="18"/>
  <c r="B1223" i="18"/>
  <c r="B1224" i="18"/>
  <c r="B1225" i="18"/>
  <c r="B1226" i="18"/>
  <c r="B1227" i="18"/>
  <c r="B1228" i="18"/>
  <c r="B1229" i="18"/>
  <c r="B1230" i="18"/>
  <c r="B1231" i="18"/>
  <c r="B1232" i="18"/>
  <c r="B1233" i="18"/>
  <c r="B1234" i="18"/>
  <c r="B1235" i="18"/>
  <c r="B1236" i="18"/>
  <c r="B1237" i="18"/>
  <c r="B1238" i="18"/>
  <c r="B1239" i="18"/>
  <c r="B1240" i="18"/>
  <c r="B1241" i="18"/>
  <c r="B1242" i="18"/>
  <c r="B1243" i="18"/>
  <c r="B1244" i="18"/>
  <c r="B1245" i="18"/>
  <c r="B1246" i="18"/>
  <c r="B1247" i="18"/>
  <c r="B1248" i="18"/>
  <c r="B1249" i="18"/>
  <c r="B1250" i="18"/>
  <c r="B1251" i="18"/>
  <c r="B1252" i="18"/>
  <c r="B1253" i="18"/>
  <c r="B1254" i="18"/>
  <c r="B1255" i="18"/>
  <c r="B1256" i="18"/>
  <c r="B1257" i="18"/>
  <c r="B1258" i="18"/>
  <c r="B1259" i="18"/>
  <c r="B1260" i="18"/>
  <c r="B1261" i="18"/>
  <c r="B1262" i="18"/>
  <c r="B1263" i="18"/>
  <c r="B1264" i="18"/>
  <c r="B1265" i="18"/>
  <c r="B1266" i="18"/>
  <c r="B1267" i="18"/>
  <c r="B1268" i="18"/>
  <c r="B1269" i="18"/>
  <c r="B1270" i="18"/>
  <c r="B1271" i="18"/>
  <c r="B1272" i="18"/>
  <c r="B1273" i="18"/>
  <c r="B1274" i="18"/>
  <c r="B1275" i="18"/>
  <c r="B1276" i="18"/>
  <c r="B1277" i="18"/>
  <c r="B1278" i="18"/>
  <c r="B1279" i="18"/>
  <c r="B1280" i="18"/>
  <c r="B1281" i="18"/>
  <c r="B1282" i="18"/>
  <c r="B1283" i="18"/>
  <c r="B1284" i="18"/>
  <c r="B1285" i="18"/>
  <c r="B1286" i="18"/>
  <c r="B1287" i="18"/>
  <c r="B1288" i="18"/>
  <c r="B1289" i="18"/>
  <c r="B1290" i="18"/>
  <c r="B1291" i="18"/>
  <c r="B1292" i="18"/>
  <c r="B1293" i="18"/>
  <c r="B1294" i="18"/>
  <c r="B1295" i="18"/>
  <c r="B1296" i="18"/>
  <c r="B1297" i="18"/>
  <c r="B1298" i="18"/>
  <c r="B1299" i="18"/>
  <c r="B1300" i="18"/>
  <c r="B1301" i="18"/>
  <c r="B1302" i="18"/>
  <c r="B1303" i="18"/>
  <c r="B1304" i="18"/>
  <c r="B1305" i="18"/>
  <c r="B1306" i="18"/>
  <c r="B1307" i="18"/>
  <c r="B1308" i="18"/>
  <c r="B1309" i="18"/>
  <c r="B1310" i="18"/>
  <c r="B1311" i="18"/>
  <c r="B1312" i="18"/>
  <c r="B1313" i="18"/>
  <c r="B1314" i="18"/>
  <c r="B1315" i="18"/>
  <c r="B1316" i="18"/>
  <c r="B1317" i="18"/>
  <c r="B1318" i="18"/>
  <c r="B1319" i="18"/>
  <c r="B1320" i="18"/>
  <c r="B1321" i="18"/>
  <c r="B1322" i="18"/>
  <c r="B1323" i="18"/>
  <c r="B1324" i="18"/>
  <c r="B1325" i="18"/>
  <c r="B1326" i="18"/>
  <c r="B1327" i="18"/>
  <c r="B1328" i="18"/>
  <c r="B1329" i="18"/>
  <c r="B1330" i="18"/>
  <c r="B1331" i="18"/>
  <c r="B1332" i="18"/>
  <c r="B1333" i="18"/>
  <c r="B1334" i="18"/>
  <c r="B1335" i="18"/>
  <c r="B1336" i="18"/>
  <c r="B1337" i="18"/>
  <c r="B1338" i="18"/>
  <c r="B1339" i="18"/>
  <c r="B1340" i="18"/>
  <c r="B1341" i="18"/>
  <c r="B1342" i="18"/>
  <c r="B1343" i="18"/>
  <c r="B1344" i="18"/>
  <c r="B1345" i="18"/>
  <c r="B1346" i="18"/>
  <c r="B1347" i="18"/>
  <c r="B1348" i="18"/>
  <c r="B1349" i="18"/>
  <c r="B1350" i="18"/>
  <c r="B1351" i="18"/>
  <c r="B1352" i="18"/>
  <c r="B1353" i="18"/>
  <c r="B1354" i="18"/>
  <c r="B1355" i="18"/>
  <c r="B1356" i="18"/>
  <c r="B1357" i="18"/>
  <c r="B1358" i="18"/>
  <c r="B1359" i="18"/>
  <c r="B1360" i="18"/>
  <c r="B1361" i="18"/>
  <c r="B1362" i="18"/>
  <c r="B1363" i="18"/>
  <c r="B1364" i="18"/>
  <c r="B1365" i="18"/>
  <c r="B1366" i="18"/>
  <c r="B1367" i="18"/>
  <c r="B1368" i="18"/>
  <c r="B1369" i="18"/>
  <c r="B1370" i="18"/>
  <c r="B1371" i="18"/>
  <c r="B1372" i="18"/>
  <c r="B1373" i="18"/>
  <c r="B1374" i="18"/>
  <c r="B1375" i="18"/>
  <c r="B1376" i="18"/>
  <c r="B1377" i="18"/>
  <c r="B1378" i="18"/>
  <c r="B1379" i="18"/>
  <c r="B1380" i="18"/>
  <c r="B1381" i="18"/>
  <c r="B1382" i="18"/>
  <c r="B1383" i="18"/>
  <c r="B1384" i="18"/>
  <c r="B1385" i="18"/>
  <c r="B1386" i="18"/>
  <c r="B1387" i="18"/>
  <c r="B1388" i="18"/>
  <c r="B1389" i="18"/>
  <c r="B1390" i="18"/>
  <c r="B1391" i="18"/>
  <c r="B1392" i="18"/>
  <c r="B1393" i="18"/>
  <c r="B1394" i="18"/>
  <c r="B1395" i="18"/>
  <c r="B1396" i="18"/>
  <c r="B1397" i="18"/>
  <c r="B1398" i="18"/>
  <c r="B1399" i="18"/>
  <c r="B1400" i="18"/>
  <c r="B1401" i="18"/>
  <c r="B1402" i="18"/>
  <c r="B1403" i="18"/>
  <c r="B1404" i="18"/>
  <c r="B1405" i="18"/>
  <c r="B1406" i="18"/>
  <c r="B1407" i="18"/>
  <c r="B1408" i="18"/>
  <c r="B1409" i="18"/>
  <c r="B1410" i="18"/>
  <c r="B1411" i="18"/>
  <c r="B1412" i="18"/>
  <c r="B1413" i="18"/>
  <c r="B1414" i="18"/>
  <c r="B1415" i="18"/>
  <c r="B1416" i="18"/>
  <c r="B1417" i="18"/>
  <c r="B1418" i="18"/>
  <c r="B1419" i="18"/>
  <c r="B1420" i="18"/>
  <c r="B1421" i="18"/>
  <c r="B1422" i="18"/>
  <c r="B1423" i="18"/>
  <c r="B1424" i="18"/>
  <c r="B1425" i="18"/>
  <c r="B1426" i="18"/>
  <c r="B1427" i="18"/>
  <c r="B1428" i="18"/>
  <c r="B1429" i="18"/>
  <c r="B1430" i="18"/>
  <c r="B1431" i="18"/>
  <c r="B1432" i="18"/>
  <c r="B1433" i="18"/>
  <c r="B1434" i="18"/>
  <c r="B1435" i="18"/>
  <c r="B1436" i="18"/>
  <c r="B1437" i="18"/>
  <c r="B1438" i="18"/>
  <c r="B1439" i="18"/>
  <c r="B1440" i="18"/>
  <c r="B1441" i="18"/>
  <c r="B1442" i="18"/>
  <c r="B1443" i="18"/>
  <c r="B1444" i="18"/>
  <c r="B1445" i="18"/>
  <c r="B1446" i="18"/>
  <c r="B1447" i="18"/>
  <c r="B1448" i="18"/>
  <c r="B1449" i="18"/>
  <c r="B1450" i="18"/>
  <c r="B1451" i="18"/>
  <c r="B1452" i="18"/>
  <c r="B1453" i="18"/>
  <c r="B1454" i="18"/>
  <c r="B1455" i="18"/>
  <c r="B1456" i="18"/>
  <c r="B1457" i="18"/>
  <c r="B1458" i="18"/>
  <c r="B1459" i="18"/>
  <c r="B1460" i="18"/>
  <c r="B1461" i="18"/>
  <c r="B1462" i="18"/>
  <c r="B1463" i="18"/>
  <c r="B1464" i="18"/>
  <c r="B1465" i="18"/>
  <c r="B1466" i="18"/>
  <c r="B1467" i="18"/>
  <c r="B1468" i="18"/>
  <c r="B1469" i="18"/>
  <c r="B1470" i="18"/>
  <c r="B1471" i="18"/>
  <c r="B1472" i="18"/>
  <c r="B1473" i="18"/>
  <c r="B1474" i="18"/>
  <c r="B1475" i="18"/>
  <c r="B1476" i="18"/>
  <c r="B1477" i="18"/>
  <c r="B1478" i="18"/>
  <c r="B1479" i="18"/>
  <c r="B1480" i="18"/>
  <c r="B1481" i="18"/>
  <c r="B1482" i="18"/>
  <c r="B1483" i="18"/>
  <c r="B1484" i="18"/>
  <c r="B1485" i="18"/>
  <c r="B1486" i="18"/>
  <c r="B1487" i="18"/>
  <c r="B1488" i="18"/>
  <c r="B1489" i="18"/>
  <c r="B1490" i="18"/>
  <c r="B1491" i="18"/>
  <c r="B1492" i="18"/>
  <c r="B1493" i="18"/>
  <c r="B1494" i="18"/>
  <c r="B1495" i="18"/>
  <c r="B1496" i="18"/>
  <c r="B1497" i="18"/>
  <c r="B1498"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6" i="18"/>
  <c r="B7" i="18"/>
  <c r="B8" i="18"/>
  <c r="B9" i="18"/>
  <c r="B10" i="18"/>
  <c r="B11" i="18"/>
  <c r="B12" i="18"/>
  <c r="B13" i="18"/>
  <c r="B14" i="18"/>
  <c r="B15" i="18"/>
  <c r="B16" i="18"/>
  <c r="B17" i="18"/>
  <c r="B18" i="18"/>
  <c r="B19" i="18"/>
  <c r="B20" i="18"/>
  <c r="B4" i="18"/>
  <c r="B5" i="18"/>
  <c r="B3" i="18"/>
  <c r="B2" i="18"/>
  <c r="D4" i="20"/>
  <c r="D5" i="20"/>
  <c r="D6" i="20"/>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49" i="20"/>
  <c r="D150" i="20"/>
  <c r="D151" i="20"/>
  <c r="D152" i="20"/>
  <c r="D153" i="20"/>
  <c r="D154" i="20"/>
  <c r="D155" i="20"/>
  <c r="D156" i="20"/>
  <c r="D157" i="20"/>
  <c r="D158" i="20"/>
  <c r="D159" i="20"/>
  <c r="D160" i="20"/>
  <c r="D161" i="20"/>
  <c r="D162" i="20"/>
  <c r="D163" i="20"/>
  <c r="D164" i="20"/>
  <c r="D165" i="20"/>
  <c r="D166" i="20"/>
  <c r="D167" i="20"/>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204" i="20"/>
  <c r="D205" i="20"/>
  <c r="D206" i="20"/>
  <c r="D207" i="20"/>
  <c r="D208" i="20"/>
  <c r="D209" i="20"/>
  <c r="D210" i="20"/>
  <c r="D211" i="20"/>
  <c r="D212" i="20"/>
  <c r="D213" i="20"/>
  <c r="D214" i="20"/>
  <c r="D215" i="20"/>
  <c r="D216" i="20"/>
  <c r="D217" i="20"/>
  <c r="D218" i="20"/>
  <c r="D219" i="20"/>
  <c r="D220" i="20"/>
  <c r="D221" i="20"/>
  <c r="D222" i="20"/>
  <c r="D223" i="20"/>
  <c r="D224" i="20"/>
  <c r="D225" i="20"/>
  <c r="D226" i="20"/>
  <c r="D227" i="20"/>
  <c r="D228" i="20"/>
  <c r="D229" i="20"/>
  <c r="D230" i="20"/>
  <c r="D231" i="20"/>
  <c r="D232" i="20"/>
  <c r="D233" i="20"/>
  <c r="D234" i="20"/>
  <c r="D235" i="20"/>
  <c r="D236" i="20"/>
  <c r="D237" i="20"/>
  <c r="D238" i="20"/>
  <c r="D239" i="20"/>
  <c r="D240" i="20"/>
  <c r="D241" i="20"/>
  <c r="D242" i="20"/>
  <c r="D243" i="20"/>
  <c r="D244" i="20"/>
  <c r="D245" i="20"/>
  <c r="D246" i="20"/>
  <c r="D247" i="20"/>
  <c r="D248" i="20"/>
  <c r="D249" i="20"/>
  <c r="D250" i="20"/>
  <c r="D251" i="20"/>
  <c r="D252" i="20"/>
  <c r="D253" i="20"/>
  <c r="D254" i="20"/>
  <c r="D255" i="20"/>
  <c r="D256" i="20"/>
  <c r="D257" i="20"/>
  <c r="D258" i="20"/>
  <c r="D259" i="20"/>
  <c r="D260" i="20"/>
  <c r="D261" i="20"/>
  <c r="D262" i="20"/>
  <c r="D263" i="20"/>
  <c r="D264" i="20"/>
  <c r="D265" i="20"/>
  <c r="D266" i="20"/>
  <c r="D267" i="20"/>
  <c r="D268" i="20"/>
  <c r="D269" i="20"/>
  <c r="D270" i="20"/>
  <c r="D271" i="20"/>
  <c r="D272" i="20"/>
  <c r="D273" i="20"/>
  <c r="D274" i="20"/>
  <c r="D275" i="20"/>
  <c r="D276" i="20"/>
  <c r="D277" i="20"/>
  <c r="D278" i="20"/>
  <c r="D279" i="20"/>
  <c r="D280" i="20"/>
  <c r="D281" i="20"/>
  <c r="D282" i="20"/>
  <c r="D283" i="20"/>
  <c r="D284" i="20"/>
  <c r="D285" i="20"/>
  <c r="D286" i="20"/>
  <c r="D287" i="20"/>
  <c r="D288" i="20"/>
  <c r="D289" i="20"/>
  <c r="D290" i="20"/>
  <c r="D291" i="20"/>
  <c r="D292" i="20"/>
  <c r="D293" i="20"/>
  <c r="D294" i="20"/>
  <c r="D295" i="20"/>
  <c r="D296" i="20"/>
  <c r="D297" i="20"/>
  <c r="D298" i="20"/>
  <c r="D299" i="20"/>
  <c r="D300" i="20"/>
  <c r="D301" i="20"/>
  <c r="D302" i="20"/>
  <c r="D303" i="20"/>
  <c r="D304" i="20"/>
  <c r="D305" i="20"/>
  <c r="D306" i="20"/>
  <c r="D307" i="20"/>
  <c r="D308" i="20"/>
  <c r="D309" i="20"/>
  <c r="D310" i="20"/>
  <c r="D311" i="20"/>
  <c r="D312" i="20"/>
  <c r="D313" i="20"/>
  <c r="D314" i="20"/>
  <c r="D315" i="20"/>
  <c r="D316" i="20"/>
  <c r="D317" i="20"/>
  <c r="D318" i="20"/>
  <c r="D319" i="20"/>
  <c r="D320" i="20"/>
  <c r="D321" i="20"/>
  <c r="D322" i="20"/>
  <c r="D323" i="20"/>
  <c r="D324" i="20"/>
  <c r="D325" i="20"/>
  <c r="D326" i="20"/>
  <c r="D327" i="20"/>
  <c r="D328" i="20"/>
  <c r="D329" i="20"/>
  <c r="D330" i="20"/>
  <c r="D331" i="20"/>
  <c r="D332" i="20"/>
  <c r="D333" i="20"/>
  <c r="D334" i="20"/>
  <c r="D335" i="20"/>
  <c r="D336" i="20"/>
  <c r="D337" i="20"/>
  <c r="D338" i="20"/>
  <c r="D339" i="20"/>
  <c r="D340" i="20"/>
  <c r="D341" i="20"/>
  <c r="D342" i="20"/>
  <c r="D343" i="20"/>
  <c r="D344" i="20"/>
  <c r="D345" i="20"/>
  <c r="D346" i="20"/>
  <c r="D347" i="20"/>
  <c r="D348" i="20"/>
  <c r="D349" i="20"/>
  <c r="D350" i="20"/>
  <c r="D351" i="20"/>
  <c r="D352" i="20"/>
  <c r="D353" i="20"/>
  <c r="D354" i="20"/>
  <c r="D355" i="20"/>
  <c r="D356" i="20"/>
  <c r="D357" i="20"/>
  <c r="D358" i="20"/>
  <c r="D359" i="20"/>
  <c r="D360" i="20"/>
  <c r="D361" i="20"/>
  <c r="D362" i="20"/>
  <c r="D363" i="20"/>
  <c r="D364" i="20"/>
  <c r="D365" i="20"/>
  <c r="D366" i="20"/>
  <c r="D367" i="20"/>
  <c r="D368" i="20"/>
  <c r="D369" i="20"/>
  <c r="D370" i="20"/>
  <c r="D371" i="20"/>
  <c r="D372" i="20"/>
  <c r="D373" i="20"/>
  <c r="D374" i="20"/>
  <c r="D375" i="20"/>
  <c r="D376" i="20"/>
  <c r="D377" i="20"/>
  <c r="D378" i="20"/>
  <c r="D379" i="20"/>
  <c r="D380" i="20"/>
  <c r="D381" i="20"/>
  <c r="D382" i="20"/>
  <c r="D383" i="20"/>
  <c r="D384" i="20"/>
  <c r="D385" i="20"/>
  <c r="D386" i="20"/>
  <c r="D387" i="20"/>
  <c r="D388" i="20"/>
  <c r="D389" i="20"/>
  <c r="D390" i="20"/>
  <c r="D391" i="20"/>
  <c r="D392" i="20"/>
  <c r="D393" i="20"/>
  <c r="D394" i="20"/>
  <c r="D395" i="20"/>
  <c r="D396" i="20"/>
  <c r="D397" i="20"/>
  <c r="D398" i="20"/>
  <c r="D399" i="20"/>
  <c r="D400" i="20"/>
  <c r="D401" i="20"/>
  <c r="D402" i="20"/>
  <c r="D403" i="20"/>
  <c r="D404" i="20"/>
  <c r="D405" i="20"/>
  <c r="D406" i="20"/>
  <c r="D407" i="20"/>
  <c r="D408" i="20"/>
  <c r="D409" i="20"/>
  <c r="D410" i="20"/>
  <c r="D411" i="20"/>
  <c r="D412" i="20"/>
  <c r="D413" i="20"/>
  <c r="D414" i="20"/>
  <c r="D415" i="20"/>
  <c r="D416" i="20"/>
  <c r="D417" i="20"/>
  <c r="D418" i="20"/>
  <c r="D419" i="20"/>
  <c r="D420" i="20"/>
  <c r="D421" i="20"/>
  <c r="D422" i="20"/>
  <c r="D423" i="20"/>
  <c r="D424" i="20"/>
  <c r="D425" i="20"/>
  <c r="D426" i="20"/>
  <c r="D427" i="20"/>
  <c r="D428" i="20"/>
  <c r="D429" i="20"/>
  <c r="D430" i="20"/>
  <c r="D431" i="20"/>
  <c r="D432" i="20"/>
  <c r="D433" i="20"/>
  <c r="D434" i="20"/>
  <c r="D435" i="20"/>
  <c r="D436" i="20"/>
  <c r="D437" i="20"/>
  <c r="D438" i="20"/>
  <c r="D439" i="20"/>
  <c r="D440" i="20"/>
  <c r="D441" i="20"/>
  <c r="D442" i="20"/>
  <c r="D443" i="20"/>
  <c r="D444" i="20"/>
  <c r="D445" i="20"/>
  <c r="D446" i="20"/>
  <c r="D447" i="20"/>
  <c r="D448" i="20"/>
  <c r="D449" i="20"/>
  <c r="D450" i="20"/>
  <c r="D451" i="20"/>
  <c r="D452" i="20"/>
  <c r="D453" i="20"/>
  <c r="D454" i="20"/>
  <c r="D455" i="20"/>
  <c r="D456" i="20"/>
  <c r="D457" i="20"/>
  <c r="D458" i="20"/>
  <c r="D459" i="20"/>
  <c r="D460" i="20"/>
  <c r="D461" i="20"/>
  <c r="D462" i="20"/>
  <c r="D463" i="20"/>
  <c r="D464" i="20"/>
  <c r="D465" i="20"/>
  <c r="D466" i="20"/>
  <c r="D467" i="20"/>
  <c r="D468" i="20"/>
  <c r="D469" i="20"/>
  <c r="D470" i="20"/>
  <c r="D471" i="20"/>
  <c r="D472" i="20"/>
  <c r="D473" i="20"/>
  <c r="D474" i="20"/>
  <c r="D475" i="20"/>
  <c r="D476" i="20"/>
  <c r="D477" i="20"/>
  <c r="D478" i="20"/>
  <c r="D479" i="20"/>
  <c r="D480" i="20"/>
  <c r="D481" i="20"/>
  <c r="D482" i="20"/>
  <c r="D483" i="20"/>
  <c r="D484" i="20"/>
  <c r="D485" i="20"/>
  <c r="D486" i="20"/>
  <c r="D487" i="20"/>
  <c r="D488" i="20"/>
  <c r="D489" i="20"/>
  <c r="D490" i="20"/>
  <c r="D491" i="20"/>
  <c r="D492" i="20"/>
  <c r="D493" i="20"/>
  <c r="D494" i="20"/>
  <c r="D495" i="20"/>
  <c r="D496" i="20"/>
  <c r="D497" i="20"/>
  <c r="D498" i="20"/>
  <c r="D499" i="20"/>
  <c r="D500" i="20"/>
  <c r="D501" i="20"/>
  <c r="D502" i="20"/>
  <c r="D503" i="20"/>
  <c r="D504" i="20"/>
  <c r="D505" i="20"/>
  <c r="D506" i="20"/>
  <c r="D507" i="20"/>
  <c r="D508" i="20"/>
  <c r="D509" i="20"/>
  <c r="D510" i="20"/>
  <c r="D511" i="20"/>
  <c r="D512" i="20"/>
  <c r="D513" i="20"/>
  <c r="D514" i="20"/>
  <c r="D515" i="20"/>
  <c r="D516" i="20"/>
  <c r="D517" i="20"/>
  <c r="D518" i="20"/>
  <c r="D519" i="20"/>
  <c r="D520" i="20"/>
  <c r="D521" i="20"/>
  <c r="D522" i="20"/>
  <c r="D523" i="20"/>
  <c r="D524" i="20"/>
  <c r="D525" i="20"/>
  <c r="D526" i="20"/>
  <c r="D527" i="20"/>
  <c r="D528" i="20"/>
  <c r="D529" i="20"/>
  <c r="D530" i="20"/>
  <c r="D531" i="20"/>
  <c r="D532" i="20"/>
  <c r="D533" i="20"/>
  <c r="D534" i="20"/>
  <c r="D535" i="20"/>
  <c r="D536" i="20"/>
  <c r="D537" i="20"/>
  <c r="D538" i="20"/>
  <c r="D539" i="20"/>
  <c r="D540" i="20"/>
  <c r="D541" i="20"/>
  <c r="D542" i="20"/>
  <c r="D543" i="20"/>
  <c r="D544" i="20"/>
  <c r="D545" i="20"/>
  <c r="D546" i="20"/>
  <c r="D547" i="20"/>
  <c r="D548" i="20"/>
  <c r="D549" i="20"/>
  <c r="D550" i="20"/>
  <c r="D551" i="20"/>
  <c r="D552" i="20"/>
  <c r="D553" i="20"/>
  <c r="D554" i="20"/>
  <c r="D555" i="20"/>
  <c r="D556" i="20"/>
  <c r="D557" i="20"/>
  <c r="D558" i="20"/>
  <c r="D559" i="20"/>
  <c r="D560" i="20"/>
  <c r="D561" i="20"/>
  <c r="D562" i="20"/>
  <c r="D563" i="20"/>
  <c r="D564" i="20"/>
  <c r="D565" i="20"/>
  <c r="D566" i="20"/>
  <c r="D567" i="20"/>
  <c r="D568" i="20"/>
  <c r="D569" i="20"/>
  <c r="D570" i="20"/>
  <c r="D571" i="20"/>
  <c r="D572" i="20"/>
  <c r="D573" i="20"/>
  <c r="D574" i="20"/>
  <c r="D575" i="20"/>
  <c r="D576" i="20"/>
  <c r="D577" i="20"/>
  <c r="D578" i="20"/>
  <c r="D579" i="20"/>
  <c r="D580" i="20"/>
  <c r="D581" i="20"/>
  <c r="D582" i="20"/>
  <c r="D583" i="20"/>
  <c r="D584" i="20"/>
  <c r="D585" i="20"/>
  <c r="D586" i="20"/>
  <c r="D587" i="20"/>
  <c r="D588" i="20"/>
  <c r="D589" i="20"/>
  <c r="D590" i="20"/>
  <c r="D591" i="20"/>
  <c r="D592" i="20"/>
  <c r="D593" i="20"/>
  <c r="D594" i="20"/>
  <c r="D595" i="20"/>
  <c r="D596" i="20"/>
  <c r="D597" i="20"/>
  <c r="D598" i="20"/>
  <c r="D599" i="20"/>
  <c r="D600" i="20"/>
  <c r="D601" i="20"/>
  <c r="D602" i="20"/>
  <c r="D603" i="20"/>
  <c r="D604" i="20"/>
  <c r="D605" i="20"/>
  <c r="D606" i="20"/>
  <c r="D607" i="20"/>
  <c r="D608" i="20"/>
  <c r="D609" i="20"/>
  <c r="D610" i="20"/>
  <c r="D611" i="20"/>
  <c r="D612" i="20"/>
  <c r="D613" i="20"/>
  <c r="D614" i="20"/>
  <c r="D615" i="20"/>
  <c r="D616" i="20"/>
  <c r="D617" i="20"/>
  <c r="D618" i="20"/>
  <c r="D619" i="20"/>
  <c r="D620" i="20"/>
  <c r="D621" i="20"/>
  <c r="D622" i="20"/>
  <c r="D623" i="20"/>
  <c r="D624" i="20"/>
  <c r="D625" i="20"/>
  <c r="D626" i="20"/>
  <c r="D627" i="20"/>
  <c r="D628" i="20"/>
  <c r="D629" i="20"/>
  <c r="D630" i="20"/>
  <c r="D631" i="20"/>
  <c r="D632" i="20"/>
  <c r="D633" i="20"/>
  <c r="D634" i="20"/>
  <c r="D635" i="20"/>
  <c r="D636" i="20"/>
  <c r="D637" i="20"/>
  <c r="D638" i="20"/>
  <c r="D639" i="20"/>
  <c r="D640" i="20"/>
  <c r="D641" i="20"/>
  <c r="D642" i="20"/>
  <c r="D643" i="20"/>
  <c r="D644" i="20"/>
  <c r="D645" i="20"/>
  <c r="D646" i="20"/>
  <c r="D647" i="20"/>
  <c r="D648" i="20"/>
  <c r="D649" i="20"/>
  <c r="D650" i="20"/>
  <c r="D651" i="20"/>
  <c r="D652" i="20"/>
  <c r="D653" i="20"/>
  <c r="D654" i="20"/>
  <c r="D655" i="20"/>
  <c r="D656" i="20"/>
  <c r="D657" i="20"/>
  <c r="D658" i="20"/>
  <c r="D659" i="20"/>
  <c r="D660" i="20"/>
  <c r="D661" i="20"/>
  <c r="D662" i="20"/>
  <c r="D663" i="20"/>
  <c r="D664" i="20"/>
  <c r="D665" i="20"/>
  <c r="D666" i="20"/>
  <c r="D667" i="20"/>
  <c r="D668" i="20"/>
  <c r="D669" i="20"/>
  <c r="D670" i="20"/>
  <c r="D671" i="20"/>
  <c r="D672" i="20"/>
  <c r="D673" i="20"/>
  <c r="D674" i="20"/>
  <c r="D675" i="20"/>
  <c r="D676" i="20"/>
  <c r="D677" i="20"/>
  <c r="D678" i="20"/>
  <c r="D679" i="20"/>
  <c r="D680" i="20"/>
  <c r="D681" i="20"/>
  <c r="D682" i="20"/>
  <c r="D683" i="20"/>
  <c r="D684" i="20"/>
  <c r="D685" i="20"/>
  <c r="D686" i="20"/>
  <c r="D687" i="20"/>
  <c r="D688" i="20"/>
  <c r="D689" i="20"/>
  <c r="D690" i="20"/>
  <c r="D691" i="20"/>
  <c r="D692" i="20"/>
  <c r="D693" i="20"/>
  <c r="D694" i="20"/>
  <c r="D695" i="20"/>
  <c r="D696" i="20"/>
  <c r="D697" i="20"/>
  <c r="D698" i="20"/>
  <c r="D699" i="20"/>
  <c r="D700" i="20"/>
  <c r="D701" i="20"/>
  <c r="D702" i="20"/>
  <c r="D703" i="20"/>
  <c r="D704" i="20"/>
  <c r="D705" i="20"/>
  <c r="D706" i="20"/>
  <c r="D707" i="20"/>
  <c r="D708" i="20"/>
  <c r="D709" i="20"/>
  <c r="D710" i="20"/>
  <c r="D711" i="20"/>
  <c r="D712" i="20"/>
  <c r="D713" i="20"/>
  <c r="D714" i="20"/>
  <c r="D715" i="20"/>
  <c r="D716" i="20"/>
  <c r="D717" i="20"/>
  <c r="D718" i="20"/>
  <c r="D719" i="20"/>
  <c r="D720" i="20"/>
  <c r="D721" i="20"/>
  <c r="D722" i="20"/>
  <c r="D723" i="20"/>
  <c r="D724" i="20"/>
  <c r="D725" i="20"/>
  <c r="D726" i="20"/>
  <c r="D727" i="20"/>
  <c r="D728" i="20"/>
  <c r="D729" i="20"/>
  <c r="D730" i="20"/>
  <c r="D731" i="20"/>
  <c r="D732" i="20"/>
  <c r="D733" i="20"/>
  <c r="D734" i="20"/>
  <c r="D735" i="20"/>
  <c r="D736" i="20"/>
  <c r="D737" i="20"/>
  <c r="D738" i="20"/>
  <c r="D739" i="20"/>
  <c r="D740" i="20"/>
  <c r="D741" i="20"/>
  <c r="D742" i="20"/>
  <c r="D743" i="20"/>
  <c r="D744" i="20"/>
  <c r="D745" i="20"/>
  <c r="D746" i="20"/>
  <c r="D747" i="20"/>
  <c r="D748" i="20"/>
  <c r="D749" i="20"/>
  <c r="D750" i="20"/>
  <c r="D751" i="20"/>
  <c r="D752" i="20"/>
  <c r="D753" i="20"/>
  <c r="D754" i="20"/>
  <c r="D755" i="20"/>
  <c r="D756" i="20"/>
  <c r="D757" i="20"/>
  <c r="D758" i="20"/>
  <c r="D759" i="20"/>
  <c r="D760" i="20"/>
  <c r="D761" i="20"/>
  <c r="D762" i="20"/>
  <c r="D763" i="20"/>
  <c r="D764" i="20"/>
  <c r="D765" i="20"/>
  <c r="D766" i="20"/>
  <c r="D767" i="20"/>
  <c r="D768" i="20"/>
  <c r="D769" i="20"/>
  <c r="D770" i="20"/>
  <c r="D771" i="20"/>
  <c r="D772" i="20"/>
  <c r="D773" i="20"/>
  <c r="D774" i="20"/>
  <c r="D775" i="20"/>
  <c r="D776" i="20"/>
  <c r="D777" i="20"/>
  <c r="D778" i="20"/>
  <c r="D779" i="20"/>
  <c r="D780" i="20"/>
  <c r="D781" i="20"/>
  <c r="D782" i="20"/>
  <c r="D783" i="20"/>
  <c r="D784" i="20"/>
  <c r="D785" i="20"/>
  <c r="D786" i="20"/>
  <c r="D787" i="20"/>
  <c r="D788" i="20"/>
  <c r="D789" i="20"/>
  <c r="D790" i="20"/>
  <c r="D791" i="20"/>
  <c r="D792" i="20"/>
  <c r="D793" i="20"/>
  <c r="D794" i="20"/>
  <c r="D795" i="20"/>
  <c r="D796" i="20"/>
  <c r="D797" i="20"/>
  <c r="D798" i="20"/>
  <c r="D799" i="20"/>
  <c r="D800" i="20"/>
  <c r="D801" i="20"/>
  <c r="D802" i="20"/>
  <c r="D803" i="20"/>
  <c r="D804" i="20"/>
  <c r="D805" i="20"/>
  <c r="D806" i="20"/>
  <c r="D807" i="20"/>
  <c r="D808" i="20"/>
  <c r="D809" i="20"/>
  <c r="D810" i="20"/>
  <c r="D811" i="20"/>
  <c r="D812" i="20"/>
  <c r="D813" i="20"/>
  <c r="D814" i="20"/>
  <c r="D815" i="20"/>
  <c r="D816" i="20"/>
  <c r="D817" i="20"/>
  <c r="D818" i="20"/>
  <c r="D819" i="20"/>
  <c r="D820" i="20"/>
  <c r="D821" i="20"/>
  <c r="D822" i="20"/>
  <c r="D823" i="20"/>
  <c r="D824" i="20"/>
  <c r="D825" i="20"/>
  <c r="D826" i="20"/>
  <c r="D827" i="20"/>
  <c r="D828" i="20"/>
  <c r="D829" i="20"/>
  <c r="D830" i="20"/>
  <c r="D831" i="20"/>
  <c r="D832" i="20"/>
  <c r="D833" i="20"/>
  <c r="D834" i="20"/>
  <c r="D835" i="20"/>
  <c r="D836" i="20"/>
  <c r="D837" i="20"/>
  <c r="D838" i="20"/>
  <c r="D839" i="20"/>
  <c r="D840" i="20"/>
  <c r="D841" i="20"/>
  <c r="D842" i="20"/>
  <c r="D843" i="20"/>
  <c r="D844" i="20"/>
  <c r="D845" i="20"/>
  <c r="D846" i="20"/>
  <c r="D847" i="20"/>
  <c r="D848" i="20"/>
  <c r="D849" i="20"/>
  <c r="D850" i="20"/>
  <c r="D851" i="20"/>
  <c r="D852" i="20"/>
  <c r="D853" i="20"/>
  <c r="D854" i="20"/>
  <c r="D855" i="20"/>
  <c r="D856" i="20"/>
  <c r="D857" i="20"/>
  <c r="D858" i="20"/>
  <c r="D859" i="20"/>
  <c r="D860" i="20"/>
  <c r="D861" i="20"/>
  <c r="D862" i="20"/>
  <c r="D863" i="20"/>
  <c r="D864" i="20"/>
  <c r="D865" i="20"/>
  <c r="D866" i="20"/>
  <c r="D867" i="20"/>
  <c r="D868" i="20"/>
  <c r="D869" i="20"/>
  <c r="D870" i="20"/>
  <c r="D871" i="20"/>
  <c r="D872" i="20"/>
  <c r="D873" i="20"/>
  <c r="D874" i="20"/>
  <c r="D875" i="20"/>
  <c r="D876" i="20"/>
  <c r="D877" i="20"/>
  <c r="D878" i="20"/>
  <c r="D879" i="20"/>
  <c r="D880" i="20"/>
  <c r="D881" i="20"/>
  <c r="D882" i="20"/>
  <c r="D883" i="20"/>
  <c r="D884" i="20"/>
  <c r="D885" i="20"/>
  <c r="D886" i="20"/>
  <c r="D887" i="20"/>
  <c r="D888" i="20"/>
  <c r="D889" i="20"/>
  <c r="D890" i="20"/>
  <c r="D891" i="20"/>
  <c r="D892" i="20"/>
  <c r="D893" i="20"/>
  <c r="D894" i="20"/>
  <c r="D895" i="20"/>
  <c r="D896" i="20"/>
  <c r="D897" i="20"/>
  <c r="D898" i="20"/>
  <c r="D899" i="20"/>
  <c r="D900" i="20"/>
  <c r="D901" i="20"/>
  <c r="D902" i="20"/>
  <c r="D903" i="20"/>
  <c r="D904" i="20"/>
  <c r="D905" i="20"/>
  <c r="D906" i="20"/>
  <c r="D907" i="20"/>
  <c r="D908" i="20"/>
  <c r="D909" i="20"/>
  <c r="D910" i="20"/>
  <c r="D911" i="20"/>
  <c r="D912" i="20"/>
  <c r="D913" i="20"/>
  <c r="D914" i="20"/>
  <c r="D915" i="20"/>
  <c r="D916" i="20"/>
  <c r="D917" i="20"/>
  <c r="D918" i="20"/>
  <c r="D919" i="20"/>
  <c r="D920" i="20"/>
  <c r="D921" i="20"/>
  <c r="D922" i="20"/>
  <c r="D923" i="20"/>
  <c r="D924" i="20"/>
  <c r="D925" i="20"/>
  <c r="D926" i="20"/>
  <c r="D927" i="20"/>
  <c r="D928" i="20"/>
  <c r="D929" i="20"/>
  <c r="D930" i="20"/>
  <c r="D931" i="20"/>
  <c r="D932" i="20"/>
  <c r="D933" i="20"/>
  <c r="D934" i="20"/>
  <c r="D935" i="20"/>
  <c r="D936" i="20"/>
  <c r="D937" i="20"/>
  <c r="D938" i="20"/>
  <c r="D939" i="20"/>
  <c r="D940" i="20"/>
  <c r="D941" i="20"/>
  <c r="D942" i="20"/>
  <c r="D943" i="20"/>
  <c r="D944" i="20"/>
  <c r="D945" i="20"/>
  <c r="D946" i="20"/>
  <c r="D947" i="20"/>
  <c r="D948" i="20"/>
  <c r="D949" i="20"/>
  <c r="D950" i="20"/>
  <c r="D951" i="20"/>
  <c r="D952" i="20"/>
  <c r="D953" i="20"/>
  <c r="D954" i="20"/>
  <c r="D955" i="20"/>
  <c r="D956" i="20"/>
  <c r="D957" i="20"/>
  <c r="D958" i="20"/>
  <c r="D959" i="20"/>
  <c r="D960" i="20"/>
  <c r="D961" i="20"/>
  <c r="D962" i="20"/>
  <c r="D963" i="20"/>
  <c r="D964" i="20"/>
  <c r="D965" i="20"/>
  <c r="D966" i="20"/>
  <c r="D967" i="20"/>
  <c r="D968" i="20"/>
  <c r="D969" i="20"/>
  <c r="D970" i="20"/>
  <c r="D971" i="20"/>
  <c r="D972" i="20"/>
  <c r="D973" i="20"/>
  <c r="D974" i="20"/>
  <c r="D975" i="20"/>
  <c r="D976" i="20"/>
  <c r="D977" i="20"/>
  <c r="D978" i="20"/>
  <c r="D979" i="20"/>
  <c r="D980" i="20"/>
  <c r="D981" i="20"/>
  <c r="D982" i="20"/>
  <c r="D983" i="20"/>
  <c r="D984" i="20"/>
  <c r="D985" i="20"/>
  <c r="D986" i="20"/>
  <c r="D987" i="20"/>
  <c r="D988" i="20"/>
  <c r="D989" i="20"/>
  <c r="D990" i="20"/>
  <c r="D991" i="20"/>
  <c r="D992" i="20"/>
  <c r="D993" i="20"/>
  <c r="D994" i="20"/>
  <c r="D995" i="20"/>
  <c r="D996" i="20"/>
  <c r="D997" i="20"/>
  <c r="D998" i="20"/>
  <c r="D999" i="20"/>
  <c r="D1000" i="20"/>
  <c r="D1001" i="20"/>
  <c r="D1002" i="20"/>
  <c r="D1003" i="20"/>
  <c r="D1004" i="20"/>
  <c r="D1005" i="20"/>
  <c r="D1006" i="20"/>
  <c r="D1007" i="20"/>
  <c r="D1008" i="20"/>
  <c r="D1009" i="20"/>
  <c r="D1010" i="20"/>
  <c r="D1011" i="20"/>
  <c r="D1012" i="20"/>
  <c r="D1013" i="20"/>
  <c r="D1014" i="20"/>
  <c r="D1015" i="20"/>
  <c r="D1016" i="20"/>
  <c r="D1017" i="20"/>
  <c r="D1018" i="20"/>
  <c r="D1019" i="20"/>
  <c r="D1020" i="20"/>
  <c r="D1021" i="20"/>
  <c r="D1022" i="20"/>
  <c r="D1023" i="20"/>
  <c r="D1024" i="20"/>
  <c r="D1025" i="20"/>
  <c r="D1026" i="20"/>
  <c r="D1027" i="20"/>
  <c r="D1028" i="20"/>
  <c r="D1029" i="20"/>
  <c r="D1030" i="20"/>
  <c r="D1031" i="20"/>
  <c r="D1032" i="20"/>
  <c r="D1033" i="20"/>
  <c r="D1034" i="20"/>
  <c r="D1035" i="20"/>
  <c r="D1036" i="20"/>
  <c r="D1037" i="20"/>
  <c r="D1038" i="20"/>
  <c r="D1039" i="20"/>
  <c r="D1040" i="20"/>
  <c r="D1041" i="20"/>
  <c r="D1042" i="20"/>
  <c r="D1043" i="20"/>
  <c r="D1044" i="20"/>
  <c r="D1045" i="20"/>
  <c r="D1046" i="20"/>
  <c r="D1047" i="20"/>
  <c r="D1048" i="20"/>
  <c r="D1049" i="20"/>
  <c r="D1050" i="20"/>
  <c r="D1051" i="20"/>
  <c r="D1052" i="20"/>
  <c r="D1053" i="20"/>
  <c r="D1054" i="20"/>
  <c r="D1055" i="20"/>
  <c r="D1056" i="20"/>
  <c r="D1057" i="20"/>
  <c r="D1058" i="20"/>
  <c r="D1059" i="20"/>
  <c r="D1060" i="20"/>
  <c r="D1061" i="20"/>
  <c r="D1062" i="20"/>
  <c r="D1063" i="20"/>
  <c r="D1064" i="20"/>
  <c r="D1065" i="20"/>
  <c r="D1066" i="20"/>
  <c r="D1067" i="20"/>
  <c r="D1068" i="20"/>
  <c r="D1069" i="20"/>
  <c r="D1070" i="20"/>
  <c r="D1071" i="20"/>
  <c r="D1072" i="20"/>
  <c r="D1073" i="20"/>
  <c r="D1074" i="20"/>
  <c r="D1075" i="20"/>
  <c r="D1076" i="20"/>
  <c r="D1077" i="20"/>
  <c r="D1078" i="20"/>
  <c r="D1079" i="20"/>
  <c r="D1080" i="20"/>
  <c r="D1081" i="20"/>
  <c r="D1082" i="20"/>
  <c r="D1083" i="20"/>
  <c r="D1084" i="20"/>
  <c r="D1085" i="20"/>
  <c r="D1086" i="20"/>
  <c r="D1087" i="20"/>
  <c r="D1088" i="20"/>
  <c r="D1089" i="20"/>
  <c r="D1090" i="20"/>
  <c r="D1091" i="20"/>
  <c r="D1092" i="20"/>
  <c r="D1093" i="20"/>
  <c r="D1094" i="20"/>
  <c r="D1095" i="20"/>
  <c r="D1096" i="20"/>
  <c r="D1097" i="20"/>
  <c r="D1098" i="20"/>
  <c r="D1099" i="20"/>
  <c r="D1100" i="20"/>
  <c r="D1101" i="20"/>
  <c r="D1102" i="20"/>
  <c r="D1103" i="20"/>
  <c r="D1104" i="20"/>
  <c r="D1105" i="20"/>
  <c r="D1106" i="20"/>
  <c r="D1107" i="20"/>
  <c r="D1108" i="20"/>
  <c r="D1109" i="20"/>
  <c r="D1110" i="20"/>
  <c r="D1111" i="20"/>
  <c r="D1112" i="20"/>
  <c r="D1113" i="20"/>
  <c r="D1114" i="20"/>
  <c r="D1115" i="20"/>
  <c r="D1116" i="20"/>
  <c r="D1117" i="20"/>
  <c r="D1118" i="20"/>
  <c r="D1119" i="20"/>
  <c r="D1120" i="20"/>
  <c r="D1121" i="20"/>
  <c r="D1122" i="20"/>
  <c r="D1123" i="20"/>
  <c r="D1124" i="20"/>
  <c r="D1125" i="20"/>
  <c r="D1126" i="20"/>
  <c r="D1127" i="20"/>
  <c r="D1128" i="20"/>
  <c r="D1129" i="20"/>
  <c r="D1130" i="20"/>
  <c r="D1131" i="20"/>
  <c r="D1132" i="20"/>
  <c r="D1133" i="20"/>
  <c r="D1134" i="20"/>
  <c r="D1135" i="20"/>
  <c r="D1136" i="20"/>
  <c r="D1137" i="20"/>
  <c r="D1138" i="20"/>
  <c r="D1139" i="20"/>
  <c r="D1140" i="20"/>
  <c r="D1141" i="20"/>
  <c r="D1142" i="20"/>
  <c r="D1143" i="20"/>
  <c r="D1144" i="20"/>
  <c r="D1145" i="20"/>
  <c r="D1146" i="20"/>
  <c r="D1147" i="20"/>
  <c r="D1148" i="20"/>
  <c r="D1149" i="20"/>
  <c r="D1150" i="20"/>
  <c r="D1151" i="20"/>
  <c r="D1152" i="20"/>
  <c r="D1153" i="20"/>
  <c r="D1154" i="20"/>
  <c r="D1155" i="20"/>
  <c r="D1156" i="20"/>
  <c r="D1157" i="20"/>
  <c r="D1158" i="20"/>
  <c r="D1159" i="20"/>
  <c r="D1160" i="20"/>
  <c r="D1161" i="20"/>
  <c r="D1162" i="20"/>
  <c r="D1163" i="20"/>
  <c r="D1164" i="20"/>
  <c r="D1165" i="20"/>
  <c r="D1166" i="20"/>
  <c r="D1167" i="20"/>
  <c r="D1168" i="20"/>
  <c r="D1169" i="20"/>
  <c r="D1170" i="20"/>
  <c r="D1171" i="20"/>
  <c r="D1172" i="20"/>
  <c r="D1173" i="20"/>
  <c r="D1174" i="20"/>
  <c r="D1175" i="20"/>
  <c r="D1176" i="20"/>
  <c r="D1177" i="20"/>
  <c r="D1178" i="20"/>
  <c r="D1179" i="20"/>
  <c r="D1180" i="20"/>
  <c r="D1181" i="20"/>
  <c r="D1182" i="20"/>
  <c r="D1183" i="20"/>
  <c r="D1184" i="20"/>
  <c r="D1185" i="20"/>
  <c r="D1186" i="20"/>
  <c r="D1187" i="20"/>
  <c r="D1188" i="20"/>
  <c r="D1189" i="20"/>
  <c r="D1190" i="20"/>
  <c r="D1191" i="20"/>
  <c r="D1192" i="20"/>
  <c r="D1193" i="20"/>
  <c r="D1194" i="20"/>
  <c r="D1195" i="20"/>
  <c r="D1196" i="20"/>
  <c r="D1197" i="20"/>
  <c r="D1198" i="20"/>
  <c r="D1199" i="20"/>
  <c r="D1200" i="20"/>
  <c r="D1201" i="20"/>
  <c r="D1202" i="20"/>
  <c r="D1203" i="20"/>
  <c r="D1204" i="20"/>
  <c r="D1205" i="20"/>
  <c r="D1206" i="20"/>
  <c r="D1207" i="20"/>
  <c r="D1208" i="20"/>
  <c r="D1209" i="20"/>
  <c r="D1210" i="20"/>
  <c r="D1211" i="20"/>
  <c r="D1212" i="20"/>
  <c r="D1213" i="20"/>
  <c r="D1214" i="20"/>
  <c r="D1215" i="20"/>
  <c r="D1216" i="20"/>
  <c r="D1217" i="20"/>
  <c r="D1218" i="20"/>
  <c r="D1219" i="20"/>
  <c r="D1220" i="20"/>
  <c r="D1221" i="20"/>
  <c r="D1222" i="20"/>
  <c r="D1223" i="20"/>
  <c r="D1224" i="20"/>
  <c r="D1225" i="20"/>
  <c r="D1226" i="20"/>
  <c r="D1227" i="20"/>
  <c r="D1228" i="20"/>
  <c r="D1229" i="20"/>
  <c r="D1230" i="20"/>
  <c r="D1231" i="20"/>
  <c r="D1232" i="20"/>
  <c r="D1233" i="20"/>
  <c r="D1234" i="20"/>
  <c r="D1235" i="20"/>
  <c r="D1236" i="20"/>
  <c r="D1237" i="20"/>
  <c r="D1238" i="20"/>
  <c r="D1239" i="20"/>
  <c r="D1240" i="20"/>
  <c r="D1241" i="20"/>
  <c r="D1242" i="20"/>
  <c r="D1243" i="20"/>
  <c r="D1244" i="20"/>
  <c r="D1245" i="20"/>
  <c r="D1246" i="20"/>
  <c r="D1247" i="20"/>
  <c r="D1248" i="20"/>
  <c r="D1249" i="20"/>
  <c r="D1250" i="20"/>
  <c r="D1251" i="20"/>
  <c r="D1252" i="20"/>
  <c r="D1253" i="20"/>
  <c r="D1254" i="20"/>
  <c r="D1255" i="20"/>
  <c r="D1256" i="20"/>
  <c r="D1257" i="20"/>
  <c r="D1258" i="20"/>
  <c r="D1259" i="20"/>
  <c r="D1260" i="20"/>
  <c r="D1261" i="20"/>
  <c r="D1262" i="20"/>
  <c r="D1263" i="20"/>
  <c r="D1264" i="20"/>
  <c r="D1265" i="20"/>
  <c r="D1266" i="20"/>
  <c r="D1267" i="20"/>
  <c r="D1268" i="20"/>
  <c r="D1269" i="20"/>
  <c r="D1270" i="20"/>
  <c r="D1271" i="20"/>
  <c r="D1272" i="20"/>
  <c r="D1273" i="20"/>
  <c r="D1274" i="20"/>
  <c r="D1275" i="20"/>
  <c r="D1276" i="20"/>
  <c r="D1277" i="20"/>
  <c r="D1278" i="20"/>
  <c r="D1279" i="20"/>
  <c r="D1280" i="20"/>
  <c r="D1281" i="20"/>
  <c r="D1282" i="20"/>
  <c r="D1283" i="20"/>
  <c r="D1284" i="20"/>
  <c r="D1285" i="20"/>
  <c r="D1286" i="20"/>
  <c r="D1287" i="20"/>
  <c r="D1288" i="20"/>
  <c r="D1289" i="20"/>
  <c r="D1290" i="20"/>
  <c r="D1291" i="20"/>
  <c r="D1292" i="20"/>
  <c r="D1293" i="20"/>
  <c r="D1294" i="20"/>
  <c r="D1295" i="20"/>
  <c r="D1296" i="20"/>
  <c r="D1297" i="20"/>
  <c r="D1298" i="20"/>
  <c r="D1299" i="20"/>
  <c r="D1300" i="20"/>
  <c r="D1301" i="20"/>
  <c r="D1302" i="20"/>
  <c r="D1303" i="20"/>
  <c r="D1304" i="20"/>
  <c r="D1305" i="20"/>
  <c r="D1306" i="20"/>
  <c r="D1307" i="20"/>
  <c r="D1308" i="20"/>
  <c r="D1309" i="20"/>
  <c r="D1310" i="20"/>
  <c r="D1311" i="20"/>
  <c r="D1312" i="20"/>
  <c r="D1313" i="20"/>
  <c r="D1314" i="20"/>
  <c r="D1315" i="20"/>
  <c r="D1316" i="20"/>
  <c r="D1317" i="20"/>
  <c r="D1318" i="20"/>
  <c r="D1319" i="20"/>
  <c r="D1320" i="20"/>
  <c r="D1321" i="20"/>
  <c r="D1322" i="20"/>
  <c r="D1323" i="20"/>
  <c r="D1324" i="20"/>
  <c r="D1325" i="20"/>
  <c r="D1326" i="20"/>
  <c r="D1327" i="20"/>
  <c r="D1328" i="20"/>
  <c r="D1329" i="20"/>
  <c r="D1330" i="20"/>
  <c r="D1331" i="20"/>
  <c r="D1332" i="20"/>
  <c r="D1333" i="20"/>
  <c r="D1334" i="20"/>
  <c r="D1335" i="20"/>
  <c r="D1336" i="20"/>
  <c r="D1337" i="20"/>
  <c r="D1338" i="20"/>
  <c r="D1339" i="20"/>
  <c r="D1340" i="20"/>
  <c r="D1341" i="20"/>
  <c r="D1342" i="20"/>
  <c r="D1343" i="20"/>
  <c r="D1344" i="20"/>
  <c r="D1345" i="20"/>
  <c r="D1346" i="20"/>
  <c r="D1347" i="20"/>
  <c r="D1348" i="20"/>
  <c r="D1349" i="20"/>
  <c r="D1350" i="20"/>
  <c r="D1351" i="20"/>
  <c r="D1352" i="20"/>
  <c r="D1353" i="20"/>
  <c r="D1354" i="20"/>
  <c r="D1355" i="20"/>
  <c r="D1356" i="20"/>
  <c r="D1357" i="20"/>
  <c r="D1358" i="20"/>
  <c r="D1359" i="20"/>
  <c r="D1360" i="20"/>
  <c r="D1361" i="20"/>
  <c r="D1362" i="20"/>
  <c r="D1363" i="20"/>
  <c r="D1364" i="20"/>
  <c r="D1365" i="20"/>
  <c r="D1366" i="20"/>
  <c r="D1367" i="20"/>
  <c r="D1368" i="20"/>
  <c r="D1369" i="20"/>
  <c r="D1370" i="20"/>
  <c r="D1371" i="20"/>
  <c r="D1372" i="20"/>
  <c r="D1373" i="20"/>
  <c r="D1374" i="20"/>
  <c r="D1375" i="20"/>
  <c r="D1376" i="20"/>
  <c r="D1377" i="20"/>
  <c r="D1378" i="20"/>
  <c r="D1379" i="20"/>
  <c r="D1380" i="20"/>
  <c r="D1381" i="20"/>
  <c r="D1382" i="20"/>
  <c r="D1383" i="20"/>
  <c r="D1384" i="20"/>
  <c r="D1385" i="20"/>
  <c r="D1386" i="20"/>
  <c r="D1387" i="20"/>
  <c r="D1388" i="20"/>
  <c r="D1389" i="20"/>
  <c r="D1390" i="20"/>
  <c r="D1391" i="20"/>
  <c r="D1392" i="20"/>
  <c r="D1393" i="20"/>
  <c r="D1394" i="20"/>
  <c r="D1395" i="20"/>
  <c r="D1396" i="20"/>
  <c r="D1397" i="20"/>
  <c r="D1398" i="20"/>
  <c r="D1399" i="20"/>
  <c r="D1400" i="20"/>
  <c r="D1401" i="20"/>
  <c r="D1402" i="20"/>
  <c r="D1403" i="20"/>
  <c r="D1404" i="20"/>
  <c r="D1405" i="20"/>
  <c r="D1406" i="20"/>
  <c r="D1407" i="20"/>
  <c r="D1408" i="20"/>
  <c r="D1409" i="20"/>
  <c r="D1410" i="20"/>
  <c r="D1411" i="20"/>
  <c r="D1412" i="20"/>
  <c r="D1413" i="20"/>
  <c r="D1414" i="20"/>
  <c r="D1415" i="20"/>
  <c r="D1416" i="20"/>
  <c r="D1417" i="20"/>
  <c r="D1418" i="20"/>
  <c r="D1419" i="20"/>
  <c r="D1420" i="20"/>
  <c r="D1421" i="20"/>
  <c r="D1422" i="20"/>
  <c r="D1423" i="20"/>
  <c r="D1424" i="20"/>
  <c r="D1425" i="20"/>
  <c r="D1426" i="20"/>
  <c r="D1427" i="20"/>
  <c r="D1428" i="20"/>
  <c r="D1429" i="20"/>
  <c r="D1430" i="20"/>
  <c r="D1431" i="20"/>
  <c r="D1432" i="20"/>
  <c r="D1433" i="20"/>
  <c r="D1434" i="20"/>
  <c r="D1435" i="20"/>
  <c r="D1436" i="20"/>
  <c r="D1437" i="20"/>
  <c r="D1438" i="20"/>
  <c r="D1439" i="20"/>
  <c r="D1440" i="20"/>
  <c r="D1441" i="20"/>
  <c r="D1442" i="20"/>
  <c r="D1443" i="20"/>
  <c r="D1444" i="20"/>
  <c r="D1445" i="20"/>
  <c r="D1446" i="20"/>
  <c r="D1447" i="20"/>
  <c r="D1448" i="20"/>
  <c r="D1449" i="20"/>
  <c r="D1450" i="20"/>
  <c r="D1451" i="20"/>
  <c r="D1452" i="20"/>
  <c r="D1453" i="20"/>
  <c r="D1454" i="20"/>
  <c r="D1455" i="20"/>
  <c r="D1456" i="20"/>
  <c r="D1457" i="20"/>
  <c r="D1458" i="20"/>
  <c r="D1459" i="20"/>
  <c r="D1460" i="20"/>
  <c r="D1461" i="20"/>
  <c r="D1462" i="20"/>
  <c r="D1463" i="20"/>
  <c r="D1464" i="20"/>
  <c r="D1465" i="20"/>
  <c r="D1466" i="20"/>
  <c r="D1467" i="20"/>
  <c r="D1468" i="20"/>
  <c r="D1469" i="20"/>
  <c r="D1470" i="20"/>
  <c r="D1471" i="20"/>
  <c r="D1472" i="20"/>
  <c r="D1473" i="20"/>
  <c r="D1474" i="20"/>
  <c r="D1475" i="20"/>
  <c r="D1476" i="20"/>
  <c r="D1477" i="20"/>
  <c r="D1478" i="20"/>
  <c r="D1479" i="20"/>
  <c r="D1480" i="20"/>
  <c r="D1481" i="20"/>
  <c r="D1482" i="20"/>
  <c r="D1483" i="20"/>
  <c r="D1484" i="20"/>
  <c r="D1485" i="20"/>
  <c r="D1486" i="20"/>
  <c r="D1487" i="20"/>
  <c r="D1488" i="20"/>
  <c r="D1489" i="20"/>
  <c r="D1490" i="20"/>
  <c r="D1491" i="20"/>
  <c r="D1492" i="20"/>
  <c r="D1493" i="20"/>
  <c r="D1494" i="20"/>
  <c r="D1495" i="20"/>
  <c r="D1496" i="20"/>
  <c r="D1497" i="20"/>
  <c r="D1498" i="20"/>
  <c r="D3" i="20"/>
  <c r="D2" i="20"/>
  <c r="F608" i="7"/>
  <c r="P3" i="14"/>
  <c r="Q3" i="14"/>
  <c r="R3" i="14"/>
  <c r="S3" i="14"/>
  <c r="T3" i="14"/>
  <c r="P4" i="14"/>
  <c r="Q4" i="14"/>
  <c r="R4" i="14"/>
  <c r="S4" i="14"/>
  <c r="T4" i="14"/>
  <c r="P5" i="14"/>
  <c r="Q5" i="14"/>
  <c r="R5" i="14"/>
  <c r="S5" i="14"/>
  <c r="T5" i="14"/>
  <c r="P6" i="14"/>
  <c r="Q6" i="14"/>
  <c r="R6" i="14"/>
  <c r="S6" i="14"/>
  <c r="T6" i="14"/>
  <c r="P7" i="14"/>
  <c r="Q7" i="14"/>
  <c r="R7" i="14"/>
  <c r="S7" i="14"/>
  <c r="T7" i="14"/>
  <c r="P8" i="14"/>
  <c r="Q8" i="14"/>
  <c r="R8" i="14"/>
  <c r="S8" i="14"/>
  <c r="T8" i="14"/>
  <c r="P9" i="14"/>
  <c r="Q9" i="14"/>
  <c r="R9" i="14"/>
  <c r="S9" i="14"/>
  <c r="T9" i="14"/>
  <c r="P10" i="14"/>
  <c r="Q10" i="14"/>
  <c r="R10" i="14"/>
  <c r="S10" i="14"/>
  <c r="T10" i="14"/>
  <c r="P11" i="14"/>
  <c r="Q11" i="14"/>
  <c r="R11" i="14"/>
  <c r="S11" i="14"/>
  <c r="T11" i="14"/>
  <c r="P12" i="14"/>
  <c r="Q12" i="14"/>
  <c r="R12" i="14"/>
  <c r="S12" i="14"/>
  <c r="T12" i="14"/>
  <c r="P13" i="14"/>
  <c r="Q13" i="14"/>
  <c r="R13" i="14"/>
  <c r="S13" i="14"/>
  <c r="T13" i="14"/>
  <c r="P14" i="14"/>
  <c r="Q14" i="14"/>
  <c r="R14" i="14"/>
  <c r="S14" i="14"/>
  <c r="T14" i="14"/>
  <c r="P15" i="14"/>
  <c r="Q15" i="14"/>
  <c r="R15" i="14"/>
  <c r="S15" i="14"/>
  <c r="T15" i="14"/>
  <c r="P16" i="14"/>
  <c r="Q16" i="14"/>
  <c r="R16" i="14"/>
  <c r="S16" i="14"/>
  <c r="T16" i="14"/>
  <c r="P17" i="14"/>
  <c r="Q17" i="14"/>
  <c r="R17" i="14"/>
  <c r="S17" i="14"/>
  <c r="T17" i="14"/>
  <c r="P18" i="14"/>
  <c r="Q18" i="14"/>
  <c r="R18" i="14"/>
  <c r="S18" i="14"/>
  <c r="T18" i="14"/>
  <c r="P19" i="14"/>
  <c r="Q19" i="14"/>
  <c r="R19" i="14"/>
  <c r="S19" i="14"/>
  <c r="T19" i="14"/>
  <c r="P20" i="14"/>
  <c r="Q20" i="14"/>
  <c r="R20" i="14"/>
  <c r="S20" i="14"/>
  <c r="T20" i="14"/>
  <c r="P21" i="14"/>
  <c r="Q21" i="14"/>
  <c r="R21" i="14"/>
  <c r="S21" i="14"/>
  <c r="T21" i="14"/>
  <c r="P22" i="14"/>
  <c r="Q22" i="14"/>
  <c r="R22" i="14"/>
  <c r="S22" i="14"/>
  <c r="T22" i="14"/>
  <c r="P23" i="14"/>
  <c r="Q23" i="14"/>
  <c r="R23" i="14"/>
  <c r="S23" i="14"/>
  <c r="T23" i="14"/>
  <c r="P24" i="14"/>
  <c r="Q24" i="14"/>
  <c r="R24" i="14"/>
  <c r="S24" i="14"/>
  <c r="T24" i="14"/>
  <c r="P25" i="14"/>
  <c r="Q25" i="14"/>
  <c r="R25" i="14"/>
  <c r="S25" i="14"/>
  <c r="T25" i="14"/>
  <c r="Q2" i="14"/>
  <c r="R2" i="14"/>
  <c r="S2" i="14"/>
  <c r="T2" i="14"/>
  <c r="P2" i="14"/>
  <c r="I3" i="14"/>
  <c r="J3" i="14"/>
  <c r="K3" i="14"/>
  <c r="L3" i="14"/>
  <c r="M3" i="14"/>
  <c r="I4" i="14"/>
  <c r="J4" i="14"/>
  <c r="K4" i="14"/>
  <c r="L4" i="14"/>
  <c r="M4" i="14"/>
  <c r="I5" i="14"/>
  <c r="J5" i="14"/>
  <c r="K5" i="14"/>
  <c r="L5" i="14"/>
  <c r="M5" i="14"/>
  <c r="I6" i="14"/>
  <c r="J6" i="14"/>
  <c r="K6" i="14"/>
  <c r="L6" i="14"/>
  <c r="M6" i="14"/>
  <c r="I7" i="14"/>
  <c r="J7" i="14"/>
  <c r="K7" i="14"/>
  <c r="L7" i="14"/>
  <c r="M7" i="14"/>
  <c r="I8" i="14"/>
  <c r="J8" i="14"/>
  <c r="K8" i="14"/>
  <c r="L8" i="14"/>
  <c r="M8" i="14"/>
  <c r="I9" i="14"/>
  <c r="J9" i="14"/>
  <c r="K9" i="14"/>
  <c r="L9" i="14"/>
  <c r="M9" i="14"/>
  <c r="I10" i="14"/>
  <c r="J10" i="14"/>
  <c r="K10" i="14"/>
  <c r="L10" i="14"/>
  <c r="M10" i="14"/>
  <c r="I11" i="14"/>
  <c r="J11" i="14"/>
  <c r="K11" i="14"/>
  <c r="L11" i="14"/>
  <c r="M11" i="14"/>
  <c r="I12" i="14"/>
  <c r="J12" i="14"/>
  <c r="K12" i="14"/>
  <c r="L12" i="14"/>
  <c r="M12" i="14"/>
  <c r="I13" i="14"/>
  <c r="J13" i="14"/>
  <c r="K13" i="14"/>
  <c r="L13" i="14"/>
  <c r="M13" i="14"/>
  <c r="I14" i="14"/>
  <c r="J14" i="14"/>
  <c r="K14" i="14"/>
  <c r="L14" i="14"/>
  <c r="M14" i="14"/>
  <c r="I15" i="14"/>
  <c r="J15" i="14"/>
  <c r="K15" i="14"/>
  <c r="L15" i="14"/>
  <c r="M15" i="14"/>
  <c r="I16" i="14"/>
  <c r="J16" i="14"/>
  <c r="K16" i="14"/>
  <c r="L16" i="14"/>
  <c r="M16" i="14"/>
  <c r="I17" i="14"/>
  <c r="J17" i="14"/>
  <c r="K17" i="14"/>
  <c r="L17" i="14"/>
  <c r="M17" i="14"/>
  <c r="I18" i="14"/>
  <c r="J18" i="14"/>
  <c r="K18" i="14"/>
  <c r="L18" i="14"/>
  <c r="M18" i="14"/>
  <c r="I19" i="14"/>
  <c r="J19" i="14"/>
  <c r="K19" i="14"/>
  <c r="L19" i="14"/>
  <c r="M19" i="14"/>
  <c r="I20" i="14"/>
  <c r="J20" i="14"/>
  <c r="K20" i="14"/>
  <c r="L20" i="14"/>
  <c r="M20" i="14"/>
  <c r="I21" i="14"/>
  <c r="J21" i="14"/>
  <c r="K21" i="14"/>
  <c r="L21" i="14"/>
  <c r="M21" i="14"/>
  <c r="I22" i="14"/>
  <c r="J22" i="14"/>
  <c r="K22" i="14"/>
  <c r="L22" i="14"/>
  <c r="M22" i="14"/>
  <c r="I23" i="14"/>
  <c r="J23" i="14"/>
  <c r="K23" i="14"/>
  <c r="L23" i="14"/>
  <c r="M23" i="14"/>
  <c r="I24" i="14"/>
  <c r="J24" i="14"/>
  <c r="K24" i="14"/>
  <c r="L24" i="14"/>
  <c r="M24" i="14"/>
  <c r="I25" i="14"/>
  <c r="J25" i="14"/>
  <c r="K25" i="14"/>
  <c r="L25" i="14"/>
  <c r="M25" i="14"/>
  <c r="J2" i="14"/>
  <c r="K2" i="14"/>
  <c r="L2" i="14"/>
  <c r="M2" i="14"/>
  <c r="I2" i="14"/>
  <c r="B5" i="14"/>
  <c r="C5" i="14"/>
  <c r="D5" i="14"/>
  <c r="E5" i="14"/>
  <c r="F5" i="14"/>
  <c r="B6" i="14"/>
  <c r="C6" i="14"/>
  <c r="D6" i="14"/>
  <c r="E6" i="14"/>
  <c r="F6" i="14"/>
  <c r="B7" i="14"/>
  <c r="C7" i="14"/>
  <c r="D7" i="14"/>
  <c r="E7" i="14"/>
  <c r="F7" i="14"/>
  <c r="B8" i="14"/>
  <c r="C8" i="14"/>
  <c r="D8" i="14"/>
  <c r="E8" i="14"/>
  <c r="F8" i="14"/>
  <c r="B9" i="14"/>
  <c r="C9" i="14"/>
  <c r="D9" i="14"/>
  <c r="E9" i="14"/>
  <c r="F9" i="14"/>
  <c r="B10" i="14"/>
  <c r="C10" i="14"/>
  <c r="D10" i="14"/>
  <c r="E10" i="14"/>
  <c r="F10" i="14"/>
  <c r="B11" i="14"/>
  <c r="C11" i="14"/>
  <c r="D11" i="14"/>
  <c r="E11" i="14"/>
  <c r="F11" i="14"/>
  <c r="B12" i="14"/>
  <c r="C12" i="14"/>
  <c r="D12" i="14"/>
  <c r="E12" i="14"/>
  <c r="F12" i="14"/>
  <c r="B13" i="14"/>
  <c r="C13" i="14"/>
  <c r="D13" i="14"/>
  <c r="E13" i="14"/>
  <c r="F13" i="14"/>
  <c r="B14" i="14"/>
  <c r="C14" i="14"/>
  <c r="D14" i="14"/>
  <c r="E14" i="14"/>
  <c r="F14" i="14"/>
  <c r="B15" i="14"/>
  <c r="C15" i="14"/>
  <c r="D15" i="14"/>
  <c r="E15" i="14"/>
  <c r="F15" i="14"/>
  <c r="B16" i="14"/>
  <c r="C16" i="14"/>
  <c r="D16" i="14"/>
  <c r="E16" i="14"/>
  <c r="F16" i="14"/>
  <c r="B17" i="14"/>
  <c r="C17" i="14"/>
  <c r="D17" i="14"/>
  <c r="E17" i="14"/>
  <c r="F17" i="14"/>
  <c r="B18" i="14"/>
  <c r="C18" i="14"/>
  <c r="D18" i="14"/>
  <c r="E18" i="14"/>
  <c r="F18" i="14"/>
  <c r="B19" i="14"/>
  <c r="C19" i="14"/>
  <c r="D19" i="14"/>
  <c r="E19" i="14"/>
  <c r="F19" i="14"/>
  <c r="B20" i="14"/>
  <c r="C20" i="14"/>
  <c r="D20" i="14"/>
  <c r="E20" i="14"/>
  <c r="F20" i="14"/>
  <c r="B21" i="14"/>
  <c r="C21" i="14"/>
  <c r="D21" i="14"/>
  <c r="E21" i="14"/>
  <c r="F21" i="14"/>
  <c r="B22" i="14"/>
  <c r="C22" i="14"/>
  <c r="D22" i="14"/>
  <c r="E22" i="14"/>
  <c r="F22" i="14"/>
  <c r="B23" i="14"/>
  <c r="C23" i="14"/>
  <c r="D23" i="14"/>
  <c r="E23" i="14"/>
  <c r="F23" i="14"/>
  <c r="B24" i="14"/>
  <c r="C24" i="14"/>
  <c r="D24" i="14"/>
  <c r="E24" i="14"/>
  <c r="F24" i="14"/>
  <c r="B25" i="14"/>
  <c r="C25" i="14"/>
  <c r="D25" i="14"/>
  <c r="E25" i="14"/>
  <c r="F25" i="14"/>
  <c r="D4" i="14"/>
  <c r="B4" i="14"/>
  <c r="B3" i="14"/>
  <c r="C3" i="14"/>
  <c r="D3" i="14"/>
  <c r="E3" i="14"/>
  <c r="F3" i="14"/>
  <c r="C4" i="14"/>
  <c r="E4" i="14"/>
  <c r="F4" i="14"/>
  <c r="C2" i="14"/>
  <c r="D2" i="14"/>
  <c r="E2" i="14"/>
  <c r="F2" i="14"/>
  <c r="F2" i="17"/>
  <c r="B3" i="17"/>
  <c r="C3" i="17"/>
  <c r="D3" i="17"/>
  <c r="E3" i="17"/>
  <c r="F3" i="17"/>
  <c r="B4" i="17"/>
  <c r="C4" i="17"/>
  <c r="D4" i="17"/>
  <c r="E4" i="17"/>
  <c r="F4" i="17"/>
  <c r="B5" i="17"/>
  <c r="C5" i="17"/>
  <c r="D5" i="17"/>
  <c r="E5" i="17"/>
  <c r="F5" i="17"/>
  <c r="B6" i="17"/>
  <c r="C6" i="17"/>
  <c r="D6" i="17"/>
  <c r="E6" i="17"/>
  <c r="F6" i="17"/>
  <c r="B7" i="17"/>
  <c r="C7" i="17"/>
  <c r="D7" i="17"/>
  <c r="E7" i="17"/>
  <c r="F7" i="17"/>
  <c r="B8" i="17"/>
  <c r="C8" i="17"/>
  <c r="D8" i="17"/>
  <c r="E8" i="17"/>
  <c r="F8" i="17"/>
  <c r="B9" i="17"/>
  <c r="C9" i="17"/>
  <c r="D9" i="17"/>
  <c r="E9" i="17"/>
  <c r="F9" i="17"/>
  <c r="B10" i="17"/>
  <c r="C10" i="17"/>
  <c r="D10" i="17"/>
  <c r="E10" i="17"/>
  <c r="F10" i="17"/>
  <c r="B11" i="17"/>
  <c r="C11" i="17"/>
  <c r="D11" i="17"/>
  <c r="E11" i="17"/>
  <c r="F11" i="17"/>
  <c r="B12" i="17"/>
  <c r="C12" i="17"/>
  <c r="D12" i="17"/>
  <c r="E12" i="17"/>
  <c r="F12" i="17"/>
  <c r="B13" i="17"/>
  <c r="C13" i="17"/>
  <c r="D13" i="17"/>
  <c r="E13" i="17"/>
  <c r="F13" i="17"/>
  <c r="B14" i="17"/>
  <c r="C14" i="17"/>
  <c r="D14" i="17"/>
  <c r="E14" i="17"/>
  <c r="F14" i="17"/>
  <c r="B15" i="17"/>
  <c r="C15" i="17"/>
  <c r="D15" i="17"/>
  <c r="E15" i="17"/>
  <c r="F15" i="17"/>
  <c r="B16" i="17"/>
  <c r="C16" i="17"/>
  <c r="D16" i="17"/>
  <c r="E16" i="17"/>
  <c r="F16" i="17"/>
  <c r="B17" i="17"/>
  <c r="C17" i="17"/>
  <c r="D17" i="17"/>
  <c r="E17" i="17"/>
  <c r="F17" i="17"/>
  <c r="B18" i="17"/>
  <c r="C18" i="17"/>
  <c r="D18" i="17"/>
  <c r="E18" i="17"/>
  <c r="F18" i="17"/>
  <c r="B19" i="17"/>
  <c r="C19" i="17"/>
  <c r="D19" i="17"/>
  <c r="E19" i="17"/>
  <c r="F19" i="17"/>
  <c r="B20" i="17"/>
  <c r="C20" i="17"/>
  <c r="D20" i="17"/>
  <c r="E20" i="17"/>
  <c r="F20" i="17"/>
  <c r="B21" i="17"/>
  <c r="C21" i="17"/>
  <c r="D21" i="17"/>
  <c r="E21" i="17"/>
  <c r="F21" i="17"/>
  <c r="B22" i="17"/>
  <c r="C22" i="17"/>
  <c r="D22" i="17"/>
  <c r="E22" i="17"/>
  <c r="F22" i="17"/>
  <c r="B23" i="17"/>
  <c r="C23" i="17"/>
  <c r="D23" i="17"/>
  <c r="E23" i="17"/>
  <c r="F23" i="17"/>
  <c r="B24" i="17"/>
  <c r="C24" i="17"/>
  <c r="D24" i="17"/>
  <c r="E24" i="17"/>
  <c r="F24" i="17"/>
  <c r="B25" i="17"/>
  <c r="C25" i="17"/>
  <c r="D25" i="17"/>
  <c r="E25" i="17"/>
  <c r="F25" i="17"/>
  <c r="C2" i="17"/>
  <c r="D2" i="17"/>
  <c r="E2" i="17"/>
  <c r="B2" i="1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9" i="7"/>
  <c r="F2" i="7"/>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2" i="6"/>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2" i="5"/>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2" i="4"/>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4" i="3"/>
  <c r="F3" i="3"/>
  <c r="F2" i="3"/>
  <c r="J3" i="11"/>
  <c r="K3" i="11"/>
  <c r="L3" i="11"/>
  <c r="M3" i="11"/>
  <c r="N3" i="11"/>
  <c r="J4" i="11"/>
  <c r="K4" i="11"/>
  <c r="L4" i="11"/>
  <c r="M4" i="11"/>
  <c r="N4" i="11"/>
  <c r="J5" i="11"/>
  <c r="K5" i="11"/>
  <c r="L5" i="11"/>
  <c r="M5" i="11"/>
  <c r="N5" i="11"/>
  <c r="J6" i="11"/>
  <c r="K6" i="11"/>
  <c r="L6" i="11"/>
  <c r="M6" i="11"/>
  <c r="N6" i="11"/>
  <c r="J7" i="11"/>
  <c r="K7" i="11"/>
  <c r="L7" i="11"/>
  <c r="M7" i="11"/>
  <c r="N7" i="11"/>
  <c r="J8" i="11"/>
  <c r="K8" i="11"/>
  <c r="L8" i="11"/>
  <c r="M8" i="11"/>
  <c r="N8" i="11"/>
  <c r="J9" i="11"/>
  <c r="K9" i="11"/>
  <c r="L9" i="11"/>
  <c r="M9" i="11"/>
  <c r="N9" i="11"/>
  <c r="J10" i="11"/>
  <c r="K10" i="11"/>
  <c r="L10" i="11"/>
  <c r="M10" i="11"/>
  <c r="N10" i="11"/>
  <c r="J11" i="11"/>
  <c r="K11" i="11"/>
  <c r="L11" i="11"/>
  <c r="M11" i="11"/>
  <c r="N11" i="11"/>
  <c r="J12" i="11"/>
  <c r="K12" i="11"/>
  <c r="L12" i="11"/>
  <c r="M12" i="11"/>
  <c r="N12" i="11"/>
  <c r="J13" i="11"/>
  <c r="K13" i="11"/>
  <c r="L13" i="11"/>
  <c r="M13" i="11"/>
  <c r="N13" i="11"/>
  <c r="J14" i="11"/>
  <c r="K14" i="11"/>
  <c r="L14" i="11"/>
  <c r="M14" i="11"/>
  <c r="N14" i="11"/>
  <c r="J15" i="11"/>
  <c r="K15" i="11"/>
  <c r="L15" i="11"/>
  <c r="M15" i="11"/>
  <c r="N15" i="11"/>
  <c r="J16" i="11"/>
  <c r="K16" i="11"/>
  <c r="L16" i="11"/>
  <c r="M16" i="11"/>
  <c r="N16" i="11"/>
  <c r="J17" i="11"/>
  <c r="K17" i="11"/>
  <c r="L17" i="11"/>
  <c r="M17" i="11"/>
  <c r="N17" i="11"/>
  <c r="J18" i="11"/>
  <c r="K18" i="11"/>
  <c r="L18" i="11"/>
  <c r="M18" i="11"/>
  <c r="N18" i="11"/>
  <c r="J19" i="11"/>
  <c r="K19" i="11"/>
  <c r="L19" i="11"/>
  <c r="M19" i="11"/>
  <c r="N19" i="11"/>
  <c r="J20" i="11"/>
  <c r="K20" i="11"/>
  <c r="L20" i="11"/>
  <c r="M20" i="11"/>
  <c r="N20" i="11"/>
  <c r="J21" i="11"/>
  <c r="K21" i="11"/>
  <c r="L21" i="11"/>
  <c r="M21" i="11"/>
  <c r="N21" i="11"/>
  <c r="J22" i="11"/>
  <c r="K22" i="11"/>
  <c r="L22" i="11"/>
  <c r="M22" i="11"/>
  <c r="N22" i="11"/>
  <c r="J23" i="11"/>
  <c r="K23" i="11"/>
  <c r="L23" i="11"/>
  <c r="M23" i="11"/>
  <c r="N23" i="11"/>
  <c r="J24" i="11"/>
  <c r="K24" i="11"/>
  <c r="L24" i="11"/>
  <c r="M24" i="11"/>
  <c r="N24" i="11"/>
  <c r="J25" i="11"/>
  <c r="K25" i="11"/>
  <c r="L25" i="11"/>
  <c r="M25" i="11"/>
  <c r="N25" i="11"/>
  <c r="J26" i="11"/>
  <c r="K26" i="11"/>
  <c r="L26" i="11"/>
  <c r="M26" i="11"/>
  <c r="N26" i="11"/>
  <c r="J27" i="11"/>
  <c r="K27" i="11"/>
  <c r="L27" i="11"/>
  <c r="M27" i="11"/>
  <c r="N27" i="11"/>
  <c r="J28" i="11"/>
  <c r="K28" i="11"/>
  <c r="L28" i="11"/>
  <c r="M28" i="11"/>
  <c r="N28" i="11"/>
  <c r="J29" i="11"/>
  <c r="K29" i="11"/>
  <c r="L29" i="11"/>
  <c r="M29" i="11"/>
  <c r="N29" i="11"/>
  <c r="J30" i="11"/>
  <c r="K30" i="11"/>
  <c r="L30" i="11"/>
  <c r="M30" i="11"/>
  <c r="N30" i="11"/>
  <c r="J31" i="11"/>
  <c r="K31" i="11"/>
  <c r="L31" i="11"/>
  <c r="M31" i="11"/>
  <c r="N31" i="11"/>
  <c r="J32" i="11"/>
  <c r="K32" i="11"/>
  <c r="L32" i="11"/>
  <c r="M32" i="11"/>
  <c r="N32" i="11"/>
  <c r="J33" i="11"/>
  <c r="K33" i="11"/>
  <c r="L33" i="11"/>
  <c r="M33" i="11"/>
  <c r="N33" i="11"/>
  <c r="J34" i="11"/>
  <c r="K34" i="11"/>
  <c r="L34" i="11"/>
  <c r="M34" i="11"/>
  <c r="N34" i="11"/>
  <c r="J35" i="11"/>
  <c r="K35" i="11"/>
  <c r="L35" i="11"/>
  <c r="M35" i="11"/>
  <c r="N35" i="11"/>
  <c r="J36" i="11"/>
  <c r="K36" i="11"/>
  <c r="L36" i="11"/>
  <c r="M36" i="11"/>
  <c r="N36" i="11"/>
  <c r="J37" i="11"/>
  <c r="K37" i="11"/>
  <c r="L37" i="11"/>
  <c r="M37" i="11"/>
  <c r="N37" i="11"/>
  <c r="J38" i="11"/>
  <c r="K38" i="11"/>
  <c r="L38" i="11"/>
  <c r="M38" i="11"/>
  <c r="N38" i="11"/>
  <c r="J39" i="11"/>
  <c r="K39" i="11"/>
  <c r="L39" i="11"/>
  <c r="M39" i="11"/>
  <c r="N39" i="11"/>
  <c r="J40" i="11"/>
  <c r="K40" i="11"/>
  <c r="L40" i="11"/>
  <c r="M40" i="11"/>
  <c r="N40" i="11"/>
  <c r="J41" i="11"/>
  <c r="K41" i="11"/>
  <c r="L41" i="11"/>
  <c r="M41" i="11"/>
  <c r="N41" i="11"/>
  <c r="J42" i="11"/>
  <c r="K42" i="11"/>
  <c r="L42" i="11"/>
  <c r="M42" i="11"/>
  <c r="N42" i="11"/>
  <c r="J43" i="11"/>
  <c r="K43" i="11"/>
  <c r="L43" i="11"/>
  <c r="M43" i="11"/>
  <c r="N43" i="11"/>
  <c r="J44" i="11"/>
  <c r="K44" i="11"/>
  <c r="L44" i="11"/>
  <c r="M44" i="11"/>
  <c r="N44" i="11"/>
  <c r="J45" i="11"/>
  <c r="K45" i="11"/>
  <c r="L45" i="11"/>
  <c r="M45" i="11"/>
  <c r="N45" i="11"/>
  <c r="J46" i="11"/>
  <c r="K46" i="11"/>
  <c r="L46" i="11"/>
  <c r="M46" i="11"/>
  <c r="N46" i="11"/>
  <c r="J47" i="11"/>
  <c r="K47" i="11"/>
  <c r="L47" i="11"/>
  <c r="M47" i="11"/>
  <c r="N47" i="11"/>
  <c r="J48" i="11"/>
  <c r="K48" i="11"/>
  <c r="L48" i="11"/>
  <c r="M48" i="11"/>
  <c r="N48" i="11"/>
  <c r="J49" i="11"/>
  <c r="K49" i="11"/>
  <c r="L49" i="11"/>
  <c r="M49" i="11"/>
  <c r="N49" i="11"/>
  <c r="J50" i="11"/>
  <c r="K50" i="11"/>
  <c r="L50" i="11"/>
  <c r="M50" i="11"/>
  <c r="N50" i="11"/>
  <c r="J51" i="11"/>
  <c r="K51" i="11"/>
  <c r="L51" i="11"/>
  <c r="M51" i="11"/>
  <c r="N51" i="11"/>
  <c r="J52" i="11"/>
  <c r="K52" i="11"/>
  <c r="L52" i="11"/>
  <c r="M52" i="11"/>
  <c r="N52" i="11"/>
  <c r="J53" i="11"/>
  <c r="K53" i="11"/>
  <c r="L53" i="11"/>
  <c r="M53" i="11"/>
  <c r="N53" i="11"/>
  <c r="J54" i="11"/>
  <c r="K54" i="11"/>
  <c r="L54" i="11"/>
  <c r="M54" i="11"/>
  <c r="N54" i="11"/>
  <c r="J55" i="11"/>
  <c r="K55" i="11"/>
  <c r="L55" i="11"/>
  <c r="M55" i="11"/>
  <c r="N55" i="11"/>
  <c r="J56" i="11"/>
  <c r="K56" i="11"/>
  <c r="L56" i="11"/>
  <c r="M56" i="11"/>
  <c r="N56" i="11"/>
  <c r="J57" i="11"/>
  <c r="K57" i="11"/>
  <c r="L57" i="11"/>
  <c r="M57" i="11"/>
  <c r="N57" i="11"/>
  <c r="J58" i="11"/>
  <c r="K58" i="11"/>
  <c r="L58" i="11"/>
  <c r="M58" i="11"/>
  <c r="N58" i="11"/>
  <c r="J59" i="11"/>
  <c r="K59" i="11"/>
  <c r="L59" i="11"/>
  <c r="M59" i="11"/>
  <c r="N59" i="11"/>
  <c r="J60" i="11"/>
  <c r="K60" i="11"/>
  <c r="L60" i="11"/>
  <c r="M60" i="11"/>
  <c r="N60" i="11"/>
  <c r="J61" i="11"/>
  <c r="K61" i="11"/>
  <c r="L61" i="11"/>
  <c r="M61" i="11"/>
  <c r="N61" i="11"/>
  <c r="J62" i="11"/>
  <c r="K62" i="11"/>
  <c r="L62" i="11"/>
  <c r="M62" i="11"/>
  <c r="N62" i="11"/>
  <c r="J63" i="11"/>
  <c r="K63" i="11"/>
  <c r="L63" i="11"/>
  <c r="M63" i="11"/>
  <c r="N63" i="11"/>
  <c r="J64" i="11"/>
  <c r="K64" i="11"/>
  <c r="L64" i="11"/>
  <c r="M64" i="11"/>
  <c r="N64" i="11"/>
  <c r="J65" i="11"/>
  <c r="K65" i="11"/>
  <c r="L65" i="11"/>
  <c r="M65" i="11"/>
  <c r="N65" i="11"/>
  <c r="J66" i="11"/>
  <c r="K66" i="11"/>
  <c r="L66" i="11"/>
  <c r="M66" i="11"/>
  <c r="N66" i="11"/>
  <c r="J67" i="11"/>
  <c r="K67" i="11"/>
  <c r="L67" i="11"/>
  <c r="M67" i="11"/>
  <c r="N67" i="11"/>
  <c r="J68" i="11"/>
  <c r="K68" i="11"/>
  <c r="L68" i="11"/>
  <c r="M68" i="11"/>
  <c r="N68" i="11"/>
  <c r="J69" i="11"/>
  <c r="K69" i="11"/>
  <c r="L69" i="11"/>
  <c r="M69" i="11"/>
  <c r="N69" i="11"/>
  <c r="J70" i="11"/>
  <c r="K70" i="11"/>
  <c r="L70" i="11"/>
  <c r="M70" i="11"/>
  <c r="N70" i="11"/>
  <c r="J71" i="11"/>
  <c r="K71" i="11"/>
  <c r="L71" i="11"/>
  <c r="M71" i="11"/>
  <c r="N71" i="11"/>
  <c r="J72" i="11"/>
  <c r="K72" i="11"/>
  <c r="L72" i="11"/>
  <c r="M72" i="11"/>
  <c r="N72" i="11"/>
  <c r="J73" i="11"/>
  <c r="K73" i="11"/>
  <c r="L73" i="11"/>
  <c r="M73" i="11"/>
  <c r="N73" i="11"/>
  <c r="J74" i="11"/>
  <c r="K74" i="11"/>
  <c r="L74" i="11"/>
  <c r="M74" i="11"/>
  <c r="N74" i="11"/>
  <c r="J75" i="11"/>
  <c r="K75" i="11"/>
  <c r="L75" i="11"/>
  <c r="M75" i="11"/>
  <c r="N75" i="11"/>
  <c r="J76" i="11"/>
  <c r="K76" i="11"/>
  <c r="L76" i="11"/>
  <c r="M76" i="11"/>
  <c r="N76" i="11"/>
  <c r="J77" i="11"/>
  <c r="K77" i="11"/>
  <c r="L77" i="11"/>
  <c r="M77" i="11"/>
  <c r="N77" i="11"/>
  <c r="J78" i="11"/>
  <c r="K78" i="11"/>
  <c r="L78" i="11"/>
  <c r="M78" i="11"/>
  <c r="N78" i="11"/>
  <c r="J79" i="11"/>
  <c r="K79" i="11"/>
  <c r="L79" i="11"/>
  <c r="M79" i="11"/>
  <c r="N79" i="11"/>
  <c r="J80" i="11"/>
  <c r="K80" i="11"/>
  <c r="L80" i="11"/>
  <c r="M80" i="11"/>
  <c r="N80" i="11"/>
  <c r="J81" i="11"/>
  <c r="K81" i="11"/>
  <c r="L81" i="11"/>
  <c r="M81" i="11"/>
  <c r="N81" i="11"/>
  <c r="K2" i="11"/>
  <c r="L2" i="11"/>
  <c r="M2" i="11"/>
  <c r="N2" i="11"/>
  <c r="J2" i="11"/>
  <c r="C82" i="11"/>
  <c r="D82" i="11"/>
  <c r="E82" i="11"/>
  <c r="F82" i="11"/>
  <c r="B82" i="11"/>
  <c r="E47" i="9"/>
  <c r="B109" i="9"/>
  <c r="C109" i="9"/>
  <c r="D109" i="9"/>
  <c r="E109" i="9"/>
  <c r="F109" i="9"/>
  <c r="B111" i="9"/>
  <c r="C111" i="9"/>
  <c r="D111" i="9"/>
  <c r="E111" i="9"/>
  <c r="F111" i="9"/>
  <c r="B96" i="9"/>
  <c r="C96" i="9"/>
  <c r="D96" i="9"/>
  <c r="E96" i="9"/>
  <c r="F96" i="9"/>
  <c r="B97" i="9"/>
  <c r="C97" i="9"/>
  <c r="D97" i="9"/>
  <c r="E97" i="9"/>
  <c r="F97" i="9"/>
  <c r="B98" i="9"/>
  <c r="C98" i="9"/>
  <c r="D98" i="9"/>
  <c r="E98" i="9"/>
  <c r="F98" i="9"/>
  <c r="B99" i="9"/>
  <c r="C99" i="9"/>
  <c r="D99" i="9"/>
  <c r="E99" i="9"/>
  <c r="F99" i="9"/>
  <c r="B100" i="9"/>
  <c r="C100" i="9"/>
  <c r="D100" i="9"/>
  <c r="E100" i="9"/>
  <c r="F100" i="9"/>
  <c r="B101" i="9"/>
  <c r="C101" i="9"/>
  <c r="D101" i="9"/>
  <c r="E101" i="9"/>
  <c r="F101" i="9"/>
  <c r="B102" i="9"/>
  <c r="C102" i="9"/>
  <c r="D102" i="9"/>
  <c r="E102" i="9"/>
  <c r="F102" i="9"/>
  <c r="B103" i="9"/>
  <c r="C103" i="9"/>
  <c r="D103" i="9"/>
  <c r="E103" i="9"/>
  <c r="F103" i="9"/>
  <c r="B104" i="9"/>
  <c r="C104" i="9"/>
  <c r="D104" i="9"/>
  <c r="E104" i="9"/>
  <c r="F104" i="9"/>
  <c r="B105" i="9"/>
  <c r="C105" i="9"/>
  <c r="D105" i="9"/>
  <c r="E105" i="9"/>
  <c r="F105" i="9"/>
  <c r="B106" i="9"/>
  <c r="C106" i="9"/>
  <c r="D106" i="9"/>
  <c r="E106" i="9"/>
  <c r="F106" i="9"/>
  <c r="B107" i="9"/>
  <c r="C107" i="9"/>
  <c r="D107" i="9"/>
  <c r="E107" i="9"/>
  <c r="F107" i="9"/>
  <c r="B108" i="9"/>
  <c r="C108" i="9"/>
  <c r="D108" i="9"/>
  <c r="E108" i="9"/>
  <c r="F108" i="9"/>
  <c r="B78" i="9"/>
  <c r="C78" i="9"/>
  <c r="D78" i="9"/>
  <c r="E78" i="9"/>
  <c r="F78" i="9"/>
  <c r="B79" i="9"/>
  <c r="C79" i="9"/>
  <c r="D79" i="9"/>
  <c r="E79" i="9"/>
  <c r="F79" i="9"/>
  <c r="B80" i="9"/>
  <c r="C80" i="9"/>
  <c r="D80" i="9"/>
  <c r="E80" i="9"/>
  <c r="F80" i="9"/>
  <c r="B81" i="9"/>
  <c r="C81" i="9"/>
  <c r="D81" i="9"/>
  <c r="E81" i="9"/>
  <c r="F81" i="9"/>
  <c r="B82" i="9"/>
  <c r="C82" i="9"/>
  <c r="D82" i="9"/>
  <c r="E82" i="9"/>
  <c r="F82" i="9"/>
  <c r="B83" i="9"/>
  <c r="C83" i="9"/>
  <c r="D83" i="9"/>
  <c r="E83" i="9"/>
  <c r="F83" i="9"/>
  <c r="B84" i="9"/>
  <c r="C84" i="9"/>
  <c r="D84" i="9"/>
  <c r="E84" i="9"/>
  <c r="F84" i="9"/>
  <c r="B85" i="9"/>
  <c r="C85" i="9"/>
  <c r="D85" i="9"/>
  <c r="E85" i="9"/>
  <c r="F85" i="9"/>
  <c r="B86" i="9"/>
  <c r="C86" i="9"/>
  <c r="D86" i="9"/>
  <c r="E86" i="9"/>
  <c r="F86" i="9"/>
  <c r="B87" i="9"/>
  <c r="C87" i="9"/>
  <c r="D87" i="9"/>
  <c r="E87" i="9"/>
  <c r="F87" i="9"/>
  <c r="B88" i="9"/>
  <c r="C88" i="9"/>
  <c r="D88" i="9"/>
  <c r="E88" i="9"/>
  <c r="F88" i="9"/>
  <c r="B89" i="9"/>
  <c r="C89" i="9"/>
  <c r="D89" i="9"/>
  <c r="E89" i="9"/>
  <c r="F89" i="9"/>
  <c r="B90" i="9"/>
  <c r="C90" i="9"/>
  <c r="D90" i="9"/>
  <c r="E90" i="9"/>
  <c r="F90" i="9"/>
  <c r="B91" i="9"/>
  <c r="C91" i="9"/>
  <c r="D91" i="9"/>
  <c r="E91" i="9"/>
  <c r="F91" i="9"/>
  <c r="B92" i="9"/>
  <c r="C92" i="9"/>
  <c r="D92" i="9"/>
  <c r="E92" i="9"/>
  <c r="F92" i="9"/>
  <c r="B93" i="9"/>
  <c r="C93" i="9"/>
  <c r="D93" i="9"/>
  <c r="E93" i="9"/>
  <c r="F93" i="9"/>
  <c r="B94" i="9"/>
  <c r="C94" i="9"/>
  <c r="D94" i="9"/>
  <c r="E94" i="9"/>
  <c r="F94" i="9"/>
  <c r="B95" i="9"/>
  <c r="C95" i="9"/>
  <c r="D95" i="9"/>
  <c r="E95" i="9"/>
  <c r="F95" i="9"/>
  <c r="E2" i="9"/>
  <c r="E7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C47" i="9"/>
  <c r="D47" i="9"/>
  <c r="F47" i="9"/>
  <c r="C48" i="9"/>
  <c r="D48" i="9"/>
  <c r="F48" i="9"/>
  <c r="C49" i="9"/>
  <c r="D49" i="9"/>
  <c r="F49" i="9"/>
  <c r="C50" i="9"/>
  <c r="D50" i="9"/>
  <c r="F50" i="9"/>
  <c r="C51" i="9"/>
  <c r="D51" i="9"/>
  <c r="F51" i="9"/>
  <c r="C52" i="9"/>
  <c r="D52" i="9"/>
  <c r="F52" i="9"/>
  <c r="C53" i="9"/>
  <c r="D53" i="9"/>
  <c r="F53" i="9"/>
  <c r="C54" i="9"/>
  <c r="D54" i="9"/>
  <c r="F54" i="9"/>
  <c r="C55" i="9"/>
  <c r="D55" i="9"/>
  <c r="F55" i="9"/>
  <c r="C56" i="9"/>
  <c r="D56" i="9"/>
  <c r="F56" i="9"/>
  <c r="C57" i="9"/>
  <c r="D57" i="9"/>
  <c r="F57" i="9"/>
  <c r="C58" i="9"/>
  <c r="D58" i="9"/>
  <c r="F58" i="9"/>
  <c r="C59" i="9"/>
  <c r="D59" i="9"/>
  <c r="F59" i="9"/>
  <c r="C60" i="9"/>
  <c r="D60" i="9"/>
  <c r="F60" i="9"/>
  <c r="C61" i="9"/>
  <c r="D61" i="9"/>
  <c r="F61" i="9"/>
  <c r="C62" i="9"/>
  <c r="D62" i="9"/>
  <c r="F62" i="9"/>
  <c r="C63" i="9"/>
  <c r="D63" i="9"/>
  <c r="F63" i="9"/>
  <c r="C64" i="9"/>
  <c r="D64" i="9"/>
  <c r="F64" i="9"/>
  <c r="C65" i="9"/>
  <c r="D65" i="9"/>
  <c r="F65" i="9"/>
  <c r="C66" i="9"/>
  <c r="D66" i="9"/>
  <c r="F66" i="9"/>
  <c r="C67" i="9"/>
  <c r="D67" i="9"/>
  <c r="F67" i="9"/>
  <c r="C68" i="9"/>
  <c r="D68" i="9"/>
  <c r="F68" i="9"/>
  <c r="C69" i="9"/>
  <c r="D69" i="9"/>
  <c r="F69" i="9"/>
  <c r="C70" i="9"/>
  <c r="D70" i="9"/>
  <c r="F70" i="9"/>
  <c r="C71" i="9"/>
  <c r="D71" i="9"/>
  <c r="F71" i="9"/>
  <c r="C72" i="9"/>
  <c r="D72" i="9"/>
  <c r="F72" i="9"/>
  <c r="C73" i="9"/>
  <c r="D73" i="9"/>
  <c r="F73" i="9"/>
  <c r="C74" i="9"/>
  <c r="D74" i="9"/>
  <c r="F74" i="9"/>
  <c r="C75" i="9"/>
  <c r="D75" i="9"/>
  <c r="F75" i="9"/>
  <c r="C76" i="9"/>
  <c r="D76" i="9"/>
  <c r="F76" i="9"/>
  <c r="C77" i="9"/>
  <c r="D77" i="9"/>
  <c r="F77" i="9"/>
  <c r="C46" i="9"/>
  <c r="D46" i="9"/>
  <c r="F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4" i="9"/>
  <c r="C4" i="9"/>
  <c r="D4" i="9"/>
  <c r="F4" i="9"/>
  <c r="B5" i="9"/>
  <c r="C5" i="9"/>
  <c r="D5" i="9"/>
  <c r="F5" i="9"/>
  <c r="B6" i="9"/>
  <c r="C6" i="9"/>
  <c r="D6" i="9"/>
  <c r="F6" i="9"/>
  <c r="B7" i="9"/>
  <c r="C7" i="9"/>
  <c r="D7" i="9"/>
  <c r="F7" i="9"/>
  <c r="B8" i="9"/>
  <c r="C8" i="9"/>
  <c r="D8" i="9"/>
  <c r="F8" i="9"/>
  <c r="B9" i="9"/>
  <c r="C9" i="9"/>
  <c r="D9" i="9"/>
  <c r="F9" i="9"/>
  <c r="B10" i="9"/>
  <c r="C10" i="9"/>
  <c r="D10" i="9"/>
  <c r="F10" i="9"/>
  <c r="B11" i="9"/>
  <c r="C11" i="9"/>
  <c r="D11" i="9"/>
  <c r="F11" i="9"/>
  <c r="B12" i="9"/>
  <c r="C12" i="9"/>
  <c r="D12" i="9"/>
  <c r="F12" i="9"/>
  <c r="B13" i="9"/>
  <c r="C13" i="9"/>
  <c r="D13" i="9"/>
  <c r="F13" i="9"/>
  <c r="B14" i="9"/>
  <c r="C14" i="9"/>
  <c r="D14" i="9"/>
  <c r="F14" i="9"/>
  <c r="B15" i="9"/>
  <c r="C15" i="9"/>
  <c r="D15" i="9"/>
  <c r="F15" i="9"/>
  <c r="B16" i="9"/>
  <c r="C16" i="9"/>
  <c r="D16" i="9"/>
  <c r="F16" i="9"/>
  <c r="B17" i="9"/>
  <c r="C17" i="9"/>
  <c r="D17" i="9"/>
  <c r="F17" i="9"/>
  <c r="B18" i="9"/>
  <c r="C18" i="9"/>
  <c r="D18" i="9"/>
  <c r="F18" i="9"/>
  <c r="B19" i="9"/>
  <c r="C19" i="9"/>
  <c r="D19" i="9"/>
  <c r="F19" i="9"/>
  <c r="B20" i="9"/>
  <c r="C20" i="9"/>
  <c r="D20" i="9"/>
  <c r="F20" i="9"/>
  <c r="B21" i="9"/>
  <c r="C21" i="9"/>
  <c r="D21" i="9"/>
  <c r="F21" i="9"/>
  <c r="B22" i="9"/>
  <c r="C22" i="9"/>
  <c r="D22" i="9"/>
  <c r="F22" i="9"/>
  <c r="B23" i="9"/>
  <c r="C23" i="9"/>
  <c r="D23" i="9"/>
  <c r="F23" i="9"/>
  <c r="B24" i="9"/>
  <c r="C24" i="9"/>
  <c r="D24" i="9"/>
  <c r="F24" i="9"/>
  <c r="B25" i="9"/>
  <c r="C25" i="9"/>
  <c r="D25" i="9"/>
  <c r="F25" i="9"/>
  <c r="B26" i="9"/>
  <c r="C26" i="9"/>
  <c r="D26" i="9"/>
  <c r="F26" i="9"/>
  <c r="B27" i="9"/>
  <c r="C27" i="9"/>
  <c r="D27" i="9"/>
  <c r="F27" i="9"/>
  <c r="B28" i="9"/>
  <c r="C28" i="9"/>
  <c r="D28" i="9"/>
  <c r="F28" i="9"/>
  <c r="B29" i="9"/>
  <c r="C29" i="9"/>
  <c r="D29" i="9"/>
  <c r="F29" i="9"/>
  <c r="B30" i="9"/>
  <c r="C30" i="9"/>
  <c r="D30" i="9"/>
  <c r="F30" i="9"/>
  <c r="B31" i="9"/>
  <c r="C31" i="9"/>
  <c r="D31" i="9"/>
  <c r="F31" i="9"/>
  <c r="B32" i="9"/>
  <c r="C32" i="9"/>
  <c r="D32" i="9"/>
  <c r="F32" i="9"/>
  <c r="B33" i="9"/>
  <c r="C33" i="9"/>
  <c r="D33" i="9"/>
  <c r="F33" i="9"/>
  <c r="B34" i="9"/>
  <c r="C34" i="9"/>
  <c r="D34" i="9"/>
  <c r="F34" i="9"/>
  <c r="B35" i="9"/>
  <c r="C35" i="9"/>
  <c r="D35" i="9"/>
  <c r="F35" i="9"/>
  <c r="B36" i="9"/>
  <c r="C36" i="9"/>
  <c r="D36" i="9"/>
  <c r="F36" i="9"/>
  <c r="B37" i="9"/>
  <c r="C37" i="9"/>
  <c r="D37" i="9"/>
  <c r="F37" i="9"/>
  <c r="B38" i="9"/>
  <c r="C38" i="9"/>
  <c r="D38" i="9"/>
  <c r="F38" i="9"/>
  <c r="B39" i="9"/>
  <c r="C39" i="9"/>
  <c r="D39" i="9"/>
  <c r="F39" i="9"/>
  <c r="B40" i="9"/>
  <c r="C40" i="9"/>
  <c r="D40" i="9"/>
  <c r="F40" i="9"/>
  <c r="B41" i="9"/>
  <c r="C41" i="9"/>
  <c r="D41" i="9"/>
  <c r="F41" i="9"/>
  <c r="B42" i="9"/>
  <c r="C42" i="9"/>
  <c r="D42" i="9"/>
  <c r="F42" i="9"/>
  <c r="B43" i="9"/>
  <c r="C43" i="9"/>
  <c r="D43" i="9"/>
  <c r="F43" i="9"/>
  <c r="B44" i="9"/>
  <c r="C44" i="9"/>
  <c r="D44" i="9"/>
  <c r="F44" i="9"/>
  <c r="B45" i="9"/>
  <c r="C45" i="9"/>
  <c r="D45" i="9"/>
  <c r="F45" i="9"/>
  <c r="B46" i="9"/>
  <c r="B3" i="9"/>
  <c r="C3" i="9"/>
  <c r="D3" i="9"/>
  <c r="F3" i="9"/>
  <c r="F2" i="9"/>
  <c r="D2" i="9"/>
  <c r="C2" i="9"/>
  <c r="B2" i="9"/>
  <c r="J17" i="30" l="1"/>
  <c r="M14" i="30"/>
  <c r="K12" i="30"/>
  <c r="I10" i="30"/>
  <c r="L7" i="30"/>
  <c r="J5" i="30"/>
  <c r="M2" i="30"/>
  <c r="J24" i="30"/>
  <c r="M21" i="30"/>
  <c r="K19" i="30"/>
  <c r="I17" i="30"/>
  <c r="L14" i="30"/>
  <c r="J12" i="30"/>
  <c r="M9" i="30"/>
  <c r="K7" i="30"/>
  <c r="I5" i="30"/>
  <c r="L2" i="30"/>
  <c r="I24" i="30"/>
  <c r="L21" i="30"/>
  <c r="J19" i="30"/>
  <c r="M16" i="30"/>
  <c r="K14" i="30"/>
  <c r="I12" i="30"/>
  <c r="L9" i="30"/>
  <c r="J7" i="30"/>
  <c r="M4" i="30"/>
  <c r="K2" i="30"/>
  <c r="M23" i="30"/>
  <c r="K21" i="30"/>
  <c r="I19" i="30"/>
  <c r="L16" i="30"/>
  <c r="J14" i="30"/>
  <c r="M11" i="30"/>
  <c r="K9" i="30"/>
  <c r="I7" i="30"/>
  <c r="L4" i="30"/>
  <c r="L11" i="30"/>
  <c r="J9" i="30"/>
  <c r="M6" i="30"/>
  <c r="K4" i="30"/>
  <c r="M25" i="30"/>
  <c r="K23" i="30"/>
  <c r="I21" i="30"/>
  <c r="L18" i="30"/>
  <c r="J16" i="30"/>
  <c r="M13" i="30"/>
  <c r="K11" i="30"/>
  <c r="I9" i="30"/>
  <c r="L6" i="30"/>
  <c r="J4" i="30"/>
  <c r="L25" i="30"/>
  <c r="J23" i="30"/>
  <c r="M20" i="30"/>
  <c r="K18" i="30"/>
  <c r="I16" i="30"/>
  <c r="L13" i="30"/>
  <c r="J11" i="30"/>
  <c r="M8" i="30"/>
  <c r="K6" i="30"/>
  <c r="I4" i="30"/>
  <c r="J25" i="30"/>
  <c r="M22" i="30"/>
  <c r="K20" i="30"/>
  <c r="I18" i="30"/>
  <c r="L15" i="30"/>
  <c r="J13" i="30"/>
  <c r="M10" i="30"/>
  <c r="K8" i="30"/>
  <c r="I6" i="30"/>
  <c r="L3" i="30"/>
  <c r="M24" i="30"/>
  <c r="K22" i="30"/>
  <c r="I20" i="30"/>
  <c r="L17" i="30"/>
  <c r="J15" i="30"/>
  <c r="M12" i="30"/>
  <c r="K10" i="30"/>
  <c r="I8" i="30"/>
  <c r="L5" i="30"/>
  <c r="I15" i="29"/>
  <c r="H8" i="29"/>
  <c r="I11" i="29"/>
  <c r="H10" i="29"/>
  <c r="H3" i="29"/>
  <c r="G6" i="29"/>
  <c r="I10" i="29"/>
  <c r="G19" i="29"/>
  <c r="I4" i="29"/>
  <c r="H24" i="29"/>
  <c r="H22" i="29"/>
  <c r="G10" i="29"/>
  <c r="H21" i="29"/>
  <c r="B57" i="29"/>
  <c r="A26" i="29"/>
  <c r="B2" i="29" s="1"/>
  <c r="F26" i="29"/>
  <c r="G22" i="29" s="1"/>
  <c r="A26" i="30"/>
  <c r="B26" i="30"/>
  <c r="C26" i="30"/>
  <c r="D26" i="30"/>
  <c r="C13" i="29"/>
  <c r="D2" i="29"/>
  <c r="B17" i="29"/>
  <c r="B24" i="29"/>
  <c r="C19" i="29"/>
  <c r="D22" i="29"/>
  <c r="B56" i="29"/>
  <c r="B62" i="29"/>
  <c r="B61" i="29"/>
  <c r="B60" i="29"/>
  <c r="B59" i="29"/>
  <c r="B58" i="29"/>
  <c r="C26" i="29"/>
  <c r="G26" i="29"/>
  <c r="F26" i="28"/>
  <c r="G3" i="28" s="1"/>
  <c r="H15" i="28"/>
  <c r="I26" i="28"/>
  <c r="B26" i="29"/>
  <c r="D26" i="29"/>
  <c r="C26" i="27"/>
  <c r="A26" i="28"/>
  <c r="B2" i="28" s="1"/>
  <c r="H26" i="29"/>
  <c r="I26" i="29"/>
  <c r="I14" i="28"/>
  <c r="I10" i="28"/>
  <c r="D2" i="28"/>
  <c r="C22" i="28"/>
  <c r="C18" i="28"/>
  <c r="C10" i="28"/>
  <c r="H22" i="28"/>
  <c r="C2" i="28"/>
  <c r="B14" i="28"/>
  <c r="B10" i="28"/>
  <c r="H2" i="28"/>
  <c r="I9" i="28"/>
  <c r="D13" i="28"/>
  <c r="D9" i="28"/>
  <c r="I21" i="28"/>
  <c r="I17" i="28"/>
  <c r="C25" i="28"/>
  <c r="C13" i="28"/>
  <c r="C9" i="28"/>
  <c r="C5" i="28"/>
  <c r="H25" i="28"/>
  <c r="H21" i="28"/>
  <c r="H13" i="28"/>
  <c r="B17" i="28"/>
  <c r="B5" i="28"/>
  <c r="G25" i="28"/>
  <c r="G21" i="28"/>
  <c r="G17" i="28"/>
  <c r="G13" i="28"/>
  <c r="G9" i="28"/>
  <c r="G5" i="28"/>
  <c r="B21" i="28"/>
  <c r="D24" i="28"/>
  <c r="D20" i="28"/>
  <c r="D8" i="28"/>
  <c r="D4" i="28"/>
  <c r="I24" i="28"/>
  <c r="I20" i="28"/>
  <c r="I16" i="28"/>
  <c r="I12" i="28"/>
  <c r="I8" i="28"/>
  <c r="I4" i="28"/>
  <c r="C24" i="28"/>
  <c r="C20" i="28"/>
  <c r="C8" i="28"/>
  <c r="C4" i="28"/>
  <c r="H20" i="28"/>
  <c r="H16" i="28"/>
  <c r="H12" i="28"/>
  <c r="H8" i="28"/>
  <c r="H4" i="28"/>
  <c r="B25" i="28"/>
  <c r="B24" i="28"/>
  <c r="B12" i="28"/>
  <c r="B8" i="28"/>
  <c r="B4" i="28"/>
  <c r="G24" i="28"/>
  <c r="G20" i="28"/>
  <c r="G16" i="28"/>
  <c r="G12" i="28"/>
  <c r="G8" i="28"/>
  <c r="G4" i="28"/>
  <c r="D23" i="28"/>
  <c r="D19" i="28"/>
  <c r="D11" i="28"/>
  <c r="D7" i="28"/>
  <c r="D3" i="28"/>
  <c r="I23" i="28"/>
  <c r="I19" i="28"/>
  <c r="I15" i="28"/>
  <c r="I11" i="28"/>
  <c r="I7" i="28"/>
  <c r="I3" i="28"/>
  <c r="H7" i="28"/>
  <c r="H3" i="28"/>
  <c r="B19" i="28"/>
  <c r="B15" i="28"/>
  <c r="B11" i="28"/>
  <c r="B7" i="28"/>
  <c r="B3" i="28"/>
  <c r="G23" i="28"/>
  <c r="G19" i="28"/>
  <c r="G15" i="28"/>
  <c r="G11" i="28"/>
  <c r="G7" i="28"/>
  <c r="B26" i="27"/>
  <c r="G26" i="27"/>
  <c r="I26" i="27"/>
  <c r="H26" i="27"/>
  <c r="B26" i="28"/>
  <c r="C26" i="28"/>
  <c r="D26" i="28"/>
  <c r="A26" i="27"/>
  <c r="C10" i="27" s="1"/>
  <c r="C34" i="27"/>
  <c r="F26" i="27"/>
  <c r="G8" i="27" s="1"/>
  <c r="G26" i="28"/>
  <c r="D26" i="27"/>
  <c r="H26" i="28"/>
  <c r="I22" i="22"/>
  <c r="L4" i="22"/>
  <c r="H17" i="22"/>
  <c r="H25" i="22"/>
  <c r="C4" i="22"/>
  <c r="I18" i="22"/>
  <c r="N18" i="22"/>
  <c r="I6" i="22"/>
  <c r="M5" i="22"/>
  <c r="I10" i="22"/>
  <c r="M9" i="22"/>
  <c r="M13" i="22"/>
  <c r="L2" i="22"/>
  <c r="H13" i="22"/>
  <c r="C9" i="22"/>
  <c r="H5" i="22"/>
  <c r="M21" i="22"/>
  <c r="C5" i="22"/>
  <c r="I14" i="22"/>
  <c r="G3" i="22"/>
  <c r="M25" i="22"/>
  <c r="N10" i="22"/>
  <c r="C2" i="22"/>
  <c r="M17" i="22"/>
  <c r="C17" i="22"/>
  <c r="D18" i="22"/>
  <c r="D12" i="21"/>
  <c r="D6" i="22"/>
  <c r="H9" i="22"/>
  <c r="G2" i="22"/>
  <c r="D10" i="22"/>
  <c r="H21" i="22"/>
  <c r="C13" i="22"/>
  <c r="C21" i="22"/>
  <c r="C25" i="22"/>
  <c r="B22" i="22"/>
  <c r="D22" i="22"/>
  <c r="D14" i="22"/>
  <c r="D2" i="22"/>
  <c r="C22" i="22"/>
  <c r="C18" i="22"/>
  <c r="C14" i="22"/>
  <c r="C10" i="22"/>
  <c r="C6" i="22"/>
  <c r="I2" i="22"/>
  <c r="H22" i="22"/>
  <c r="H18" i="22"/>
  <c r="H14" i="22"/>
  <c r="H10" i="22"/>
  <c r="H6" i="22"/>
  <c r="N2" i="22"/>
  <c r="M22" i="22"/>
  <c r="M18" i="22"/>
  <c r="M14" i="22"/>
  <c r="M10" i="22"/>
  <c r="M6" i="22"/>
  <c r="B18" i="22"/>
  <c r="B14" i="22"/>
  <c r="B10" i="22"/>
  <c r="B6" i="22"/>
  <c r="H2" i="22"/>
  <c r="G22" i="22"/>
  <c r="G18" i="22"/>
  <c r="G14" i="22"/>
  <c r="G10" i="22"/>
  <c r="G6" i="22"/>
  <c r="M2" i="22"/>
  <c r="L22" i="22"/>
  <c r="L18" i="22"/>
  <c r="L14" i="22"/>
  <c r="L10" i="22"/>
  <c r="L6" i="22"/>
  <c r="D25" i="22"/>
  <c r="D21" i="22"/>
  <c r="D17" i="22"/>
  <c r="D13" i="22"/>
  <c r="D9" i="22"/>
  <c r="D5" i="22"/>
  <c r="I25" i="22"/>
  <c r="I21" i="22"/>
  <c r="I17" i="22"/>
  <c r="I13" i="22"/>
  <c r="I9" i="22"/>
  <c r="I5" i="22"/>
  <c r="N25" i="22"/>
  <c r="N21" i="22"/>
  <c r="N17" i="22"/>
  <c r="N13" i="22"/>
  <c r="N9" i="22"/>
  <c r="N5" i="22"/>
  <c r="B25" i="21"/>
  <c r="B25" i="22"/>
  <c r="B21" i="22"/>
  <c r="B17" i="22"/>
  <c r="B13" i="22"/>
  <c r="B9" i="22"/>
  <c r="B5" i="22"/>
  <c r="G25" i="22"/>
  <c r="G21" i="22"/>
  <c r="G17" i="22"/>
  <c r="G13" i="22"/>
  <c r="G9" i="22"/>
  <c r="G5" i="22"/>
  <c r="L25" i="22"/>
  <c r="L21" i="22"/>
  <c r="L17" i="22"/>
  <c r="L13" i="22"/>
  <c r="L9" i="22"/>
  <c r="L5" i="22"/>
  <c r="B17" i="21"/>
  <c r="D24" i="22"/>
  <c r="D20" i="22"/>
  <c r="D16" i="22"/>
  <c r="D12" i="22"/>
  <c r="D8" i="22"/>
  <c r="D4" i="22"/>
  <c r="I24" i="22"/>
  <c r="I20" i="22"/>
  <c r="I16" i="22"/>
  <c r="I12" i="22"/>
  <c r="I8" i="22"/>
  <c r="I4" i="22"/>
  <c r="N24" i="22"/>
  <c r="N20" i="22"/>
  <c r="N16" i="22"/>
  <c r="N12" i="22"/>
  <c r="N8" i="22"/>
  <c r="N4" i="22"/>
  <c r="B32" i="22"/>
  <c r="B13" i="21"/>
  <c r="C24" i="22"/>
  <c r="C20" i="22"/>
  <c r="C16" i="22"/>
  <c r="C12" i="22"/>
  <c r="C8" i="22"/>
  <c r="H24" i="22"/>
  <c r="H20" i="22"/>
  <c r="H16" i="22"/>
  <c r="H12" i="22"/>
  <c r="H8" i="22"/>
  <c r="H4" i="22"/>
  <c r="M24" i="22"/>
  <c r="M20" i="22"/>
  <c r="M16" i="22"/>
  <c r="M12" i="22"/>
  <c r="M8" i="22"/>
  <c r="M4" i="22"/>
  <c r="D2" i="21"/>
  <c r="B4" i="21"/>
  <c r="B24" i="22"/>
  <c r="B20" i="22"/>
  <c r="B16" i="22"/>
  <c r="B12" i="22"/>
  <c r="B8" i="22"/>
  <c r="B4" i="22"/>
  <c r="G24" i="22"/>
  <c r="G20" i="22"/>
  <c r="G16" i="22"/>
  <c r="G12" i="22"/>
  <c r="G8" i="22"/>
  <c r="G4" i="22"/>
  <c r="L24" i="22"/>
  <c r="L20" i="22"/>
  <c r="L16" i="22"/>
  <c r="L12" i="22"/>
  <c r="L8" i="22"/>
  <c r="B2" i="22"/>
  <c r="C11" i="21"/>
  <c r="D24" i="21"/>
  <c r="D23" i="22"/>
  <c r="D19" i="22"/>
  <c r="D15" i="22"/>
  <c r="D11" i="22"/>
  <c r="D7" i="22"/>
  <c r="D3" i="22"/>
  <c r="I23" i="22"/>
  <c r="I19" i="22"/>
  <c r="I15" i="22"/>
  <c r="I11" i="22"/>
  <c r="I7" i="22"/>
  <c r="I3" i="22"/>
  <c r="N23" i="22"/>
  <c r="N19" i="22"/>
  <c r="N15" i="22"/>
  <c r="N11" i="22"/>
  <c r="N7" i="22"/>
  <c r="N3" i="22"/>
  <c r="D20" i="21"/>
  <c r="C23" i="22"/>
  <c r="C19" i="22"/>
  <c r="C15" i="22"/>
  <c r="C11" i="22"/>
  <c r="C7" i="22"/>
  <c r="C3" i="22"/>
  <c r="H23" i="22"/>
  <c r="H19" i="22"/>
  <c r="H15" i="22"/>
  <c r="H11" i="22"/>
  <c r="H7" i="22"/>
  <c r="H3" i="22"/>
  <c r="M23" i="22"/>
  <c r="M19" i="22"/>
  <c r="M15" i="22"/>
  <c r="M11" i="22"/>
  <c r="M7" i="22"/>
  <c r="M3" i="22"/>
  <c r="D18" i="21"/>
  <c r="B23" i="22"/>
  <c r="B19" i="22"/>
  <c r="B15" i="22"/>
  <c r="B11" i="22"/>
  <c r="B7" i="22"/>
  <c r="B3" i="22"/>
  <c r="G23" i="22"/>
  <c r="G19" i="22"/>
  <c r="G15" i="22"/>
  <c r="G11" i="22"/>
  <c r="G7" i="22"/>
  <c r="L23" i="22"/>
  <c r="L19" i="22"/>
  <c r="L15" i="22"/>
  <c r="L11" i="22"/>
  <c r="L7" i="22"/>
  <c r="L3" i="22"/>
  <c r="N22" i="22"/>
  <c r="N14" i="22"/>
  <c r="N6" i="22"/>
  <c r="B110" i="9"/>
  <c r="F26" i="25"/>
  <c r="I21" i="25" s="1"/>
  <c r="H26" i="25"/>
  <c r="K25" i="25" s="1"/>
  <c r="G26" i="25"/>
  <c r="J8" i="25" s="1"/>
  <c r="B16" i="21"/>
  <c r="B3" i="21"/>
  <c r="C20" i="21"/>
  <c r="C14" i="21"/>
  <c r="C8" i="21"/>
  <c r="B15" i="21"/>
  <c r="D25" i="21"/>
  <c r="D19" i="21"/>
  <c r="D13" i="21"/>
  <c r="C7" i="21"/>
  <c r="B2" i="21"/>
  <c r="B14" i="21"/>
  <c r="C25" i="21"/>
  <c r="C19" i="21"/>
  <c r="C13" i="21"/>
  <c r="D6" i="21"/>
  <c r="C6" i="21"/>
  <c r="B24" i="21"/>
  <c r="B12" i="21"/>
  <c r="C24" i="21"/>
  <c r="C18" i="21"/>
  <c r="C12" i="21"/>
  <c r="D5" i="21"/>
  <c r="B23" i="21"/>
  <c r="B11" i="21"/>
  <c r="D23" i="21"/>
  <c r="D17" i="21"/>
  <c r="D11" i="21"/>
  <c r="C5" i="21"/>
  <c r="B22" i="21"/>
  <c r="B10" i="21"/>
  <c r="C23" i="21"/>
  <c r="C17" i="21"/>
  <c r="D4" i="21"/>
  <c r="D7" i="21"/>
  <c r="B21" i="21"/>
  <c r="B9" i="21"/>
  <c r="D22" i="21"/>
  <c r="D16" i="21"/>
  <c r="D10" i="21"/>
  <c r="C4" i="21"/>
  <c r="B20" i="21"/>
  <c r="B8" i="21"/>
  <c r="C22" i="21"/>
  <c r="C16" i="21"/>
  <c r="C10" i="21"/>
  <c r="D3" i="21"/>
  <c r="B19" i="21"/>
  <c r="B6" i="21"/>
  <c r="D21" i="21"/>
  <c r="D15" i="21"/>
  <c r="D9" i="21"/>
  <c r="C3" i="21"/>
  <c r="B18" i="21"/>
  <c r="B5" i="21"/>
  <c r="C21" i="21"/>
  <c r="C15" i="21"/>
  <c r="C9" i="21"/>
  <c r="C2" i="21"/>
  <c r="D14" i="21"/>
  <c r="D8" i="21"/>
  <c r="B7" i="21"/>
  <c r="B26" i="14"/>
  <c r="B9" i="19" s="1"/>
  <c r="G23" i="17"/>
  <c r="F26" i="14"/>
  <c r="F7" i="19" s="1"/>
  <c r="E26" i="14"/>
  <c r="E16" i="19" s="1"/>
  <c r="G11" i="17"/>
  <c r="D26" i="14"/>
  <c r="D2" i="19" s="1"/>
  <c r="C26" i="14"/>
  <c r="C7" i="19" s="1"/>
  <c r="P26" i="14"/>
  <c r="P14" i="19" s="1"/>
  <c r="T26" i="14"/>
  <c r="T16" i="19" s="1"/>
  <c r="S26" i="14"/>
  <c r="S25" i="19" s="1"/>
  <c r="Q26" i="14"/>
  <c r="Q23" i="19" s="1"/>
  <c r="R26" i="14"/>
  <c r="R24" i="19" s="1"/>
  <c r="I26" i="14"/>
  <c r="I2" i="19" s="1"/>
  <c r="M26" i="14"/>
  <c r="M18" i="19" s="1"/>
  <c r="L26" i="14"/>
  <c r="L21" i="19" s="1"/>
  <c r="J26" i="14"/>
  <c r="J13" i="19" s="1"/>
  <c r="K26" i="14"/>
  <c r="K7" i="19" s="1"/>
  <c r="B26" i="17"/>
  <c r="K2" i="17" s="1"/>
  <c r="G17" i="17"/>
  <c r="G5" i="17"/>
  <c r="E26" i="17"/>
  <c r="N18" i="17" s="1"/>
  <c r="G12" i="17"/>
  <c r="G24" i="17"/>
  <c r="D26" i="17"/>
  <c r="M19" i="17" s="1"/>
  <c r="C26" i="17"/>
  <c r="L14" i="17" s="1"/>
  <c r="G14" i="17"/>
  <c r="G22" i="17"/>
  <c r="G10" i="17"/>
  <c r="F26" i="17"/>
  <c r="O12" i="17" s="1"/>
  <c r="G21" i="17"/>
  <c r="G9" i="17"/>
  <c r="G20" i="17"/>
  <c r="G8" i="17"/>
  <c r="G19" i="17"/>
  <c r="G7" i="17"/>
  <c r="G18" i="17"/>
  <c r="G6" i="17"/>
  <c r="G16" i="17"/>
  <c r="G4" i="17"/>
  <c r="G15" i="17"/>
  <c r="G3" i="17"/>
  <c r="G2" i="17"/>
  <c r="G25" i="17"/>
  <c r="G13" i="17"/>
  <c r="F110" i="9"/>
  <c r="E110" i="9"/>
  <c r="D110" i="9"/>
  <c r="C110" i="9"/>
  <c r="F96" i="10"/>
  <c r="F74" i="10" s="1"/>
  <c r="E96" i="10"/>
  <c r="E76" i="10" s="1"/>
  <c r="D96" i="10"/>
  <c r="D77" i="10" s="1"/>
  <c r="C96" i="10"/>
  <c r="C84" i="10" s="1"/>
  <c r="B96" i="10"/>
  <c r="B71" i="10" s="1"/>
  <c r="B2" i="19" l="1"/>
  <c r="B3" i="30"/>
  <c r="D5" i="30"/>
  <c r="F7" i="30"/>
  <c r="C10" i="30"/>
  <c r="E12" i="30"/>
  <c r="B15" i="30"/>
  <c r="D17" i="30"/>
  <c r="F19" i="30"/>
  <c r="C22" i="30"/>
  <c r="E24" i="30"/>
  <c r="D25" i="30"/>
  <c r="C3" i="30"/>
  <c r="E5" i="30"/>
  <c r="B8" i="30"/>
  <c r="D10" i="30"/>
  <c r="F12" i="30"/>
  <c r="C15" i="30"/>
  <c r="E17" i="30"/>
  <c r="B20" i="30"/>
  <c r="D22" i="30"/>
  <c r="F24" i="30"/>
  <c r="D13" i="30"/>
  <c r="F21" i="30"/>
  <c r="D3" i="30"/>
  <c r="F5" i="30"/>
  <c r="C8" i="30"/>
  <c r="E10" i="30"/>
  <c r="B13" i="30"/>
  <c r="D15" i="30"/>
  <c r="F17" i="30"/>
  <c r="C20" i="30"/>
  <c r="E22" i="30"/>
  <c r="B25" i="30"/>
  <c r="B11" i="30"/>
  <c r="D19" i="30"/>
  <c r="E3" i="30"/>
  <c r="B6" i="30"/>
  <c r="D8" i="30"/>
  <c r="F10" i="30"/>
  <c r="C13" i="30"/>
  <c r="E15" i="30"/>
  <c r="B18" i="30"/>
  <c r="D20" i="30"/>
  <c r="F22" i="30"/>
  <c r="C25" i="30"/>
  <c r="E8" i="30"/>
  <c r="C18" i="30"/>
  <c r="B17" i="30"/>
  <c r="F3" i="30"/>
  <c r="C6" i="30"/>
  <c r="F15" i="30"/>
  <c r="E20" i="30"/>
  <c r="C12" i="30"/>
  <c r="B4" i="30"/>
  <c r="D6" i="30"/>
  <c r="F8" i="30"/>
  <c r="C11" i="30"/>
  <c r="E13" i="30"/>
  <c r="B16" i="30"/>
  <c r="D18" i="30"/>
  <c r="F20" i="30"/>
  <c r="C23" i="30"/>
  <c r="E25" i="30"/>
  <c r="E14" i="30"/>
  <c r="C4" i="30"/>
  <c r="E6" i="30"/>
  <c r="B9" i="30"/>
  <c r="D11" i="30"/>
  <c r="F13" i="30"/>
  <c r="C16" i="30"/>
  <c r="E18" i="30"/>
  <c r="B21" i="30"/>
  <c r="D23" i="30"/>
  <c r="F25" i="30"/>
  <c r="D14" i="30"/>
  <c r="E21" i="30"/>
  <c r="F9" i="30"/>
  <c r="D4" i="30"/>
  <c r="F6" i="30"/>
  <c r="C9" i="30"/>
  <c r="E11" i="30"/>
  <c r="B14" i="30"/>
  <c r="D16" i="30"/>
  <c r="F18" i="30"/>
  <c r="C21" i="30"/>
  <c r="E23" i="30"/>
  <c r="C2" i="30"/>
  <c r="B12" i="30"/>
  <c r="C19" i="30"/>
  <c r="E2" i="30"/>
  <c r="F2" i="30"/>
  <c r="E4" i="30"/>
  <c r="B7" i="30"/>
  <c r="D9" i="30"/>
  <c r="F11" i="30"/>
  <c r="C14" i="30"/>
  <c r="E16" i="30"/>
  <c r="B19" i="30"/>
  <c r="D21" i="30"/>
  <c r="F23" i="30"/>
  <c r="D2" i="30"/>
  <c r="E9" i="30"/>
  <c r="F16" i="30"/>
  <c r="B24" i="30"/>
  <c r="C24" i="30"/>
  <c r="F4" i="30"/>
  <c r="C7" i="30"/>
  <c r="B5" i="30"/>
  <c r="D7" i="30"/>
  <c r="C5" i="30"/>
  <c r="E7" i="30"/>
  <c r="B10" i="30"/>
  <c r="D12" i="30"/>
  <c r="F14" i="30"/>
  <c r="C17" i="30"/>
  <c r="E19" i="30"/>
  <c r="B22" i="30"/>
  <c r="D24" i="30"/>
  <c r="B2" i="30"/>
  <c r="B23" i="30"/>
  <c r="H17" i="28"/>
  <c r="D25" i="28"/>
  <c r="H6" i="28"/>
  <c r="B15" i="29"/>
  <c r="D3" i="29"/>
  <c r="C20" i="29"/>
  <c r="C5" i="29"/>
  <c r="B18" i="29"/>
  <c r="C25" i="29"/>
  <c r="G21" i="29"/>
  <c r="I18" i="29"/>
  <c r="H20" i="29"/>
  <c r="H17" i="29"/>
  <c r="C42" i="27"/>
  <c r="I5" i="28"/>
  <c r="H10" i="28"/>
  <c r="B19" i="29"/>
  <c r="D7" i="29"/>
  <c r="D4" i="29"/>
  <c r="D5" i="29"/>
  <c r="B22" i="29"/>
  <c r="B9" i="29"/>
  <c r="I9" i="29"/>
  <c r="H18" i="29"/>
  <c r="G24" i="29"/>
  <c r="G14" i="29"/>
  <c r="I14" i="29"/>
  <c r="B23" i="29"/>
  <c r="D11" i="29"/>
  <c r="D8" i="29"/>
  <c r="D9" i="29"/>
  <c r="C2" i="29"/>
  <c r="C21" i="29"/>
  <c r="H15" i="29"/>
  <c r="I5" i="29"/>
  <c r="I7" i="29"/>
  <c r="I24" i="29"/>
  <c r="G11" i="29"/>
  <c r="G6" i="28"/>
  <c r="D19" i="29"/>
  <c r="B4" i="29"/>
  <c r="D12" i="29"/>
  <c r="D13" i="29"/>
  <c r="C22" i="29"/>
  <c r="I19" i="29"/>
  <c r="G8" i="29"/>
  <c r="H6" i="29"/>
  <c r="G23" i="29"/>
  <c r="H11" i="29"/>
  <c r="C51" i="27"/>
  <c r="G18" i="28"/>
  <c r="D6" i="29"/>
  <c r="C3" i="29"/>
  <c r="B8" i="29"/>
  <c r="D16" i="29"/>
  <c r="D17" i="29"/>
  <c r="C6" i="29"/>
  <c r="I3" i="29"/>
  <c r="H19" i="29"/>
  <c r="H2" i="29"/>
  <c r="G17" i="29"/>
  <c r="I2" i="29"/>
  <c r="G22" i="28"/>
  <c r="D10" i="29"/>
  <c r="C7" i="29"/>
  <c r="B12" i="29"/>
  <c r="D20" i="29"/>
  <c r="D21" i="29"/>
  <c r="C10" i="29"/>
  <c r="H9" i="29"/>
  <c r="I16" i="29"/>
  <c r="I21" i="29"/>
  <c r="I22" i="29"/>
  <c r="I20" i="29"/>
  <c r="D14" i="29"/>
  <c r="C11" i="29"/>
  <c r="B16" i="29"/>
  <c r="D24" i="29"/>
  <c r="D25" i="29"/>
  <c r="C18" i="29"/>
  <c r="G12" i="29"/>
  <c r="D18" i="29"/>
  <c r="C15" i="29"/>
  <c r="B20" i="29"/>
  <c r="B13" i="29"/>
  <c r="C14" i="29"/>
  <c r="C9" i="29"/>
  <c r="H4" i="29"/>
  <c r="G5" i="29"/>
  <c r="G13" i="29"/>
  <c r="G25" i="29"/>
  <c r="H5" i="29"/>
  <c r="H25" i="29"/>
  <c r="G18" i="29"/>
  <c r="G3" i="29"/>
  <c r="G16" i="29"/>
  <c r="G20" i="29"/>
  <c r="I17" i="29"/>
  <c r="H12" i="29"/>
  <c r="H14" i="29"/>
  <c r="H23" i="29"/>
  <c r="G15" i="29"/>
  <c r="I23" i="29"/>
  <c r="H24" i="28"/>
  <c r="H5" i="28"/>
  <c r="I25" i="28"/>
  <c r="B18" i="28"/>
  <c r="D18" i="28"/>
  <c r="B3" i="29"/>
  <c r="C23" i="29"/>
  <c r="C8" i="29"/>
  <c r="B21" i="29"/>
  <c r="B6" i="29"/>
  <c r="C16" i="29"/>
  <c r="H13" i="29"/>
  <c r="H7" i="29"/>
  <c r="G9" i="29"/>
  <c r="I13" i="29"/>
  <c r="I8" i="29"/>
  <c r="H9" i="28"/>
  <c r="B22" i="28"/>
  <c r="C23" i="28"/>
  <c r="B7" i="29"/>
  <c r="D15" i="29"/>
  <c r="C4" i="29"/>
  <c r="B25" i="29"/>
  <c r="B10" i="29"/>
  <c r="C17" i="29"/>
  <c r="H16" i="29"/>
  <c r="I25" i="29"/>
  <c r="G2" i="29"/>
  <c r="B11" i="29"/>
  <c r="C24" i="29"/>
  <c r="C12" i="29"/>
  <c r="B5" i="29"/>
  <c r="B14" i="29"/>
  <c r="D23" i="29"/>
  <c r="I12" i="29"/>
  <c r="G4" i="29"/>
  <c r="G7" i="29"/>
  <c r="I6" i="29"/>
  <c r="C39" i="27"/>
  <c r="D22" i="28"/>
  <c r="E20" i="21"/>
  <c r="H16" i="27"/>
  <c r="B23" i="28"/>
  <c r="D15" i="28"/>
  <c r="B16" i="28"/>
  <c r="C12" i="28"/>
  <c r="D12" i="28"/>
  <c r="B9" i="28"/>
  <c r="C17" i="28"/>
  <c r="G10" i="28"/>
  <c r="H14" i="28"/>
  <c r="C7" i="28"/>
  <c r="B20" i="28"/>
  <c r="C16" i="28"/>
  <c r="D16" i="28"/>
  <c r="B13" i="28"/>
  <c r="C21" i="28"/>
  <c r="G14" i="28"/>
  <c r="H18" i="28"/>
  <c r="D17" i="28"/>
  <c r="C24" i="27"/>
  <c r="B42" i="27"/>
  <c r="B52" i="27"/>
  <c r="I18" i="28"/>
  <c r="D21" i="28"/>
  <c r="H19" i="28"/>
  <c r="C17" i="27"/>
  <c r="D18" i="27"/>
  <c r="I22" i="28"/>
  <c r="C11" i="28"/>
  <c r="B23" i="27"/>
  <c r="I2" i="28"/>
  <c r="G2" i="28"/>
  <c r="C15" i="28"/>
  <c r="D5" i="28"/>
  <c r="B6" i="28"/>
  <c r="C6" i="28"/>
  <c r="D6" i="28"/>
  <c r="C19" i="28"/>
  <c r="H23" i="28"/>
  <c r="C40" i="27"/>
  <c r="D10" i="28"/>
  <c r="I13" i="28"/>
  <c r="C33" i="27"/>
  <c r="C52" i="27"/>
  <c r="C31" i="27"/>
  <c r="C14" i="28"/>
  <c r="D14" i="28"/>
  <c r="D5" i="27"/>
  <c r="D20" i="27"/>
  <c r="B8" i="27"/>
  <c r="C12" i="27"/>
  <c r="I6" i="28"/>
  <c r="C3" i="28"/>
  <c r="H11" i="28"/>
  <c r="C3" i="27"/>
  <c r="D24" i="27"/>
  <c r="C19" i="27"/>
  <c r="D6" i="27"/>
  <c r="D7" i="27"/>
  <c r="B22" i="27"/>
  <c r="B37" i="27"/>
  <c r="D22" i="27"/>
  <c r="C2" i="27"/>
  <c r="C46" i="27"/>
  <c r="B12" i="27"/>
  <c r="C36" i="27"/>
  <c r="B2" i="27"/>
  <c r="D14" i="27"/>
  <c r="I23" i="27"/>
  <c r="I11" i="27"/>
  <c r="G17" i="27"/>
  <c r="B9" i="27"/>
  <c r="C30" i="27"/>
  <c r="C11" i="27"/>
  <c r="C22" i="27"/>
  <c r="G12" i="27"/>
  <c r="G9" i="27"/>
  <c r="C35" i="27"/>
  <c r="B36" i="27"/>
  <c r="C48" i="27"/>
  <c r="B49" i="27"/>
  <c r="C37" i="27"/>
  <c r="B4" i="27"/>
  <c r="C9" i="27"/>
  <c r="I19" i="27"/>
  <c r="C7" i="27"/>
  <c r="B40" i="27"/>
  <c r="G4" i="27"/>
  <c r="B15" i="27"/>
  <c r="H12" i="27"/>
  <c r="G21" i="27"/>
  <c r="C41" i="27"/>
  <c r="B48" i="27"/>
  <c r="B30" i="27"/>
  <c r="H22" i="27"/>
  <c r="C43" i="27"/>
  <c r="C15" i="27"/>
  <c r="G24" i="27"/>
  <c r="H9" i="27"/>
  <c r="H14" i="27"/>
  <c r="I21" i="27"/>
  <c r="I24" i="27"/>
  <c r="C23" i="27"/>
  <c r="I4" i="27"/>
  <c r="C47" i="27"/>
  <c r="G6" i="27"/>
  <c r="H6" i="27"/>
  <c r="I6" i="27"/>
  <c r="C49" i="27"/>
  <c r="B32" i="27"/>
  <c r="C21" i="27"/>
  <c r="D3" i="27"/>
  <c r="B53" i="27"/>
  <c r="B43" i="27"/>
  <c r="B21" i="27"/>
  <c r="B19" i="27"/>
  <c r="B41" i="27"/>
  <c r="I15" i="27"/>
  <c r="I12" i="27"/>
  <c r="D11" i="27"/>
  <c r="C53" i="27"/>
  <c r="G10" i="27"/>
  <c r="H10" i="27"/>
  <c r="I10" i="27"/>
  <c r="G7" i="27"/>
  <c r="B38" i="27"/>
  <c r="B17" i="27"/>
  <c r="D9" i="27"/>
  <c r="B7" i="27"/>
  <c r="B24" i="27"/>
  <c r="C18" i="27"/>
  <c r="C6" i="27"/>
  <c r="I16" i="27"/>
  <c r="C4" i="27"/>
  <c r="B20" i="27"/>
  <c r="C5" i="27"/>
  <c r="C25" i="27"/>
  <c r="B13" i="27"/>
  <c r="B25" i="27"/>
  <c r="B3" i="27"/>
  <c r="B16" i="27"/>
  <c r="B5" i="27"/>
  <c r="B18" i="27"/>
  <c r="I5" i="27"/>
  <c r="G14" i="27"/>
  <c r="H18" i="27"/>
  <c r="I18" i="27"/>
  <c r="G11" i="27"/>
  <c r="B44" i="27"/>
  <c r="D15" i="27"/>
  <c r="I14" i="27"/>
  <c r="D4" i="27"/>
  <c r="H8" i="27"/>
  <c r="B33" i="27"/>
  <c r="B51" i="27"/>
  <c r="I13" i="27"/>
  <c r="G22" i="27"/>
  <c r="I22" i="27"/>
  <c r="G23" i="27"/>
  <c r="G15" i="27"/>
  <c r="B50" i="27"/>
  <c r="C32" i="27"/>
  <c r="D21" i="27"/>
  <c r="H13" i="27"/>
  <c r="H2" i="27"/>
  <c r="C16" i="27"/>
  <c r="B34" i="27"/>
  <c r="G16" i="27"/>
  <c r="G20" i="27"/>
  <c r="H4" i="27"/>
  <c r="G25" i="27"/>
  <c r="G5" i="27"/>
  <c r="G13" i="27"/>
  <c r="H25" i="27"/>
  <c r="H5" i="27"/>
  <c r="G18" i="27"/>
  <c r="G3" i="27"/>
  <c r="I17" i="27"/>
  <c r="G19" i="27"/>
  <c r="H3" i="27"/>
  <c r="C38" i="27"/>
  <c r="B6" i="27"/>
  <c r="D19" i="27"/>
  <c r="I20" i="27"/>
  <c r="H24" i="27"/>
  <c r="D23" i="27"/>
  <c r="I9" i="27"/>
  <c r="H17" i="27"/>
  <c r="I2" i="27"/>
  <c r="C45" i="27"/>
  <c r="I25" i="27"/>
  <c r="D12" i="27"/>
  <c r="C13" i="27"/>
  <c r="D13" i="27"/>
  <c r="C8" i="27"/>
  <c r="H23" i="27"/>
  <c r="H7" i="27"/>
  <c r="C44" i="27"/>
  <c r="H20" i="27"/>
  <c r="G2" i="27"/>
  <c r="B39" i="27"/>
  <c r="I8" i="27"/>
  <c r="H15" i="27"/>
  <c r="D25" i="27"/>
  <c r="C14" i="27"/>
  <c r="D2" i="27"/>
  <c r="H11" i="27"/>
  <c r="C50" i="27"/>
  <c r="H21" i="27"/>
  <c r="B46" i="27"/>
  <c r="B35" i="27"/>
  <c r="B45" i="27"/>
  <c r="B47" i="27"/>
  <c r="B31" i="27"/>
  <c r="B14" i="27"/>
  <c r="C20" i="27"/>
  <c r="D8" i="27"/>
  <c r="H19" i="27"/>
  <c r="I7" i="27"/>
  <c r="B10" i="27"/>
  <c r="D17" i="27"/>
  <c r="B11" i="27"/>
  <c r="D10" i="27"/>
  <c r="D16" i="27"/>
  <c r="I3" i="27"/>
  <c r="N22" i="17"/>
  <c r="B15" i="19"/>
  <c r="E13" i="21"/>
  <c r="E25" i="21"/>
  <c r="E4" i="21"/>
  <c r="E8" i="21"/>
  <c r="N17" i="17"/>
  <c r="E12" i="21"/>
  <c r="B8" i="19"/>
  <c r="B20" i="19"/>
  <c r="I13" i="25"/>
  <c r="K23" i="17"/>
  <c r="B6" i="19"/>
  <c r="E22" i="21"/>
  <c r="N13" i="17"/>
  <c r="B18" i="19"/>
  <c r="N11" i="17"/>
  <c r="B12" i="19"/>
  <c r="J10" i="25"/>
  <c r="N16" i="17"/>
  <c r="B3" i="19"/>
  <c r="K22" i="17"/>
  <c r="B7" i="19"/>
  <c r="J25" i="25"/>
  <c r="C26" i="22"/>
  <c r="C25" i="23" s="1"/>
  <c r="E24" i="21"/>
  <c r="L26" i="22"/>
  <c r="L10" i="23" s="1"/>
  <c r="D26" i="22"/>
  <c r="D6" i="23" s="1"/>
  <c r="N19" i="17"/>
  <c r="E11" i="21"/>
  <c r="E14" i="21"/>
  <c r="N12" i="17"/>
  <c r="N24" i="17"/>
  <c r="E23" i="21"/>
  <c r="E19" i="21"/>
  <c r="N2" i="17"/>
  <c r="N10" i="17"/>
  <c r="C13" i="23"/>
  <c r="C17" i="23"/>
  <c r="Q13" i="19"/>
  <c r="B24" i="19"/>
  <c r="C16" i="23"/>
  <c r="E6" i="21"/>
  <c r="B13" i="19"/>
  <c r="B19" i="19"/>
  <c r="J2" i="25"/>
  <c r="C23" i="23"/>
  <c r="L21" i="23"/>
  <c r="B25" i="19"/>
  <c r="B21" i="19"/>
  <c r="C7" i="23"/>
  <c r="B26" i="22"/>
  <c r="B22" i="23" s="1"/>
  <c r="K18" i="25"/>
  <c r="C10" i="23"/>
  <c r="N26" i="22"/>
  <c r="N5" i="23" s="1"/>
  <c r="I2" i="25"/>
  <c r="C14" i="23"/>
  <c r="M26" i="22"/>
  <c r="M10" i="23" s="1"/>
  <c r="C18" i="23"/>
  <c r="I26" i="22"/>
  <c r="I9" i="23" s="1"/>
  <c r="I3" i="25"/>
  <c r="C22" i="23"/>
  <c r="K20" i="17"/>
  <c r="H26" i="22"/>
  <c r="H2" i="23" s="1"/>
  <c r="K19" i="25"/>
  <c r="H23" i="23"/>
  <c r="C8" i="23"/>
  <c r="B5" i="19"/>
  <c r="B11" i="19"/>
  <c r="B17" i="19"/>
  <c r="B23" i="19"/>
  <c r="B10" i="19"/>
  <c r="B16" i="19"/>
  <c r="K5" i="17"/>
  <c r="B22" i="19"/>
  <c r="B14" i="19"/>
  <c r="G26" i="22"/>
  <c r="G15" i="23" s="1"/>
  <c r="J16" i="25"/>
  <c r="C3" i="23"/>
  <c r="J6" i="25"/>
  <c r="K15" i="25"/>
  <c r="J12" i="25"/>
  <c r="I9" i="25"/>
  <c r="J14" i="25"/>
  <c r="K23" i="25"/>
  <c r="J20" i="25"/>
  <c r="I17" i="25"/>
  <c r="J18" i="25"/>
  <c r="J3" i="25"/>
  <c r="I4" i="25"/>
  <c r="J24" i="25"/>
  <c r="I15" i="25"/>
  <c r="I19" i="25"/>
  <c r="I23" i="25"/>
  <c r="I11" i="25"/>
  <c r="I7" i="25"/>
  <c r="J22" i="25"/>
  <c r="J7" i="25"/>
  <c r="I8" i="25"/>
  <c r="K4" i="25"/>
  <c r="I25" i="25"/>
  <c r="I6" i="25"/>
  <c r="K2" i="25"/>
  <c r="J11" i="25"/>
  <c r="I12" i="25"/>
  <c r="K8" i="25"/>
  <c r="J5" i="25"/>
  <c r="I10" i="25"/>
  <c r="J17" i="25"/>
  <c r="J15" i="25"/>
  <c r="I16" i="25"/>
  <c r="K12" i="25"/>
  <c r="K5" i="25"/>
  <c r="I14" i="25"/>
  <c r="K6" i="25"/>
  <c r="J19" i="25"/>
  <c r="I20" i="25"/>
  <c r="K16" i="25"/>
  <c r="K9" i="25"/>
  <c r="I18" i="25"/>
  <c r="K10" i="25"/>
  <c r="J23" i="25"/>
  <c r="I24" i="25"/>
  <c r="K20" i="25"/>
  <c r="K13" i="25"/>
  <c r="I22" i="25"/>
  <c r="K14" i="25"/>
  <c r="K3" i="25"/>
  <c r="J13" i="25"/>
  <c r="K24" i="25"/>
  <c r="K17" i="25"/>
  <c r="K7" i="25"/>
  <c r="J4" i="25"/>
  <c r="J21" i="25"/>
  <c r="K21" i="25"/>
  <c r="J9" i="25"/>
  <c r="K22" i="25"/>
  <c r="K11" i="25"/>
  <c r="I5" i="25"/>
  <c r="E9" i="21"/>
  <c r="D26" i="21"/>
  <c r="K11" i="21" s="1"/>
  <c r="E5" i="21"/>
  <c r="E2" i="21"/>
  <c r="E10" i="21"/>
  <c r="E17" i="21"/>
  <c r="E21" i="21"/>
  <c r="C26" i="21"/>
  <c r="J16" i="21" s="1"/>
  <c r="E16" i="21"/>
  <c r="E3" i="21"/>
  <c r="E15" i="21"/>
  <c r="E7" i="21"/>
  <c r="E18" i="21"/>
  <c r="B26" i="21"/>
  <c r="I7" i="21" s="1"/>
  <c r="M22" i="17"/>
  <c r="M4" i="17"/>
  <c r="M3" i="17"/>
  <c r="M16" i="17"/>
  <c r="J5" i="19"/>
  <c r="M8" i="17"/>
  <c r="M24" i="17"/>
  <c r="N15" i="17"/>
  <c r="M5" i="17"/>
  <c r="M13" i="17"/>
  <c r="M2" i="17"/>
  <c r="M25" i="17"/>
  <c r="O18" i="17"/>
  <c r="B4" i="19"/>
  <c r="M17" i="17"/>
  <c r="M6" i="17"/>
  <c r="M18" i="17"/>
  <c r="O23" i="17"/>
  <c r="P3" i="19"/>
  <c r="T3" i="19"/>
  <c r="O14" i="17"/>
  <c r="O19" i="17"/>
  <c r="T23" i="19"/>
  <c r="O22" i="17"/>
  <c r="O7" i="17"/>
  <c r="T13" i="19"/>
  <c r="O2" i="17"/>
  <c r="O5" i="17"/>
  <c r="T5" i="19"/>
  <c r="O17" i="17"/>
  <c r="C10" i="19"/>
  <c r="R7" i="19"/>
  <c r="E18" i="19"/>
  <c r="P13" i="19"/>
  <c r="F24" i="19"/>
  <c r="L18" i="19"/>
  <c r="J12" i="19"/>
  <c r="S5" i="19"/>
  <c r="M5" i="19"/>
  <c r="S16" i="19"/>
  <c r="F23" i="19"/>
  <c r="T19" i="19"/>
  <c r="T24" i="19"/>
  <c r="E12" i="19"/>
  <c r="S20" i="19"/>
  <c r="D25" i="19"/>
  <c r="S24" i="19"/>
  <c r="C5" i="19"/>
  <c r="C8" i="19"/>
  <c r="T18" i="19"/>
  <c r="P8" i="19"/>
  <c r="L24" i="19"/>
  <c r="E7" i="19"/>
  <c r="T10" i="19"/>
  <c r="L23" i="19"/>
  <c r="D7" i="19"/>
  <c r="C17" i="19"/>
  <c r="P18" i="19"/>
  <c r="M11" i="19"/>
  <c r="S4" i="19"/>
  <c r="C12" i="19"/>
  <c r="E19" i="19"/>
  <c r="T22" i="19"/>
  <c r="S21" i="19"/>
  <c r="E14" i="19"/>
  <c r="I18" i="19"/>
  <c r="C13" i="19"/>
  <c r="L2" i="19"/>
  <c r="D23" i="19"/>
  <c r="R17" i="19"/>
  <c r="J22" i="19"/>
  <c r="R22" i="19"/>
  <c r="E6" i="19"/>
  <c r="K3" i="19"/>
  <c r="L15" i="19"/>
  <c r="D22" i="19"/>
  <c r="Q18" i="19"/>
  <c r="I23" i="19"/>
  <c r="R9" i="19"/>
  <c r="I4" i="19"/>
  <c r="F10" i="19"/>
  <c r="R11" i="19"/>
  <c r="J16" i="19"/>
  <c r="R16" i="19"/>
  <c r="J21" i="19"/>
  <c r="C2" i="19"/>
  <c r="Q19" i="19"/>
  <c r="I24" i="19"/>
  <c r="P5" i="19"/>
  <c r="M9" i="19"/>
  <c r="D21" i="19"/>
  <c r="P2" i="19"/>
  <c r="E9" i="19"/>
  <c r="K4" i="17"/>
  <c r="O24" i="17"/>
  <c r="Q22" i="19"/>
  <c r="M23" i="19"/>
  <c r="J3" i="19"/>
  <c r="R3" i="19"/>
  <c r="J8" i="19"/>
  <c r="S15" i="19"/>
  <c r="K20" i="19"/>
  <c r="F3" i="19"/>
  <c r="P23" i="19"/>
  <c r="F5" i="19"/>
  <c r="P4" i="19"/>
  <c r="M8" i="19"/>
  <c r="E15" i="19"/>
  <c r="Q16" i="19"/>
  <c r="I21" i="19"/>
  <c r="F4" i="19"/>
  <c r="Q21" i="19"/>
  <c r="J2" i="19"/>
  <c r="L4" i="19"/>
  <c r="P24" i="19"/>
  <c r="F6" i="19"/>
  <c r="T9" i="19"/>
  <c r="L14" i="19"/>
  <c r="F2" i="19"/>
  <c r="L7" i="19"/>
  <c r="D14" i="19"/>
  <c r="L9" i="17"/>
  <c r="L5" i="19"/>
  <c r="D12" i="19"/>
  <c r="L10" i="19"/>
  <c r="D17" i="19"/>
  <c r="M22" i="19"/>
  <c r="R25" i="19"/>
  <c r="R6" i="19"/>
  <c r="J11" i="19"/>
  <c r="S18" i="19"/>
  <c r="K23" i="19"/>
  <c r="P7" i="19"/>
  <c r="S23" i="19"/>
  <c r="D6" i="19"/>
  <c r="K21" i="19"/>
  <c r="S2" i="19"/>
  <c r="C9" i="19"/>
  <c r="Q12" i="19"/>
  <c r="I17" i="19"/>
  <c r="Q5" i="19"/>
  <c r="I10" i="19"/>
  <c r="F16" i="19"/>
  <c r="L21" i="17"/>
  <c r="I3" i="19"/>
  <c r="F9" i="19"/>
  <c r="Q3" i="19"/>
  <c r="I8" i="19"/>
  <c r="F14" i="19"/>
  <c r="Q8" i="19"/>
  <c r="I13" i="19"/>
  <c r="F19" i="19"/>
  <c r="R20" i="19"/>
  <c r="J25" i="19"/>
  <c r="I7" i="19"/>
  <c r="M3" i="19"/>
  <c r="E10" i="19"/>
  <c r="T8" i="19"/>
  <c r="L13" i="19"/>
  <c r="D20" i="19"/>
  <c r="P21" i="19"/>
  <c r="M25" i="19"/>
  <c r="R2" i="19"/>
  <c r="Q2" i="19"/>
  <c r="F8" i="19"/>
  <c r="F13" i="19"/>
  <c r="M4" i="19"/>
  <c r="E11" i="19"/>
  <c r="S14" i="19"/>
  <c r="K19" i="19"/>
  <c r="S7" i="19"/>
  <c r="K12" i="19"/>
  <c r="C19" i="19"/>
  <c r="K9" i="19"/>
  <c r="K25" i="19"/>
  <c r="L10" i="17"/>
  <c r="L11" i="17"/>
  <c r="M15" i="17"/>
  <c r="M9" i="17"/>
  <c r="K5" i="19"/>
  <c r="K10" i="19"/>
  <c r="S10" i="19"/>
  <c r="K15" i="19"/>
  <c r="C22" i="19"/>
  <c r="E5" i="19"/>
  <c r="K2" i="19"/>
  <c r="J6" i="19"/>
  <c r="Q11" i="19"/>
  <c r="I16" i="19"/>
  <c r="F22" i="19"/>
  <c r="R23" i="19"/>
  <c r="C6" i="19"/>
  <c r="I19" i="19"/>
  <c r="K4" i="19"/>
  <c r="C11" i="19"/>
  <c r="F25" i="19"/>
  <c r="J7" i="19"/>
  <c r="P17" i="19"/>
  <c r="M21" i="19"/>
  <c r="P10" i="19"/>
  <c r="M14" i="19"/>
  <c r="E21" i="19"/>
  <c r="L22" i="17"/>
  <c r="M7" i="19"/>
  <c r="M12" i="19"/>
  <c r="M17" i="19"/>
  <c r="E24" i="19"/>
  <c r="Q25" i="19"/>
  <c r="L8" i="19"/>
  <c r="D15" i="19"/>
  <c r="S13" i="19"/>
  <c r="K18" i="19"/>
  <c r="C25" i="19"/>
  <c r="T25" i="19"/>
  <c r="E8" i="19"/>
  <c r="C16" i="19"/>
  <c r="M6" i="19"/>
  <c r="E13" i="19"/>
  <c r="T4" i="19"/>
  <c r="L9" i="19"/>
  <c r="D16" i="19"/>
  <c r="R19" i="19"/>
  <c r="J24" i="19"/>
  <c r="R12" i="19"/>
  <c r="J17" i="19"/>
  <c r="L23" i="17"/>
  <c r="M21" i="17"/>
  <c r="R5" i="19"/>
  <c r="J10" i="19"/>
  <c r="R10" i="19"/>
  <c r="J15" i="19"/>
  <c r="R15" i="19"/>
  <c r="J20" i="19"/>
  <c r="E3" i="19"/>
  <c r="L3" i="19"/>
  <c r="D10" i="19"/>
  <c r="Q6" i="19"/>
  <c r="I11" i="19"/>
  <c r="F17" i="19"/>
  <c r="P16" i="19"/>
  <c r="M20" i="19"/>
  <c r="E4" i="19"/>
  <c r="J4" i="19"/>
  <c r="R4" i="19"/>
  <c r="J9" i="19"/>
  <c r="Q7" i="19"/>
  <c r="I12" i="19"/>
  <c r="F18" i="19"/>
  <c r="T21" i="19"/>
  <c r="M2" i="19"/>
  <c r="T14" i="19"/>
  <c r="L19" i="19"/>
  <c r="L3" i="17"/>
  <c r="L4" i="17"/>
  <c r="L7" i="17"/>
  <c r="O3" i="17"/>
  <c r="T7" i="19"/>
  <c r="L12" i="19"/>
  <c r="D19" i="19"/>
  <c r="T12" i="19"/>
  <c r="L17" i="19"/>
  <c r="D24" i="19"/>
  <c r="T17" i="19"/>
  <c r="L22" i="19"/>
  <c r="Q14" i="19"/>
  <c r="I6" i="19"/>
  <c r="F12" i="19"/>
  <c r="S8" i="19"/>
  <c r="K13" i="19"/>
  <c r="C20" i="19"/>
  <c r="R18" i="19"/>
  <c r="J23" i="19"/>
  <c r="T11" i="19"/>
  <c r="L6" i="19"/>
  <c r="D13" i="19"/>
  <c r="T6" i="19"/>
  <c r="L11" i="19"/>
  <c r="D18" i="19"/>
  <c r="S9" i="19"/>
  <c r="K14" i="19"/>
  <c r="C21" i="19"/>
  <c r="Q24" i="19"/>
  <c r="D9" i="19"/>
  <c r="Q17" i="19"/>
  <c r="I22" i="19"/>
  <c r="R21" i="19"/>
  <c r="K6" i="19"/>
  <c r="L5" i="17"/>
  <c r="N7" i="17"/>
  <c r="M10" i="17"/>
  <c r="M20" i="17"/>
  <c r="M11" i="17"/>
  <c r="N9" i="17"/>
  <c r="O13" i="17"/>
  <c r="M7" i="17"/>
  <c r="Q10" i="19"/>
  <c r="I15" i="19"/>
  <c r="F21" i="19"/>
  <c r="Q15" i="19"/>
  <c r="I20" i="19"/>
  <c r="D3" i="19"/>
  <c r="Q20" i="19"/>
  <c r="I25" i="19"/>
  <c r="S3" i="19"/>
  <c r="K8" i="19"/>
  <c r="C15" i="19"/>
  <c r="P11" i="19"/>
  <c r="M15" i="19"/>
  <c r="E22" i="19"/>
  <c r="T20" i="19"/>
  <c r="L25" i="19"/>
  <c r="Q4" i="19"/>
  <c r="I9" i="19"/>
  <c r="F15" i="19"/>
  <c r="Q9" i="19"/>
  <c r="I14" i="19"/>
  <c r="F20" i="19"/>
  <c r="P12" i="19"/>
  <c r="M16" i="19"/>
  <c r="E23" i="19"/>
  <c r="T2" i="19"/>
  <c r="F11" i="19"/>
  <c r="S19" i="19"/>
  <c r="K24" i="19"/>
  <c r="J14" i="19"/>
  <c r="L2" i="17"/>
  <c r="M12" i="17"/>
  <c r="L15" i="17"/>
  <c r="L25" i="17"/>
  <c r="L16" i="17"/>
  <c r="M14" i="17"/>
  <c r="O6" i="17"/>
  <c r="L12" i="17"/>
  <c r="S12" i="19"/>
  <c r="K17" i="19"/>
  <c r="C24" i="19"/>
  <c r="S17" i="19"/>
  <c r="K22" i="19"/>
  <c r="P19" i="19"/>
  <c r="S22" i="19"/>
  <c r="D5" i="19"/>
  <c r="P6" i="19"/>
  <c r="M10" i="19"/>
  <c r="E17" i="19"/>
  <c r="R13" i="19"/>
  <c r="J18" i="19"/>
  <c r="S6" i="19"/>
  <c r="K11" i="19"/>
  <c r="C18" i="19"/>
  <c r="S11" i="19"/>
  <c r="K16" i="19"/>
  <c r="C23" i="19"/>
  <c r="R14" i="19"/>
  <c r="J19" i="19"/>
  <c r="D4" i="19"/>
  <c r="I5" i="19"/>
  <c r="C14" i="19"/>
  <c r="P22" i="19"/>
  <c r="D11" i="19"/>
  <c r="L8" i="17"/>
  <c r="L17" i="17"/>
  <c r="L6" i="17"/>
  <c r="M23" i="17"/>
  <c r="P15" i="19"/>
  <c r="M19" i="19"/>
  <c r="C3" i="19"/>
  <c r="P20" i="19"/>
  <c r="M24" i="19"/>
  <c r="L16" i="19"/>
  <c r="P25" i="19"/>
  <c r="R8" i="19"/>
  <c r="T15" i="19"/>
  <c r="L20" i="19"/>
  <c r="C4" i="19"/>
  <c r="D8" i="19"/>
  <c r="P9" i="19"/>
  <c r="M13" i="19"/>
  <c r="E20" i="19"/>
  <c r="E25" i="19"/>
  <c r="E2" i="19"/>
  <c r="K15" i="17"/>
  <c r="K21" i="17"/>
  <c r="K24" i="17"/>
  <c r="K18" i="17"/>
  <c r="K19" i="17"/>
  <c r="K16" i="17"/>
  <c r="K13" i="17"/>
  <c r="O9" i="17"/>
  <c r="K17" i="17"/>
  <c r="N5" i="17"/>
  <c r="L20" i="17"/>
  <c r="N8" i="17"/>
  <c r="N25" i="17"/>
  <c r="O10" i="17"/>
  <c r="O11" i="17"/>
  <c r="N14" i="17"/>
  <c r="K8" i="17"/>
  <c r="L19" i="17"/>
  <c r="K14" i="17"/>
  <c r="K25" i="17"/>
  <c r="L18" i="17"/>
  <c r="N6" i="17"/>
  <c r="N23" i="17"/>
  <c r="N21" i="17"/>
  <c r="O15" i="17"/>
  <c r="K3" i="17"/>
  <c r="N3" i="17"/>
  <c r="N20" i="17"/>
  <c r="K9" i="17"/>
  <c r="N4" i="17"/>
  <c r="O8" i="17"/>
  <c r="O21" i="17"/>
  <c r="K10" i="17"/>
  <c r="K6" i="17"/>
  <c r="K7" i="17"/>
  <c r="O20" i="17"/>
  <c r="O4" i="17"/>
  <c r="L24" i="17"/>
  <c r="K11" i="17"/>
  <c r="K12" i="17"/>
  <c r="L13" i="17"/>
  <c r="O25" i="17"/>
  <c r="O16" i="17"/>
  <c r="F23" i="10"/>
  <c r="F75" i="10"/>
  <c r="F84" i="10"/>
  <c r="F80" i="10"/>
  <c r="F64" i="10"/>
  <c r="F68" i="10"/>
  <c r="F89" i="10"/>
  <c r="F93" i="10"/>
  <c r="F94" i="10"/>
  <c r="F76" i="10"/>
  <c r="F77" i="10"/>
  <c r="F61" i="10"/>
  <c r="F55" i="10"/>
  <c r="F69" i="10"/>
  <c r="F67" i="10"/>
  <c r="F73" i="10"/>
  <c r="F71" i="10"/>
  <c r="F86" i="10"/>
  <c r="F52" i="10"/>
  <c r="F58" i="10"/>
  <c r="F54" i="10"/>
  <c r="F82" i="10"/>
  <c r="F72" i="10"/>
  <c r="F62" i="10"/>
  <c r="F53" i="10"/>
  <c r="F85" i="10"/>
  <c r="F95" i="10"/>
  <c r="F66" i="10"/>
  <c r="F65" i="10"/>
  <c r="F92" i="10"/>
  <c r="F83" i="10"/>
  <c r="F87" i="10"/>
  <c r="F79" i="10"/>
  <c r="F47" i="10"/>
  <c r="F90" i="10"/>
  <c r="F88" i="10"/>
  <c r="F91" i="10"/>
  <c r="F78" i="10"/>
  <c r="D86" i="10"/>
  <c r="F51" i="10"/>
  <c r="F48" i="10"/>
  <c r="F81" i="10"/>
  <c r="F50" i="10"/>
  <c r="F59" i="10"/>
  <c r="F56" i="10"/>
  <c r="F49" i="10"/>
  <c r="F70" i="10"/>
  <c r="F63" i="10"/>
  <c r="F60" i="10"/>
  <c r="F57" i="10"/>
  <c r="D80" i="10"/>
  <c r="C15" i="10"/>
  <c r="C19" i="10"/>
  <c r="D79" i="10"/>
  <c r="C13" i="10"/>
  <c r="C46" i="10"/>
  <c r="C4" i="10"/>
  <c r="C27" i="10"/>
  <c r="C30" i="10"/>
  <c r="C85" i="10"/>
  <c r="C39" i="10"/>
  <c r="C11" i="10"/>
  <c r="C45" i="10"/>
  <c r="C3" i="10"/>
  <c r="B60" i="10"/>
  <c r="C90" i="10"/>
  <c r="C37" i="10"/>
  <c r="C26" i="10"/>
  <c r="C14" i="10"/>
  <c r="D2" i="10"/>
  <c r="C9" i="10"/>
  <c r="C38" i="10"/>
  <c r="C20" i="10"/>
  <c r="C16" i="10"/>
  <c r="D78" i="10"/>
  <c r="C10" i="10"/>
  <c r="C32" i="10"/>
  <c r="C28" i="10"/>
  <c r="C34" i="10"/>
  <c r="C25" i="10"/>
  <c r="C22" i="10"/>
  <c r="C44" i="10"/>
  <c r="C29" i="10"/>
  <c r="D92" i="10"/>
  <c r="D87" i="10"/>
  <c r="C7" i="10"/>
  <c r="C21" i="10"/>
  <c r="D75" i="10"/>
  <c r="C18" i="10"/>
  <c r="C6" i="10"/>
  <c r="D47" i="10"/>
  <c r="D63" i="10"/>
  <c r="C17" i="10"/>
  <c r="D71" i="10"/>
  <c r="D51" i="10"/>
  <c r="C42" i="10"/>
  <c r="C31" i="10"/>
  <c r="B48" i="10"/>
  <c r="D83" i="10"/>
  <c r="C35" i="10"/>
  <c r="C2" i="10"/>
  <c r="D48" i="10"/>
  <c r="D81" i="10"/>
  <c r="C62" i="10"/>
  <c r="D73" i="10"/>
  <c r="D88" i="10"/>
  <c r="E92" i="10"/>
  <c r="E63" i="10"/>
  <c r="E55" i="10"/>
  <c r="B50" i="10"/>
  <c r="E57" i="10"/>
  <c r="E83" i="10"/>
  <c r="C82" i="10"/>
  <c r="E51" i="10"/>
  <c r="E75" i="10"/>
  <c r="C43" i="10"/>
  <c r="B90" i="10"/>
  <c r="B72" i="10"/>
  <c r="E67" i="10"/>
  <c r="E85" i="10"/>
  <c r="D52" i="10"/>
  <c r="E95" i="10"/>
  <c r="D93" i="10"/>
  <c r="D91" i="10"/>
  <c r="E79" i="10"/>
  <c r="E60" i="10"/>
  <c r="D50" i="10"/>
  <c r="D82" i="10"/>
  <c r="E69" i="10"/>
  <c r="E87" i="10"/>
  <c r="B88" i="10"/>
  <c r="D56" i="10"/>
  <c r="E93" i="10"/>
  <c r="D84" i="10"/>
  <c r="E72" i="10"/>
  <c r="D54" i="10"/>
  <c r="E48" i="10"/>
  <c r="C5" i="10"/>
  <c r="C12" i="10"/>
  <c r="D90" i="10"/>
  <c r="E78" i="10"/>
  <c r="D60" i="10"/>
  <c r="E47" i="10"/>
  <c r="E94" i="10"/>
  <c r="E77" i="10"/>
  <c r="E50" i="10"/>
  <c r="D58" i="10"/>
  <c r="E89" i="10"/>
  <c r="E86" i="10"/>
  <c r="C24" i="10"/>
  <c r="E54" i="10"/>
  <c r="D64" i="10"/>
  <c r="E59" i="10"/>
  <c r="E82" i="10"/>
  <c r="E49" i="10"/>
  <c r="E91" i="10"/>
  <c r="E62" i="10"/>
  <c r="D62" i="10"/>
  <c r="D94" i="10"/>
  <c r="E88" i="10"/>
  <c r="E66" i="10"/>
  <c r="E56" i="10"/>
  <c r="D68" i="10"/>
  <c r="E71" i="10"/>
  <c r="E70" i="10"/>
  <c r="E61" i="10"/>
  <c r="B94" i="10"/>
  <c r="E74" i="10"/>
  <c r="D66" i="10"/>
  <c r="E52" i="10"/>
  <c r="E81" i="10"/>
  <c r="C40" i="10"/>
  <c r="E39" i="10"/>
  <c r="E80" i="10"/>
  <c r="E68" i="10"/>
  <c r="C88" i="10"/>
  <c r="D72" i="10"/>
  <c r="C57" i="10"/>
  <c r="E58" i="10"/>
  <c r="E73" i="10"/>
  <c r="E53" i="10"/>
  <c r="D70" i="10"/>
  <c r="E64" i="10"/>
  <c r="D55" i="10"/>
  <c r="B83" i="10"/>
  <c r="C68" i="10"/>
  <c r="E90" i="10"/>
  <c r="D76" i="10"/>
  <c r="C61" i="10"/>
  <c r="D53" i="10"/>
  <c r="E65" i="10"/>
  <c r="E84" i="10"/>
  <c r="D74" i="10"/>
  <c r="D59" i="10"/>
  <c r="D85" i="10"/>
  <c r="C72" i="10"/>
  <c r="B93" i="10"/>
  <c r="D69" i="10"/>
  <c r="D49" i="10"/>
  <c r="D57" i="10"/>
  <c r="C59" i="10"/>
  <c r="D89" i="10"/>
  <c r="C33" i="10"/>
  <c r="D67" i="10"/>
  <c r="C76" i="10"/>
  <c r="D95" i="10"/>
  <c r="D61" i="10"/>
  <c r="D65" i="10"/>
  <c r="C93" i="10"/>
  <c r="B79" i="10"/>
  <c r="C53" i="10"/>
  <c r="B54" i="10"/>
  <c r="B67" i="10"/>
  <c r="C55" i="10"/>
  <c r="B70" i="10"/>
  <c r="C74" i="10"/>
  <c r="C50" i="10"/>
  <c r="C63" i="10"/>
  <c r="B75" i="10"/>
  <c r="C86" i="10"/>
  <c r="C65" i="10"/>
  <c r="C79" i="10"/>
  <c r="B68" i="10"/>
  <c r="C54" i="10"/>
  <c r="C67" i="10"/>
  <c r="C95" i="10"/>
  <c r="B74" i="10"/>
  <c r="C69" i="10"/>
  <c r="B87" i="10"/>
  <c r="C58" i="10"/>
  <c r="C71" i="10"/>
  <c r="B51" i="10"/>
  <c r="B62" i="10"/>
  <c r="B80" i="10"/>
  <c r="B91" i="10"/>
  <c r="C73" i="10"/>
  <c r="B84" i="10"/>
  <c r="B66" i="10"/>
  <c r="B69" i="10"/>
  <c r="C66" i="10"/>
  <c r="C75" i="10"/>
  <c r="B95" i="10"/>
  <c r="B63" i="10"/>
  <c r="C77" i="10"/>
  <c r="C87" i="10"/>
  <c r="B92" i="10"/>
  <c r="C70" i="10"/>
  <c r="B47" i="10"/>
  <c r="B76" i="10"/>
  <c r="C48" i="10"/>
  <c r="C81" i="10"/>
  <c r="B53" i="10"/>
  <c r="B56" i="10"/>
  <c r="B59" i="10"/>
  <c r="C52" i="10"/>
  <c r="B65" i="10"/>
  <c r="C91" i="10"/>
  <c r="B82" i="10"/>
  <c r="B45" i="10"/>
  <c r="B49" i="10"/>
  <c r="B61" i="10"/>
  <c r="B73" i="10"/>
  <c r="B85" i="10"/>
  <c r="C56" i="10"/>
  <c r="B86" i="10"/>
  <c r="B77" i="10"/>
  <c r="C80" i="10"/>
  <c r="C92" i="10"/>
  <c r="B58" i="10"/>
  <c r="C60" i="10"/>
  <c r="B81" i="10"/>
  <c r="B52" i="10"/>
  <c r="C47" i="10"/>
  <c r="C94" i="10"/>
  <c r="C23" i="10"/>
  <c r="C8" i="10"/>
  <c r="B78" i="10"/>
  <c r="C78" i="10"/>
  <c r="C83" i="10"/>
  <c r="C64" i="10"/>
  <c r="B64" i="10"/>
  <c r="C49" i="10"/>
  <c r="B89" i="10"/>
  <c r="B55" i="10"/>
  <c r="C89" i="10"/>
  <c r="C51" i="10"/>
  <c r="B57" i="10"/>
  <c r="B30" i="10"/>
  <c r="B34" i="10"/>
  <c r="B28" i="10"/>
  <c r="B15" i="10"/>
  <c r="B2" i="10"/>
  <c r="B4" i="10"/>
  <c r="B42" i="10"/>
  <c r="B12" i="10"/>
  <c r="B17" i="10"/>
  <c r="B39" i="10"/>
  <c r="B29" i="10"/>
  <c r="B46" i="10"/>
  <c r="B37" i="10"/>
  <c r="D43" i="10"/>
  <c r="F12" i="10"/>
  <c r="D39" i="10"/>
  <c r="F41" i="10"/>
  <c r="F19" i="10"/>
  <c r="F45" i="10"/>
  <c r="C36" i="10"/>
  <c r="C41" i="10"/>
  <c r="F34" i="10"/>
  <c r="D32" i="10"/>
  <c r="D40" i="10"/>
  <c r="F28" i="10"/>
  <c r="D17" i="10"/>
  <c r="F35" i="10"/>
  <c r="D8" i="10"/>
  <c r="F5" i="10"/>
  <c r="D34" i="10"/>
  <c r="F36" i="10"/>
  <c r="D4" i="10"/>
  <c r="D26" i="10"/>
  <c r="F40" i="10"/>
  <c r="F21" i="10"/>
  <c r="F37" i="10"/>
  <c r="D30" i="10"/>
  <c r="F6" i="10"/>
  <c r="D46" i="10"/>
  <c r="D31" i="10"/>
  <c r="F32" i="10"/>
  <c r="F43" i="10"/>
  <c r="D27" i="10"/>
  <c r="F4" i="10"/>
  <c r="D19" i="10"/>
  <c r="D41" i="10"/>
  <c r="F27" i="10"/>
  <c r="F29" i="10"/>
  <c r="F22" i="10"/>
  <c r="F18" i="10"/>
  <c r="F33" i="10"/>
  <c r="D6" i="10"/>
  <c r="D36" i="10"/>
  <c r="F2" i="10"/>
  <c r="F8" i="10"/>
  <c r="D28" i="10"/>
  <c r="D11" i="10"/>
  <c r="B31" i="10"/>
  <c r="F30" i="10"/>
  <c r="B10" i="10"/>
  <c r="F38" i="10"/>
  <c r="F13" i="10"/>
  <c r="F3" i="10"/>
  <c r="D12" i="10"/>
  <c r="B41" i="10"/>
  <c r="B5" i="10"/>
  <c r="B40" i="10"/>
  <c r="F16" i="10"/>
  <c r="D21" i="10"/>
  <c r="F14" i="10"/>
  <c r="B7" i="10"/>
  <c r="F46" i="10"/>
  <c r="B11" i="10"/>
  <c r="D7" i="10"/>
  <c r="D42" i="10"/>
  <c r="B21" i="10"/>
  <c r="B36" i="10"/>
  <c r="D37" i="10"/>
  <c r="B13" i="10"/>
  <c r="D44" i="10"/>
  <c r="D9" i="10"/>
  <c r="B35" i="10"/>
  <c r="D13" i="10"/>
  <c r="F9" i="10"/>
  <c r="D23" i="10"/>
  <c r="B24" i="10"/>
  <c r="B22" i="10"/>
  <c r="B27" i="10"/>
  <c r="B3" i="10"/>
  <c r="D15" i="10"/>
  <c r="F39" i="10"/>
  <c r="F10" i="10"/>
  <c r="D3" i="10"/>
  <c r="F15" i="10"/>
  <c r="F25" i="10"/>
  <c r="D5" i="10"/>
  <c r="B8" i="10"/>
  <c r="D24" i="10"/>
  <c r="D29" i="10"/>
  <c r="D22" i="10"/>
  <c r="F17" i="10"/>
  <c r="F44" i="10"/>
  <c r="B19" i="10"/>
  <c r="B16" i="10"/>
  <c r="F7" i="10"/>
  <c r="F26" i="10"/>
  <c r="F31" i="10"/>
  <c r="F24" i="10"/>
  <c r="F42" i="10"/>
  <c r="B18" i="10"/>
  <c r="B43" i="10"/>
  <c r="B23" i="10"/>
  <c r="D18" i="10"/>
  <c r="D14" i="10"/>
  <c r="B33" i="10"/>
  <c r="F11" i="10"/>
  <c r="D10" i="10"/>
  <c r="B6" i="10"/>
  <c r="B14" i="10"/>
  <c r="B20" i="10"/>
  <c r="B26" i="10"/>
  <c r="B32" i="10"/>
  <c r="B44" i="10"/>
  <c r="B9" i="10"/>
  <c r="B38" i="10"/>
  <c r="D45" i="10"/>
  <c r="B25" i="10"/>
  <c r="D33" i="10"/>
  <c r="D20" i="10"/>
  <c r="D25" i="10"/>
  <c r="F20" i="10"/>
  <c r="D38" i="10"/>
  <c r="D35" i="10"/>
  <c r="D16" i="10"/>
  <c r="E43" i="10"/>
  <c r="E18" i="10"/>
  <c r="E14" i="10"/>
  <c r="E15" i="10"/>
  <c r="E41" i="10"/>
  <c r="E9" i="10"/>
  <c r="E42" i="10"/>
  <c r="E32" i="10"/>
  <c r="E21" i="10"/>
  <c r="E8" i="10"/>
  <c r="E6" i="10"/>
  <c r="E7" i="10"/>
  <c r="E2" i="10"/>
  <c r="E20" i="10"/>
  <c r="E38" i="10"/>
  <c r="E44" i="10"/>
  <c r="E11" i="10"/>
  <c r="E19" i="10"/>
  <c r="E17" i="10"/>
  <c r="E22" i="10"/>
  <c r="E4" i="10"/>
  <c r="E26" i="10"/>
  <c r="E31" i="10"/>
  <c r="E45" i="10"/>
  <c r="E3" i="10"/>
  <c r="E12" i="10"/>
  <c r="E34" i="10"/>
  <c r="E23" i="10"/>
  <c r="E35" i="10"/>
  <c r="E28" i="10"/>
  <c r="E24" i="10"/>
  <c r="E46" i="10"/>
  <c r="E33" i="10"/>
  <c r="E30" i="10"/>
  <c r="E16" i="10"/>
  <c r="E29" i="10"/>
  <c r="E13" i="10"/>
  <c r="E25" i="10"/>
  <c r="E37" i="10"/>
  <c r="E36" i="10"/>
  <c r="E27" i="10"/>
  <c r="E40" i="10"/>
  <c r="E5" i="10"/>
  <c r="E10" i="10"/>
  <c r="K12" i="21" l="1"/>
  <c r="K22" i="21"/>
  <c r="L23" i="23"/>
  <c r="L6" i="23"/>
  <c r="D7" i="23"/>
  <c r="L11" i="23"/>
  <c r="L18" i="23"/>
  <c r="D10" i="23"/>
  <c r="C12" i="23"/>
  <c r="D24" i="23"/>
  <c r="L12" i="23"/>
  <c r="L19" i="23"/>
  <c r="L5" i="23"/>
  <c r="D9" i="23"/>
  <c r="D19" i="23"/>
  <c r="D16" i="23"/>
  <c r="C6" i="23"/>
  <c r="L13" i="23"/>
  <c r="D4" i="23"/>
  <c r="D2" i="23"/>
  <c r="D20" i="23"/>
  <c r="D5" i="23"/>
  <c r="D25" i="23"/>
  <c r="D17" i="23"/>
  <c r="D15" i="23"/>
  <c r="D12" i="23"/>
  <c r="K15" i="21"/>
  <c r="K23" i="21"/>
  <c r="H6" i="23"/>
  <c r="D8" i="23"/>
  <c r="D21" i="23"/>
  <c r="L15" i="23"/>
  <c r="D3" i="23"/>
  <c r="D11" i="23"/>
  <c r="D23" i="23"/>
  <c r="D13" i="23"/>
  <c r="M4" i="23"/>
  <c r="B15" i="23"/>
  <c r="G22" i="23"/>
  <c r="G16" i="23"/>
  <c r="J6" i="21"/>
  <c r="J22" i="21"/>
  <c r="L9" i="23"/>
  <c r="C11" i="23"/>
  <c r="K17" i="21"/>
  <c r="N11" i="23"/>
  <c r="L22" i="23"/>
  <c r="L25" i="23"/>
  <c r="B20" i="23"/>
  <c r="L16" i="23"/>
  <c r="L14" i="23"/>
  <c r="L2" i="23"/>
  <c r="J20" i="21"/>
  <c r="B23" i="23"/>
  <c r="L20" i="23"/>
  <c r="L3" i="23"/>
  <c r="L17" i="23"/>
  <c r="L4" i="23"/>
  <c r="L8" i="23"/>
  <c r="C4" i="23"/>
  <c r="L24" i="23"/>
  <c r="L7" i="23"/>
  <c r="C19" i="23"/>
  <c r="C5" i="23"/>
  <c r="K14" i="21"/>
  <c r="J11" i="21"/>
  <c r="G12" i="23"/>
  <c r="N6" i="23"/>
  <c r="N23" i="23"/>
  <c r="M7" i="23"/>
  <c r="M3" i="23"/>
  <c r="K8" i="21"/>
  <c r="G7" i="23"/>
  <c r="G20" i="23"/>
  <c r="M14" i="23"/>
  <c r="N15" i="23"/>
  <c r="I21" i="21"/>
  <c r="I10" i="21"/>
  <c r="K13" i="21"/>
  <c r="H3" i="23"/>
  <c r="I14" i="21"/>
  <c r="K2" i="21"/>
  <c r="J4" i="21"/>
  <c r="G21" i="23"/>
  <c r="D18" i="23"/>
  <c r="I25" i="21"/>
  <c r="K3" i="21"/>
  <c r="J13" i="21"/>
  <c r="G25" i="23"/>
  <c r="M22" i="23"/>
  <c r="D14" i="23"/>
  <c r="K9" i="21"/>
  <c r="N24" i="23"/>
  <c r="N16" i="23"/>
  <c r="H11" i="23"/>
  <c r="D22" i="23"/>
  <c r="K5" i="21"/>
  <c r="M8" i="23"/>
  <c r="N13" i="23"/>
  <c r="I22" i="21"/>
  <c r="G9" i="23"/>
  <c r="G5" i="23"/>
  <c r="H19" i="23"/>
  <c r="H20" i="23"/>
  <c r="M6" i="23"/>
  <c r="I17" i="23"/>
  <c r="I20" i="23"/>
  <c r="G4" i="23"/>
  <c r="N8" i="23"/>
  <c r="M24" i="23"/>
  <c r="K19" i="21"/>
  <c r="J17" i="21"/>
  <c r="H12" i="23"/>
  <c r="H4" i="23"/>
  <c r="C20" i="23"/>
  <c r="N7" i="23"/>
  <c r="G24" i="23"/>
  <c r="I7" i="23"/>
  <c r="G14" i="23"/>
  <c r="I8" i="23"/>
  <c r="I23" i="23"/>
  <c r="N22" i="23"/>
  <c r="C21" i="23"/>
  <c r="I19" i="21"/>
  <c r="I3" i="21"/>
  <c r="M18" i="23"/>
  <c r="B7" i="23"/>
  <c r="C24" i="23"/>
  <c r="C9" i="23"/>
  <c r="G17" i="23"/>
  <c r="C15" i="23"/>
  <c r="C2" i="23"/>
  <c r="I24" i="21"/>
  <c r="G13" i="23"/>
  <c r="G6" i="23"/>
  <c r="G19" i="23"/>
  <c r="K21" i="21"/>
  <c r="B21" i="23"/>
  <c r="B8" i="23"/>
  <c r="B13" i="23"/>
  <c r="H14" i="23"/>
  <c r="M11" i="23"/>
  <c r="I22" i="23"/>
  <c r="I18" i="23"/>
  <c r="I6" i="23"/>
  <c r="I10" i="23"/>
  <c r="I14" i="23"/>
  <c r="I24" i="23"/>
  <c r="I15" i="23"/>
  <c r="I16" i="23"/>
  <c r="B6" i="23"/>
  <c r="N10" i="23"/>
  <c r="N18" i="23"/>
  <c r="I21" i="23"/>
  <c r="I2" i="21"/>
  <c r="B5" i="23"/>
  <c r="K7" i="21"/>
  <c r="K25" i="21"/>
  <c r="J25" i="21"/>
  <c r="J21" i="21"/>
  <c r="N19" i="23"/>
  <c r="H15" i="23"/>
  <c r="N3" i="23"/>
  <c r="B25" i="23"/>
  <c r="B12" i="23"/>
  <c r="H22" i="23"/>
  <c r="M19" i="23"/>
  <c r="M20" i="23"/>
  <c r="I5" i="23"/>
  <c r="I23" i="21"/>
  <c r="J19" i="21"/>
  <c r="K18" i="21"/>
  <c r="N21" i="23"/>
  <c r="G3" i="23"/>
  <c r="G2" i="23"/>
  <c r="N2" i="23"/>
  <c r="N20" i="23"/>
  <c r="B19" i="23"/>
  <c r="N12" i="23"/>
  <c r="H7" i="23"/>
  <c r="B14" i="23"/>
  <c r="G23" i="23"/>
  <c r="B4" i="23"/>
  <c r="B9" i="23"/>
  <c r="H10" i="23"/>
  <c r="K24" i="21"/>
  <c r="K6" i="21"/>
  <c r="J23" i="21"/>
  <c r="G18" i="23"/>
  <c r="H24" i="23"/>
  <c r="G10" i="23"/>
  <c r="H16" i="23"/>
  <c r="B11" i="23"/>
  <c r="I19" i="23"/>
  <c r="N14" i="23"/>
  <c r="B2" i="23"/>
  <c r="I3" i="23"/>
  <c r="K20" i="21"/>
  <c r="K10" i="21"/>
  <c r="I9" i="21"/>
  <c r="E26" i="21"/>
  <c r="D27" i="21" s="1"/>
  <c r="I4" i="23"/>
  <c r="G8" i="23"/>
  <c r="M13" i="23"/>
  <c r="M25" i="23"/>
  <c r="M17" i="23"/>
  <c r="M9" i="23"/>
  <c r="M21" i="23"/>
  <c r="M5" i="23"/>
  <c r="B24" i="23"/>
  <c r="M2" i="23"/>
  <c r="N4" i="23"/>
  <c r="G11" i="23"/>
  <c r="I13" i="23"/>
  <c r="M12" i="23"/>
  <c r="I11" i="23"/>
  <c r="I12" i="23"/>
  <c r="I13" i="21"/>
  <c r="K4" i="21"/>
  <c r="K16" i="21"/>
  <c r="N17" i="23"/>
  <c r="H25" i="23"/>
  <c r="H13" i="23"/>
  <c r="H17" i="23"/>
  <c r="H9" i="23"/>
  <c r="H5" i="23"/>
  <c r="H21" i="23"/>
  <c r="N9" i="23"/>
  <c r="N25" i="23"/>
  <c r="I25" i="23"/>
  <c r="H8" i="23"/>
  <c r="I2" i="23"/>
  <c r="M23" i="23"/>
  <c r="B17" i="23"/>
  <c r="H18" i="23"/>
  <c r="B16" i="23"/>
  <c r="B18" i="23"/>
  <c r="B3" i="23"/>
  <c r="B10" i="23"/>
  <c r="M15" i="23"/>
  <c r="M16" i="23"/>
  <c r="J15" i="21"/>
  <c r="J7" i="21"/>
  <c r="J3" i="21"/>
  <c r="J5" i="21"/>
  <c r="J18" i="21"/>
  <c r="J8" i="21"/>
  <c r="J9" i="21"/>
  <c r="J2" i="21"/>
  <c r="J12" i="21"/>
  <c r="J24" i="21"/>
  <c r="J14" i="21"/>
  <c r="I18" i="21"/>
  <c r="J10" i="21"/>
  <c r="I15" i="21"/>
  <c r="I16" i="21"/>
  <c r="I11" i="21"/>
  <c r="I5" i="21"/>
  <c r="I4" i="21"/>
  <c r="I6" i="21"/>
  <c r="I12" i="21"/>
  <c r="I8" i="21"/>
  <c r="I20" i="21"/>
  <c r="I17" i="21"/>
  <c r="C27" i="21" l="1"/>
  <c r="B27" i="21"/>
</calcChain>
</file>

<file path=xl/sharedStrings.xml><?xml version="1.0" encoding="utf-8"?>
<sst xmlns="http://schemas.openxmlformats.org/spreadsheetml/2006/main" count="53161" uniqueCount="3125">
  <si>
    <t>Purchasing Experience</t>
  </si>
  <si>
    <t>Do you have any additional feedback for us?</t>
  </si>
  <si>
    <t>Total</t>
  </si>
  <si>
    <t>Q8: Very dissatisfied</t>
  </si>
  <si>
    <t>Q8: Somewhat dissatisfied</t>
  </si>
  <si>
    <t>Q8: Neither satisfied nor dissatisfied</t>
  </si>
  <si>
    <t>Q8: Somewhat satisfied</t>
  </si>
  <si>
    <t>Q8: Very satisfied</t>
  </si>
  <si>
    <t>Answered</t>
  </si>
  <si>
    <t>Skipped</t>
  </si>
  <si>
    <t>Respondents</t>
  </si>
  <si>
    <t>Tags</t>
  </si>
  <si>
    <t>Sentiment</t>
  </si>
  <si>
    <t>Ordering did not go through and customer service was horrible and could not do anything.</t>
  </si>
  <si>
    <t>Negative</t>
  </si>
  <si>
    <t>Don't mark builds as purchasable when they're out of stock only to cancel the order later.</t>
  </si>
  <si>
    <t>Neutral</t>
  </si>
  <si>
    <t xml:space="preserve">I’m tired of my order being canceled </t>
  </si>
  <si>
    <t>I had to place my order multiple times over multiple days and contact customer support due to your automatic system flagging my transactions as fraud. It was very frustrating, I only completed the purchase, because my daughter insisted on me buying her PC from you guys.</t>
  </si>
  <si>
    <t>Your trash</t>
  </si>
  <si>
    <t xml:space="preserve">Yes, I paid $100 for a shipping fee in order for the computer to get ship to me 1-3 business days. I ordered it on Monday Dec 27th, and now I get an email that it’ll be arriving on January 3rd!! </t>
  </si>
  <si>
    <t>Yeah I can't buy your product, you just keep canceling it no matter how I pay for it.</t>
  </si>
  <si>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</si>
  <si>
    <t>you canceled my order twice for no reason</t>
  </si>
  <si>
    <t>LOWER YOUR PRICE</t>
  </si>
  <si>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</si>
  <si>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</si>
  <si>
    <t>After 6 hours of attempts and 6 calls to customer service, I was unable to pay for my PC with a credit card. Totally absurd.</t>
  </si>
  <si>
    <t>Yea stop canceling my orders</t>
  </si>
  <si>
    <t>Please contact me so I can purchase a pc</t>
  </si>
  <si>
    <t xml:space="preserve">Bad shipping, if you pay for over night shipping you should get it the next day, not a week later </t>
  </si>
  <si>
    <t xml:space="preserve">My son’s brand new Christmas gift does not function for gaming.  My husband will contact you on Monday morning regarding this disappointing purchase. </t>
  </si>
  <si>
    <t xml:space="preserve">estimated shipping dat was 12/23 and it’s 12/25 and order still isn’t processing </t>
  </si>
  <si>
    <t>I will recommend as long as when I get pc all works first time and well</t>
  </si>
  <si>
    <t xml:space="preserve">Your website prevented me from purchasing the computer </t>
  </si>
  <si>
    <t>Don't destroy the build with expanding air packs.</t>
  </si>
  <si>
    <t>no</t>
  </si>
  <si>
    <t>Actually build the prebuilt PCs before shipping them</t>
  </si>
  <si>
    <t>Everything was fine exept for the issue where my 5+ attempts to purchase the computer kept getting cancelled. You need other options for buying from you that doesn't rely on such a difficult anti fraud system.</t>
  </si>
  <si>
    <t>Purchased system 3 times using 2 different methods of payment.  All orders confirmed, then canceled by you.  Called customer service to inquire why, and they had absolutely NO idea why all 3 orders were canceled, and offered NO assistance in placing my order.  Shameful...</t>
  </si>
  <si>
    <t>I've had my order cancelled 6 times after the bank approved it, I placed the order multiple times with advise and even with a rep and it was cancelled for "I don't know why this is getting cancelled" This needs to be fixed.</t>
  </si>
  <si>
    <t xml:space="preserve">I tried to chance the case I ordered within 24 hours and the rep wouldn’t let  me. I canceled my order to replace the order with the Flow case but the power supply was now out of stock. I’m building it my self now. I dislike your website. </t>
  </si>
  <si>
    <t xml:space="preserve">Was not able to make my purchase in the Ali y of 3k, due to system failure and agents inability to push purchase in system. </t>
  </si>
  <si>
    <t xml:space="preserve">I will never purchase from this company again I paid express shipping to have my order before Christmas and they haven't even started on it.. I want the money back I paid for the express shipping and I will never do business with yall again </t>
  </si>
  <si>
    <t>I was never able to buy the computer I wanted!</t>
  </si>
  <si>
    <t>Stop being liars</t>
  </si>
  <si>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</si>
  <si>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</si>
  <si>
    <t>Stop selling builds you can't keep up with, especially around the holidays. I tried reaching your customer support which is also short staffed and I'm just overall extremely dissatisfied with the service. Will NOT EVER be ordering again, and I'll share my experience online.</t>
  </si>
  <si>
    <t>My order was cancelled.  I tried to correct it through your site and couldn't.  Tried to reorder the PCs and now you are sold out.  Very frustating.</t>
  </si>
  <si>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</si>
  <si>
    <t>No</t>
  </si>
  <si>
    <t>Stop continuously cancelling my order, whether it be minutes, hours, or days after I made the purchase! Sincerely frustrating</t>
  </si>
  <si>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</si>
  <si>
    <t xml:space="preserve">I’ve tried to purchase a prebuilt desktop from you guys and it has been cancelled 3 times without an explanation. </t>
  </si>
  <si>
    <t>Ordered a started plus pc revived a started pc. Will be returning the pc.</t>
  </si>
  <si>
    <t xml:space="preserve">My order got canceled and I don’t know why </t>
  </si>
  <si>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</si>
  <si>
    <t xml:space="preserve">Whatever the deal is with Affirm. Please get it checked out and if nearly ruined you guys for a sale bevause no matter what I did I was always wrong </t>
  </si>
  <si>
    <t>Positive</t>
  </si>
  <si>
    <t>Tried to place an order 3 Times and once by phone. Got denied as FRAUD EACH TIME.  Spent my $2700 elsewhere.</t>
  </si>
  <si>
    <t>None</t>
  </si>
  <si>
    <t>I have had the worst experience I have ever had trying to buy cutom PC's from NZXT. I will definately going to Cyber PC in the future. This has been absolutely horrible!</t>
  </si>
  <si>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</si>
  <si>
    <t>Can't purchase cause it keeps getting canceled, and it seems no one can do anything about it</t>
  </si>
  <si>
    <t>I know there are shortages, but unhappy that I was not able to get the configuration I wanted.</t>
  </si>
  <si>
    <t>Ordering a PC has proven impossible due to your incompetent payment processing. Your automated system of ‘fraud protection’ keeps cancelling my orders. The representatives on the phone can’t even do anything to bypass this asinine protection system.</t>
  </si>
  <si>
    <t xml:space="preserve">Terrible experience. Tried to order 5 times and each time 30 mins after order the order was cancelled </t>
  </si>
  <si>
    <t>I have to turn my computer on and off numerous times to get something showing on my screen</t>
  </si>
  <si>
    <t xml:space="preserve">Someone fraudulently purchased with stolen card info and you don’t have a customer service number so I was unable to notify you at the time of the transaction. </t>
  </si>
  <si>
    <t>I still haven’t received the present for my kid who is disappointed.  I judy don’t know what to do at this point</t>
  </si>
  <si>
    <t>Don't cancel my orders thanks. I'm sure as a tech company you understand the importance of a vpn.</t>
  </si>
  <si>
    <t>I ordered my BLD kit December 6th was supposed to arrive December 10th got pushed back to December 13th with no email from the company and now its being shipped all the way back to the company with no email or justification or reason</t>
  </si>
  <si>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</si>
  <si>
    <t>You guys canceled my order and refunded me. There was no explanation. Super awesome</t>
  </si>
  <si>
    <t>I’m trying to cancel my order, but you guys dont respond to emails.</t>
  </si>
  <si>
    <t>Add 12th gen intel processor</t>
  </si>
  <si>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</si>
  <si>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</si>
  <si>
    <t>Wait times unbearable. Lack of communication</t>
  </si>
  <si>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</si>
  <si>
    <t xml:space="preserve">Just stop </t>
  </si>
  <si>
    <t xml:space="preserve">I spent $1800 on an HP prebuilt because your automatic fraud kept flagging my purchase. Fix it. </t>
  </si>
  <si>
    <t>My order was canceled for unknown reason, it was probably a lack of parts so hopefully you guys aren't suffering from that anymore.</t>
  </si>
  <si>
    <t xml:space="preserve">Motherboard was faulty. Will need to get it fixed/replaced. </t>
  </si>
  <si>
    <t>My order was cancelled 3 times and customer service was no help</t>
  </si>
  <si>
    <t>Nope. Nada</t>
  </si>
  <si>
    <t>dont hide shipping times before paying.  paid an extra $100 for 3 day shipping and its been over a week with no update.</t>
  </si>
  <si>
    <t xml:space="preserve">Make it easier to purchase a PC. I tried over 10 times to purchase my sons DREAM PC and NOTHING! YOU LITERALLY RUINED MY CHILDS CHRISTMAS! THANKS </t>
  </si>
  <si>
    <t>Your customer support and website needs work. There is room for confusion. My chat with CHase was also very discouraging</t>
  </si>
  <si>
    <t xml:space="preserve">Have not been able to successfully purchase anything. </t>
  </si>
  <si>
    <t xml:space="preserve">refunded 4 times. </t>
  </si>
  <si>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</si>
  <si>
    <t xml:space="preserve">purchasing system is whack, I had plenty of funding from three different accounts and ended up having to go thru Affirm and paying that off when it comes due early just to purchase the PC. every order was canceled 30 minutes after processing </t>
  </si>
  <si>
    <t>I tried to buy a desktop and customer support could not help me and never responded to me. I am very dissatisfied and will buy from a different brand</t>
  </si>
  <si>
    <t>The web site said 10% off at checkout and I did not receive the discount.  After checking out - I sent customer service an email and yet to hear back.</t>
  </si>
  <si>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</si>
  <si>
    <t>I can't buy anything, just keeps canceling my orders</t>
  </si>
  <si>
    <t>I tried getting a pc from you guys and you kept voiding it</t>
  </si>
  <si>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</si>
  <si>
    <t xml:space="preserve">I had a terrible experience </t>
  </si>
  <si>
    <t>my order was canceled because my billing and shipping address were too far apart, so i’m very disappointed.</t>
  </si>
  <si>
    <t>Please consider allowing people who have placed orders while an item is on sale to have that item on sale past the sale date if their order is randomly canceled by fraud protection.</t>
  </si>
  <si>
    <t>my computer doesn't work!!!</t>
  </si>
  <si>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</si>
  <si>
    <t xml:space="preserve">my order got canceled, so I can't really give more feedback. I wish my order can be delivered to me. </t>
  </si>
  <si>
    <t xml:space="preserve">Terrible customer service. It’s been 3 days and I’m still waiting for a return call. </t>
  </si>
  <si>
    <t xml:space="preserve">It was so difficult to order my order kept getting declined </t>
  </si>
  <si>
    <t>FIX YOUR WEBSITE. MY ORDER WAS CANCELLED 3 TIMES AND CUSTOMER SERVICE IS GARBAGE. ENDED UP GOING WITH IBUYPOWER CAUSE OF THIS TRASH SITE</t>
  </si>
  <si>
    <t>Maybe work on the email system and order tracking (not the FedEx part)</t>
  </si>
  <si>
    <t xml:space="preserve">It would be nice to know why you canceled my order without having to contact support about it. </t>
  </si>
  <si>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</si>
  <si>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</si>
  <si>
    <t>Better Customer Service</t>
  </si>
  <si>
    <t>Unknown</t>
  </si>
  <si>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</si>
  <si>
    <t>If you have limited supply of a product put that in the listing, when I bought the h1 there was no indication of a shortage of the case. Now support is being slow and I can't get a number when the case will ship</t>
  </si>
  <si>
    <t>I couldn't order at all I put in 20 orders on different devices and with diff info</t>
  </si>
  <si>
    <t xml:space="preserve">I purchased the H1 mini Pro three times and all three orders were cancelled without an explanation. </t>
  </si>
  <si>
    <t>You have 3 A+ referrals.</t>
  </si>
  <si>
    <t>graphic card died in one week.. request refund, but no response for a day. when are u going to respond?</t>
  </si>
  <si>
    <t>Fix your fraud system. I was flagged as fraud and am unable to purchase products. I tried various payment methods and various addresses with no success. There needs to be a manual override</t>
  </si>
  <si>
    <t>You sent me a broken computer, and now I have had to wait for an additional 3 weeks and it's still in queue to be repaired. It's going to be 5 weeks for me to get a computer. terrible experience</t>
  </si>
  <si>
    <t xml:space="preserve">Please email people back </t>
  </si>
  <si>
    <t xml:space="preserve">Don’t cancel orders and give no reasoning. </t>
  </si>
  <si>
    <t>Why did I get a survey option if my purchases were all cancelled?</t>
  </si>
  <si>
    <t>thanks for cancelling my order and not telling me why when i asked support</t>
  </si>
  <si>
    <t>I am so upset, I tried to place my order 3 times with various payment options. None of them succeed. Support was indifferent and not caring.</t>
  </si>
  <si>
    <t xml:space="preserve">The website is horrible </t>
  </si>
  <si>
    <t>I've placed 3 different orders over 3 days because each order has been canceled &amp; of course its a holiday weekend so no customer service is available to assist me. Which is why I kept having to make new orders.</t>
  </si>
  <si>
    <t>None of my emails were answered</t>
  </si>
  <si>
    <t xml:space="preserve">The checkout process was extremely frustrating. My husband and I both used our cards (4 in total) and I tried to use Apple Pay and Amazon pay and none of them worked. I ended up having to use Affirm even though I did not want to. It was way too difficult.  </t>
  </si>
  <si>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</si>
  <si>
    <t xml:space="preserve">Yes, we ordered a starter pro 3 different times.  Each time our order was canceled by NZXT shortly after confirmation was received. </t>
  </si>
  <si>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</si>
  <si>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</si>
  <si>
    <t>Cancelled my order 3 times despite following all instructions. Terrible terrible terrible</t>
  </si>
  <si>
    <t xml:space="preserve">I've tried to cancel two orders and haven't received any response. This might be due to the holidays which I understand fully.  I'm just hoping I don't get charged for orders I cancelled immediately.  Please help, thank you. </t>
  </si>
  <si>
    <t>i got a 5600x instead of a 5700x but whatever I wont even send it back cuz yall niggas take too damn long</t>
  </si>
  <si>
    <t>FIX YOUR SHIT &lt;3</t>
  </si>
  <si>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</si>
  <si>
    <t>Fix your support on big sale days also tell people when your sold out of an item or not…</t>
  </si>
  <si>
    <t>My experience was not good because my order was canceled. I do not know why.</t>
  </si>
  <si>
    <t>Please allow shipping to offices for external shiiping to other countries</t>
  </si>
  <si>
    <t>fix your damn payment system. ordered twice, got cancelled both time and now the parts aren't available.</t>
  </si>
  <si>
    <t>thanks for canceling my order fuckers</t>
  </si>
  <si>
    <t xml:space="preserve">My order was canceled multiple times. Only when i used a new email and dif case did it finally go through. im happy with the specs of the pc so i was disappointed when it felt like my order would not go through.  </t>
  </si>
  <si>
    <t>Order was cancelled without reason.  Purchase was promised to children and then had to go back on my word.</t>
  </si>
  <si>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</si>
  <si>
    <t>I tried to purchase a PC on Thanksgiving and the order was cancelled the next day. I reordered 6x, confirmed with my bank that nothing was wrong with my card, and my order was cancelled every time. Now every build I want is sold out.</t>
  </si>
  <si>
    <t>I had attempted to make an order 4 separate times and it kept getting refunded, the emails explaining why it could possibly happen did not help as the methods they suggested also got cancelled.</t>
  </si>
  <si>
    <t xml:space="preserve">I ordered 2 machines and wanted to remove one of them from my order. Customer support didn't emailed me back, and instead cancelled the entire order. This made me really disappointed </t>
  </si>
  <si>
    <t xml:space="preserve">take inventory before releasing a sale it may help </t>
  </si>
  <si>
    <t>Put an reason on why u cancel on people orders and also update your site "sold out" faster or let us pre-order prebuilts</t>
  </si>
  <si>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</si>
  <si>
    <t xml:space="preserve">My order was canceled without any explanation and follow up emails have yet to be responded to </t>
  </si>
  <si>
    <t xml:space="preserve">Respond to the email text when they’re urgent </t>
  </si>
  <si>
    <t xml:space="preserve">I can’t really comment I’m just disappointed that I won’t get my pc until the middle of December, I’d really like the choice to get a refund </t>
  </si>
  <si>
    <t>Please check our your fraud system. I ordered twice for Black Friday and it got canceled and now it’s out of stock. I am infuriated.</t>
  </si>
  <si>
    <t xml:space="preserve">Don't cancel people's order placed an order for 11k and you cancelled. </t>
  </si>
  <si>
    <t xml:space="preserve">Yea don’t cancels peoples fucking order and give them hope thinking they might finally get a fucking RTX card for you and your friend and you get all excited and then you cancel it making me want to kill myself </t>
  </si>
  <si>
    <t>Honor your orders</t>
  </si>
  <si>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</si>
  <si>
    <t>I can’t cancel my order</t>
  </si>
  <si>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</si>
  <si>
    <t>Add international payment option</t>
  </si>
  <si>
    <t xml:space="preserve">Thank you </t>
  </si>
  <si>
    <t xml:space="preserve">I never got my order </t>
  </si>
  <si>
    <t xml:space="preserve">I tried ordering 3 times. And all 3 of them were cancelled without providing any kind of explanation  </t>
  </si>
  <si>
    <t>I would recommend that you don’t pay extra for next day delivery package was supposed to be here yesterday and it will not be arriving until Monday</t>
  </si>
  <si>
    <t>Due to your fraud protection I failed to get the item I wanted and now its out of stock. My bank approved the transaction so I guess your company did not want my business.</t>
  </si>
  <si>
    <t>Provide prompt delivery and order status updates</t>
  </si>
  <si>
    <t>I emailed support about my order #251007. I have no tracking info. It was supposedly supposed to ship over a week ago. Your tracking website just says the order was placed and I have no idea when to expect my order</t>
  </si>
  <si>
    <t xml:space="preserve">Add an order cancelation option built into the site, or please for the love of God fix your website so I don't get a "an error occurred please try again later" error when trying to submit a request to cancel order. </t>
  </si>
  <si>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</si>
  <si>
    <t xml:space="preserve">Order cancelled 2x for unclear reasons. After calling, product now sold out. </t>
  </si>
  <si>
    <t xml:space="preserve">Have tried 4 times to buy from you and each time canceled. </t>
  </si>
  <si>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</si>
  <si>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</si>
  <si>
    <t>Disclose import fees to international customers</t>
  </si>
  <si>
    <t>Awful fraud detection. Can't even buy a PC from you guys.</t>
  </si>
  <si>
    <t>PC Doesnt work</t>
  </si>
  <si>
    <t>none as of yet</t>
  </si>
  <si>
    <t>You keep cancelling my orders and I want to know why!!!!!!!!</t>
  </si>
  <si>
    <t>Maybe get a better system that doesn’t flag everything for fraud</t>
  </si>
  <si>
    <t>Tried to order 3 times and order was cancelled every time with no explanation. Bad customer service.</t>
  </si>
  <si>
    <t xml:space="preserve">Have been waiting to hear back about my pc that died after 3 weeks of use. </t>
  </si>
  <si>
    <t>To update the site every 5 min</t>
  </si>
  <si>
    <t>My GPU was faulty (deemed so by support). then tried to get an RMA and Dakota Grizzle immediately closed by request without any reply whatsoever. It took almost a week before anyone responded to me. Order was delayed 4 times. Wi-Fi adapter did not work.</t>
  </si>
  <si>
    <t>Don't cancel people's orders</t>
  </si>
  <si>
    <t xml:space="preserve">maybe you guys can send me an email telling me why my order has been cancelled about four times already this is super aggrivating </t>
  </si>
  <si>
    <t>Get the shipping together. Everytime I order it doesn't come just bought h1 it's missing told I have to wait wife ordered one missing her delay</t>
  </si>
  <si>
    <t>Had to immediately ship my build back because the GPU was not working</t>
  </si>
  <si>
    <t>My orders never went through, it always kept getting cancelled, decided to go with another vendor</t>
  </si>
  <si>
    <t>My order got canceled 3 times</t>
  </si>
  <si>
    <t>Please have follow up survey after I receive the computer</t>
  </si>
  <si>
    <t>Don't cancel my order without stating reason</t>
  </si>
  <si>
    <t>your website has flagged my purchase as fraudulent atleast 4 times now, you have taken my money without giving any order information, I want my pc or my money before the end of this coming week</t>
  </si>
  <si>
    <t xml:space="preserve">If my order keeps getting cancelled becauae im paying the money up front then why is it an option.  I was also told to use the affirm as the only way my order wouldnt be cancelled but then it didnt work? </t>
  </si>
  <si>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</si>
  <si>
    <t>I didn’t even get to purchase a computer and you guys are sending me a Survey Monkey!?</t>
  </si>
  <si>
    <t>No! This establishment is the worse</t>
  </si>
  <si>
    <t xml:space="preserve">Let my order go through </t>
  </si>
  <si>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</si>
  <si>
    <t xml:space="preserve">Canceling my order and not explaining why is a really shit customer experience </t>
  </si>
  <si>
    <t>Shipping experience was horrible. Had no problem with my bank or address and my order got cancelled 5 times</t>
  </si>
  <si>
    <t xml:space="preserve">Spent 1,300 on a pc just for it to come in and not work </t>
  </si>
  <si>
    <t xml:space="preserve">I was unable to purchase from NZXT due to you cancelling (repeatibly) several orders! So I spent even more money, else where (Amazon/NewEgg) </t>
  </si>
  <si>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</si>
  <si>
    <t>Unable to purchase pre built while 10% sale was going on. Your security on credit cards canceled the order on 2 separate cards</t>
  </si>
  <si>
    <t>You guys are great.</t>
  </si>
  <si>
    <t xml:space="preserve">Well over all experience it’s good just wish they shipping time cost could be more effective now these time are u can get shipping same day but over all it’s okay </t>
  </si>
  <si>
    <t>I find it preposertous that as a middle-aged fully fledged adult I am refused service without explanation or help. To cancel my order and then not tell me why is just unacceptable. I spent my money elsewhere.</t>
  </si>
  <si>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</si>
  <si>
    <t>Sent faulty graphics card and never responded to my support requests emails</t>
  </si>
  <si>
    <t xml:space="preserve">I got the blitz delivery and I never received it on time package was never delivered to my address it was just schedule for pick up </t>
  </si>
  <si>
    <t>Why did you cancel my order without warning and then just...not tell me why? Why would you rub it in by sending me this email afterward?</t>
  </si>
  <si>
    <t>Canceled my purchase with no reasons why</t>
  </si>
  <si>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</si>
  <si>
    <t>your fraud for payment is horrible.</t>
  </si>
  <si>
    <t>Payment processing is very bad. Fraud identification system flags every legit transaction and cancels the order. Had hard time placing an order</t>
  </si>
  <si>
    <t xml:space="preserve">Get your online purchases fixed. </t>
  </si>
  <si>
    <t xml:space="preserve">Fix your fucking bullshit checkout so people can purchase outright. Some people can't use affirm and your system flags is dogshit. I'll never even think of ordering from nZxt again after the experience </t>
  </si>
  <si>
    <t>Yes, I keep trying to purchase (legitimatly) but order keeps getting canceled no clue why. I never moved, everything was correct and I even called my bank and they said the order went through…</t>
  </si>
  <si>
    <t>Your anti-fraud system blocks myself, my wife’s, and my friends purchases. It needs reworking so you can actually tap into your whole market</t>
  </si>
  <si>
    <t xml:space="preserve">The absolute worst purchasing experience I’m my life it’s all most as if you guys down want my money. Shittest service wouldn’t never recommend, and I’m a content creator. I stream on YouTube and Twitch full time. Shop anywhere else! </t>
  </si>
  <si>
    <t>make me able to buy if i have forwarding freight services like aramex and stuff</t>
  </si>
  <si>
    <t>Give me my money back please</t>
  </si>
  <si>
    <t>my computer got here and it doesnt work</t>
  </si>
  <si>
    <t xml:space="preserve">Make sure what you send people is not Broken on arrival </t>
  </si>
  <si>
    <t>Don’t cancel my order for no rrwson</t>
  </si>
  <si>
    <t>Very dissatisfied for  not being able to make purchase with my credit card. I do not u stand why it’s been through your fraud dep. I’ve called my creditor and my card is good fir the purchase. I’ve never had a problem to make a puwith my credit card. Very unhappy.</t>
  </si>
  <si>
    <t xml:space="preserve">I had the worst experience trying to buy the PC. The only option available was affirm which I did not want to do but you wouldn’t let me purchase it any other way. Absolutely horrible service and yes I had the money twice over to buy the PC. </t>
  </si>
  <si>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</si>
  <si>
    <t>buggy website</t>
  </si>
  <si>
    <t>Explain why you cancel orders</t>
  </si>
  <si>
    <t>Please take my money and stop canceling my order</t>
  </si>
  <si>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</si>
  <si>
    <t>Don’t mess up my order next time</t>
  </si>
  <si>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</si>
  <si>
    <t xml:space="preserve">Fix the bug from your site. As a consumer we (I) should get the product that I purchase not hear that there’s a bug in your system and sent me the wrong item. </t>
  </si>
  <si>
    <t xml:space="preserve">Yeah it suck ordering something only to find out you sent the wrong one and then now your sold out what a bunch of BS </t>
  </si>
  <si>
    <t>I wish y'all would use another service for shipping. The customer service that FEDEX has compared to this company is awful.</t>
  </si>
  <si>
    <t xml:space="preserve">It says in stock when I purchased.   Email said it will ship in about 3 weeks.   Deceptive </t>
  </si>
  <si>
    <t xml:space="preserve">You sent me on a wild goose chase of fake fraud garbage until the estimated shipping date had changed from the 4th to the 18th, maybe dont do that </t>
  </si>
  <si>
    <t>Fuck no</t>
  </si>
  <si>
    <t xml:space="preserve">It’d be cool to know which version of gpu I’m getting and also it’s taking so much longer to get the pc than what i was led to believe, 4 days and hasn’t shipped yet kinda sucks when i could’ve bought a similar pre built from bestbuy and got it by now </t>
  </si>
  <si>
    <t xml:space="preserve">I don’t like that I’m paying money for specific shipping but my item will not be shipped for way longer than I paid for. That’s not cool at all. </t>
  </si>
  <si>
    <t xml:space="preserve">Better product testing would be a start. i've been waiting for an RMA longer than the pc ran after receiving it. </t>
  </si>
  <si>
    <t xml:space="preserve">shipping is taking long </t>
  </si>
  <si>
    <t>Lack of communication and outright misrepresentation of shipping times... no way to follow up. YOU TOOK MY MONEY RIGHT AWAY THOUGH.</t>
  </si>
  <si>
    <t>I placed the order 3 times and all of them got canceled.</t>
  </si>
  <si>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</si>
  <si>
    <t xml:space="preserve">I paid 100 for 1-3 day shipping and it will be over a week before we receive. After Christmas. </t>
  </si>
  <si>
    <t>If there is a way to trade in a Nzxt Pc for a newer model in the future for a discount that would be great.</t>
  </si>
  <si>
    <t>I paid 100 dollars for 1-3 day shipping and it is gonna take 6 days</t>
  </si>
  <si>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</si>
  <si>
    <t>Pre delivery service and customer care are sub standard. Really disappointed btw. still don’t have my order!</t>
  </si>
  <si>
    <t>My order has not been shipped yet despite ordering it 5 days ago. The estimated date was 12/23.</t>
  </si>
  <si>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</si>
  <si>
    <t>Wrong CPU attached to my motherboard and I tried to create a ticket via the website but it doesn't allow me. It keeps showing a Red message sayin "Try Again Later</t>
  </si>
  <si>
    <t xml:space="preserve">I would love to know the gpu brand i was purchasing before i completed my purchase. I don’t like the idea of getting a random gpu. </t>
  </si>
  <si>
    <t>I can only give good feed back if the pc I bought was here</t>
  </si>
  <si>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</si>
  <si>
    <t xml:space="preserve">ya wtf i paid for next day shipping an it day 3 an still not shipped </t>
  </si>
  <si>
    <t xml:space="preserve">I’ve only received 1 email so far for a ~$2000 purchase. I’d like more updates and feedback during the process. Should be getting this experience survey after I receive the product, not this soon with such little interaction had thus far. </t>
  </si>
  <si>
    <t xml:space="preserve">I purchased a prebuilt on Saturday hoping it would be processed and shipped by now!  I paid $100 for express shipping so I could get it prior to Xmas and it hasn’t even been processed or left the building. </t>
  </si>
  <si>
    <t>Give more specifics when telling someone you canceled their order</t>
  </si>
  <si>
    <t>Yes. I paid $100 for one to three day shipping. And it says it won't ship for 4 days. So can I get my money back for the shipping</t>
  </si>
  <si>
    <t>May you please process my order i spent 4k and got overnight shipping just to wait a whole month lol</t>
  </si>
  <si>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</si>
  <si>
    <t>I sent you 2 or 3 emails to your support staff right after I hit purchase about changes I wanted to make and never heard back</t>
  </si>
  <si>
    <t>don’t cancel orders.</t>
  </si>
  <si>
    <t xml:space="preserve">Communicate with your customers better. </t>
  </si>
  <si>
    <t>I paid for 3 day shipping and it said it would take 8 days instead even though I paid more</t>
  </si>
  <si>
    <t>How long will it take for my order to ship I spent the 100$ on shipping to receive it soon and it’s been 4 days of order places but no shipment even thought my money’s gone</t>
  </si>
  <si>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</si>
  <si>
    <t xml:space="preserve">Not being able to change to change parts in your order is a huge pain. Especially when you are willing to spend so much money. </t>
  </si>
  <si>
    <t>Please don't force people to pay for a windows key. That is $120 spent that I will never use as I don't allow windows machines on my personal network.</t>
  </si>
  <si>
    <t>Would like to know if ill get my PC before Christmas since i placed it with Overnight Shipping. I don't want it to be sent out on the 24th and get the 26th or 27th. Thats not overnight because if thats the case, id like my money back for overnight shipping.</t>
  </si>
  <si>
    <t>Pc takes too long to arrive</t>
  </si>
  <si>
    <t>Everything was great until the purchase was complete and the delivery time went from 3-6 days to 2 weeks</t>
  </si>
  <si>
    <t>Ship faster</t>
  </si>
  <si>
    <t xml:space="preserve">FedEX is garbage and if my package doesn't arrive, then I have to call you for a refund on the item I purchased. This could've been avoided if you used a better delivery service like USPS or UPS like Amazon or Best Buy. </t>
  </si>
  <si>
    <t xml:space="preserve">Start my build and ship faster </t>
  </si>
  <si>
    <t xml:space="preserve">The purchasing process is weird it kept canceling my order plenty of times </t>
  </si>
  <si>
    <t>I tried to order during the 10% discount but the site had problems.  When I was able to order the discount was over.</t>
  </si>
  <si>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</si>
  <si>
    <t xml:space="preserve">I can't believe you're getting me to fill out a survey when you haven't even processed my order yet. You can sit here and take my money and ask for a feedback but my order still is isn't even processed and hasn't for a few days now. What am I supposed to tell you? </t>
  </si>
  <si>
    <t xml:space="preserve">I was sent a tracking number that doesn’t have work, so I have a very expensive item that I am unable to track for delivery!!! </t>
  </si>
  <si>
    <t>The website is not intuitive.  It was very hard anfd frustrating trying to pick out what I wanted.  Set it up like some of the other gaming websites.</t>
  </si>
  <si>
    <t xml:space="preserve">You need customer service people who respond timely or a phone number to call. STILL HAVE NOT GOTTEN A REPLY </t>
  </si>
  <si>
    <t xml:space="preserve">I was hoping for the coupon discount to help with the cost but it expired before I can get it purchased and there we're no other discounts available </t>
  </si>
  <si>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</si>
  <si>
    <t>Yes, don't make people wait to find out after they can pay for upgraded shipping that the product won't even ship for two weeks!  How long does it take to put computer parts in a box?!?!</t>
  </si>
  <si>
    <t xml:space="preserve">If I purchase an item on Friday at 3:00 and I pick overnight shipping shouldn’t it be here by Saturday morning or Tuesday morning </t>
  </si>
  <si>
    <t xml:space="preserve">I have not received my order confirmation and it has been several days since I placed my order. </t>
  </si>
  <si>
    <t xml:space="preserve">I purchased right before black friday and missed out, you guys are great </t>
  </si>
  <si>
    <t>My computer arrived banged up</t>
  </si>
  <si>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</si>
  <si>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</si>
  <si>
    <t>I ordered the prebuilt starter pro 4 times because my order was cancelled 3 times (for no apparent reason) even though I used different cards each time. I ended up having to use Affirm in order for the purchase to go through.</t>
  </si>
  <si>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</si>
  <si>
    <t>just to excited has to get here quicker</t>
  </si>
  <si>
    <t>Offer other shipping options for people in Hawaii</t>
  </si>
  <si>
    <t>I have finally gotten my PC purchase on MY NZXT webpage ( Login ) yet it lacks great detail like MB E.T.C.</t>
  </si>
  <si>
    <t>As a company with generally good reputation, please consider making your builds with better parts. WD Blue for high-end builds? 120mm AIO for 5800x? These are just unreasonable.</t>
  </si>
  <si>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</si>
  <si>
    <t>Very terrible costumer service, over average pc prices but not great. My main complaint is about the costumer service. It is the worst I experienced ever please fix it.</t>
  </si>
  <si>
    <t xml:space="preserve">It would help if merchant processing was faster. I’ve been anxious for awhile now about whether or not this order has actually gone through. </t>
  </si>
  <si>
    <t>I really hope there is no delay on my order</t>
  </si>
  <si>
    <t>Why do I have to pay for shipping and why does it take a month</t>
  </si>
  <si>
    <t>I paid 180$ extra for better shipping it showed a shipping date of nov 29th after I paid it shows up as dec 16th what did I spend that extra 180$ on</t>
  </si>
  <si>
    <t>Having the ability to use multiple payment sources would've saved me an hour of time spent trying to finalize the purchase, as some people maintain divided finances.</t>
  </si>
  <si>
    <t xml:space="preserve">My order was canceled and I wasn't made aware as to the reason why. I feel an explanation would've made for a better experience from a customer stand point. </t>
  </si>
  <si>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</si>
  <si>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</si>
  <si>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</si>
  <si>
    <t xml:space="preserve">I sent a ticket in, wondering why my friend was getting his PC in a couple days, when mine isn’t even being progressed through. My order was 200+ before his. Then the ticket was just shifted to close with no response. </t>
  </si>
  <si>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</si>
  <si>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</si>
  <si>
    <t xml:space="preserve">Your customer service team is terrible. I asked to change one small detail and right after I ordered my expensive custom built PC and it’s O WE HAVE TO CANCEL THE WHOLE ORDER. What?!? </t>
  </si>
  <si>
    <t>Can i get a refund please.</t>
  </si>
  <si>
    <t>My order was cancelled, I don’t know why</t>
  </si>
  <si>
    <t>Ordered many times but they all got canceled</t>
  </si>
  <si>
    <t>Depends on if I get my PC or not. So far billing was off. PC builder was off. But the guy I had to call twice was great. I dont even know IF Im getting a PC from you guys yet. No confirmation  the second time</t>
  </si>
  <si>
    <t xml:space="preserve">When you get a email saying your order was refunded do to Inventory but go in the website and have to re buy it is just annoying </t>
  </si>
  <si>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</si>
  <si>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</si>
  <si>
    <t xml:space="preserve">Wouldn’t send two separate emails to give me the same info. Just takes up space. Make sure tracking numbers are correct. </t>
  </si>
  <si>
    <t xml:space="preserve">Make sure you have correct item peripherals listed in pc bundles </t>
  </si>
  <si>
    <t xml:space="preserve">Should able to allow to purchase as gifts using credit card </t>
  </si>
  <si>
    <t>No feedback that a person is on the otherside of the purchase process. I do not know the status of my order.</t>
  </si>
  <si>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</si>
  <si>
    <t xml:space="preserve">Please don’t offer shipping that you can go through with especially when you charge $100 or more very unprofessional get your shit together </t>
  </si>
  <si>
    <t>My system would not power on upon arrival and customer service is not answering during operation hours. The expectation of having a working device upon arrival was key to this experience and NZXT did not hit the mark here.</t>
  </si>
  <si>
    <t>fix estimated shipping time</t>
  </si>
  <si>
    <t xml:space="preserve">Disappointed I paid so much for 1-3 day shipping for the item to not even ship out by Tuesday evening. I purchased on Saturday. </t>
  </si>
  <si>
    <t xml:space="preserve">Paid for more fir faster shipping still hasn’t shipped </t>
  </si>
  <si>
    <t>My order is stuck on Order Confirmed, nice!!!</t>
  </si>
  <si>
    <t>If I spend 2500+ dollars on a computer I would expect to hear back from y’all very quickly with my order status.</t>
  </si>
  <si>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</si>
  <si>
    <t xml:space="preserve">I never got a tracking number </t>
  </si>
  <si>
    <t xml:space="preserve">Make sure to send power cables out with the computer </t>
  </si>
  <si>
    <t>Fix your website on iOS, didn’t buy my pc for days after building because the site wouldn’t take me to my cart. I opened a support case and don’t believe I ever heard back, which is disappointing. If the pc has any issues I would hope you all are more responsive.</t>
  </si>
  <si>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</si>
  <si>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</si>
  <si>
    <t>Please make your first party Mobos and white coolers,the 210 case avalible for bld</t>
  </si>
  <si>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</si>
  <si>
    <t xml:space="preserve">Computer didn’t work at all and still have yet to fix it. </t>
  </si>
  <si>
    <t xml:space="preserve">I purchased the 1-3day delivery but the order says it will be here on Friday by 8pm, that would be a normal shipping time instead of the mid rushed one </t>
  </si>
  <si>
    <t>Anti fraud system is too agressive, leading to a bunch of false positives. Ease consider giving better feedback to understand what went wrong</t>
  </si>
  <si>
    <t>I just want to find out where my shipment is, but the tracking number I received isn't working.  I just want to know when I'll be receiving my item as it is a gift for my nephew.</t>
  </si>
  <si>
    <t>Fix your fUcking shipping lol</t>
  </si>
  <si>
    <t xml:space="preserve">I have an issue with shipping and contacted customer service and never heard back before items shipped. </t>
  </si>
  <si>
    <t>I was not happy with the shipping experience but the purchase was fine</t>
  </si>
  <si>
    <t xml:space="preserve">The shipping part of the purchase sucks, ordered one on monday and item is still waiting on shipping and it’s Friday. </t>
  </si>
  <si>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</si>
  <si>
    <t>I ordered a new PC with a 3070TI and received a 3060TI. Not sure what happened but I did not receive exactly what I ordered.</t>
  </si>
  <si>
    <t>Don't make it impossible to purchase with card and not have it get cancelled for fraud detection</t>
  </si>
  <si>
    <t>Specify what exactly is a “BLD” because I was expecting free shipping because I purchased a H1 mini, but did not have an option for free shipping.</t>
  </si>
  <si>
    <t>When we pay $50 to order OVERNIGHT shipping, perhaps, just perhaps IT SHOULD ACTUALLY BE OVER NIGHT!!! 4 DAYS IS NOT OVER NIGHT!</t>
  </si>
  <si>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</si>
  <si>
    <t>Some ur your products pictures shows incorrectly</t>
  </si>
  <si>
    <t xml:space="preserve">paid $100 to have the order expedited but still have to wait 2 weeks for it to ship? </t>
  </si>
  <si>
    <t>I sent a support request but have not heard from anybody yet and i’m a little upset at the fact that the system keeps canceling my order even after solving all the issues the earlier supports and my bank were telling me about.</t>
  </si>
  <si>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</si>
  <si>
    <t xml:space="preserve">The only reason my review isn’t perfect is the customer service/availability of the company to the consumers who pay for these products. It’s nearly impossible to get ahold of customer support. </t>
  </si>
  <si>
    <t xml:space="preserve">Paid for next day shipping on Sunday expecting it to arrive by Tuesday before a trip. Won’t arrive till Wednesday and I’ll be gone for a week </t>
  </si>
  <si>
    <t xml:space="preserve">Please ensure the product is functional before shipping the product to the customer. </t>
  </si>
  <si>
    <t>Improve your fraud prevention system, and fix your website so that my transactions aren’t cancelled due to being sold out. If it was sold out, I should have been informed before going through the process of actually buying it.</t>
  </si>
  <si>
    <t xml:space="preserve">Not impressed with my experience. </t>
  </si>
  <si>
    <t>I haven’t received the product yet which is understandable but I would have like to have received an email about shipping which I haven’t seen yet.  Also the site said free shipping over $25 and I paid $1500 and still had to pay shipping ! That’s why I was somewhat dissatisfied</t>
  </si>
  <si>
    <t>I had overnight shipping and I still haven’t had my package for 2 days now wtf is this crap for 180 dollars not worth it at all</t>
  </si>
  <si>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</si>
  <si>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</si>
  <si>
    <t>My only complaint is give us more options for cooling and perhaps offer a full size tower option</t>
  </si>
  <si>
    <t>My graphics card does not work upon delivery and I am having difficulty getting a response to fix this issue</t>
  </si>
  <si>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</si>
  <si>
    <t xml:space="preserve">Everything was great so far, fedex has held my package in purgatory for a few weeks now so haven't been able to test the pc. If you would please consider switching to the USPS as fedex it one of the worst shipping companies I have worked with. </t>
  </si>
  <si>
    <t xml:space="preserve">Gave me a timeframe to edit my order and still haven’t responded to my request. I’m spending $3,000+ the least you can do is respond in time. </t>
  </si>
  <si>
    <t>why does my purchase say on the email that it is coming on the 19th but on the tracker it’s coming the 18th?</t>
  </si>
  <si>
    <t>Offer Military discount</t>
  </si>
  <si>
    <t>Do better on order tracking</t>
  </si>
  <si>
    <t>Need to get you payment system fixed. It took me 3 times to get my order placed due to being considered a fraud purchase by your payment security.</t>
  </si>
  <si>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</si>
  <si>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</si>
  <si>
    <t>Cancelled my order for no reason and didn't explain why</t>
  </si>
  <si>
    <t xml:space="preserve">Yes the anti fraud system you guys have in place is really bad and it got annoying so I’m no considering buuung from someone else  </t>
  </si>
  <si>
    <t xml:space="preserve">I think promotional deals should be lenient with who is eligible for them if they bought a pc literally less than 24 hours before the promo released. </t>
  </si>
  <si>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</si>
  <si>
    <t>Still have not received shipment of my $5k system after 5 days being in norcal</t>
  </si>
  <si>
    <t>none</t>
  </si>
  <si>
    <t>i paid for overnight shipping but projected delivery date is 4 days later</t>
  </si>
  <si>
    <t>Well you shipped the wrong thing to me so lol</t>
  </si>
  <si>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</si>
  <si>
    <t>Please don’t use FedEx. I still have not revived my pc</t>
  </si>
  <si>
    <t>Pretty upsetting that at checkout it says ground shipping will take 4-6 days, and then I find out it will actually take 3 weeks. Misleading and annoying.</t>
  </si>
  <si>
    <t>hurryplease</t>
  </si>
  <si>
    <t xml:space="preserve">Please ship faster. I know its hard times but is sucks to drop 2k and have to wait nearly a month. Overall satisfied tho </t>
  </si>
  <si>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</si>
  <si>
    <t>You need to give a accurate estimate shipping time, and give more updates about what is happening with your rig</t>
  </si>
  <si>
    <t xml:space="preserve">You guys were great. I will say however, including the build time along with the shipping time (time it takes from the product being ordered until the product is delivered) would make it easier on future customers </t>
  </si>
  <si>
    <t>I would have more concrete feedback after receiving the hardware and having a little time to get familiar with it.</t>
  </si>
  <si>
    <t>Nope</t>
  </si>
  <si>
    <t xml:space="preserve">Support live chat </t>
  </si>
  <si>
    <t>We will see once I get the PC...the bad experiences I've heard from premades across the board made me hesitate but because of the prices of parking out a PC I decided to take the risk...don't make me regret that please you guys have good reputation but I've heard some bad reviews.</t>
  </si>
  <si>
    <t>I would have liked to see more specs listed in the PC descriptions.</t>
  </si>
  <si>
    <t>The ryzen 7 5800x needs to be offered on nzxt bld and it would be nice to see a justification for selling gpus hundreds above msrp</t>
  </si>
  <si>
    <t xml:space="preserve">No </t>
  </si>
  <si>
    <t>I would try too create a way to see when an item was out of stock before adding it to the cart. I ran into many issues with getting to checkout only to find out that my item was out of stock.</t>
  </si>
  <si>
    <t>Nopr</t>
  </si>
  <si>
    <t xml:space="preserve">I still have not received my package.  All marks would be higher if I had.  </t>
  </si>
  <si>
    <t xml:space="preserve">Great options even with the supply chain strain. I do worry over FedEx for shipping however. I have a long history of them losing packages so I’m watching my email constantly until the computer is delivered </t>
  </si>
  <si>
    <t>I cannot recommend you guys only because all i have is website experience.</t>
  </si>
  <si>
    <t>Nah</t>
  </si>
  <si>
    <t>Faster processing time would be nice</t>
  </si>
  <si>
    <t>I haven't received the product yet</t>
  </si>
  <si>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</si>
  <si>
    <t>Put in a functioning wireless card next time</t>
  </si>
  <si>
    <t xml:space="preserve">Your online support sucks </t>
  </si>
  <si>
    <t>No, all I have done was order a prebuilt PC. I have not received it yet, so my opinion is not really weighted one way or another.</t>
  </si>
  <si>
    <t xml:space="preserve">Give me the tracking number that works </t>
  </si>
  <si>
    <t xml:space="preserve">when you say 3-6 business day shipping and make you pay for it make sure it actually comes within that time frame otherwise I have wasted my money </t>
  </si>
  <si>
    <t xml:space="preserve">I’m surprised that no one has responded to me after I emailed a request for faster shipping. I am obviously expecting to pay for an expedited order prior delivery for Christmas </t>
  </si>
  <si>
    <t xml:space="preserve">it would be cool for a comparison tool and expected shipping date to be available before purchase. </t>
  </si>
  <si>
    <t>my order got canceled 3 times before it stuck so idk</t>
  </si>
  <si>
    <t>Shipping taking too long</t>
  </si>
  <si>
    <t xml:space="preserve">You should wait to survey individuals until after they receive their order. You will get more relevant and complete feedback that way. </t>
  </si>
  <si>
    <t xml:space="preserve">Well like to know when my order is coming </t>
  </si>
  <si>
    <t>Don’t tell me 3-6 buisness days to ship then when I order it it says it’s going to take 12</t>
  </si>
  <si>
    <t>Pls let my pre build work</t>
  </si>
  <si>
    <t>Maybe allowing for your bld kits to be customizable</t>
  </si>
  <si>
    <t xml:space="preserve">Haven’t yet received my purchase and haven’t received any updates on Estimated delivery date. It would be nice to have this communication </t>
  </si>
  <si>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</si>
  <si>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</si>
  <si>
    <t xml:space="preserve">Inform people that are custom building a PC that parts aren’t available before they add the whole item to cart. This made me go back and have to revise two areas; which I’m glad I had to ngl. </t>
  </si>
  <si>
    <t>Customer service was poor i waited an hour on call and the line got cut</t>
  </si>
  <si>
    <t xml:space="preserve">I couldn’t give accurate survey because my order didn’t ship yet. </t>
  </si>
  <si>
    <t xml:space="preserve">Not yet. I’ll update once I get my PC, thank you </t>
  </si>
  <si>
    <t xml:space="preserve">Get cheaper GPU’s </t>
  </si>
  <si>
    <t>pricing is crazy</t>
  </si>
  <si>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</si>
  <si>
    <t>The ability to upgrade some parts on prebuilts. Like more ram, bigger m.2, bigger CPU cooler, and different case options. The build a custom pc the prices seem to be a little inflated compared to the pre built. All in all your products look good.</t>
  </si>
  <si>
    <t>It's just that some of the prices are absurd. If not for the current state of the GPU market. I would have never of purchased from your company.</t>
  </si>
  <si>
    <t>Im a little worried about the PSU issue, I have read that its limited to a certain amount of units of the productbut still didnt like that i didnt have more options.</t>
  </si>
  <si>
    <t>Customer Support is hard to contact</t>
  </si>
  <si>
    <t>Faster shipping wating a month for my pc is kind of upsetting :(</t>
  </si>
  <si>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</si>
  <si>
    <t xml:space="preserve">Don’t mark up your prices so it’s the original amount for the Black Friday sale </t>
  </si>
  <si>
    <t>H1 Custom BLD, More Foundation options</t>
  </si>
  <si>
    <t xml:space="preserve">All I got to say is that this company is the best. </t>
  </si>
  <si>
    <t>I like your brand an whole vibe, I was wondering if you had any jobs for 16/17 year olds online because I live on the east coast and would love to get into a job at a tech company.</t>
  </si>
  <si>
    <t>I am curious to see how blitz mode works out during the holidays. Giving it 48hrs to see.</t>
  </si>
  <si>
    <t xml:space="preserve">I purchased this on a Sunday and it says custom PCs ship in 2 business days and I purchased overnight shipping needing the computer by Wednesday.        It is Wednesday and it still not even shipping so i wasted 180 bucks on overnight shipping for nothing </t>
  </si>
  <si>
    <t xml:space="preserve">More transparency on shipping. Better customer service </t>
  </si>
  <si>
    <t>Don’t ask to do a survey until after the customer gets the product.</t>
  </si>
  <si>
    <t xml:space="preserve">My tracking number still is not available </t>
  </si>
  <si>
    <t>I just want my tracking number to work</t>
  </si>
  <si>
    <t>I paid for 1- day shipping and the blitz mode. Haven’t received my purchase yet. I specifically took time off work to ensure I was available to sign for the delivery…</t>
  </si>
  <si>
    <t xml:space="preserve">Hope my PC gets here soon overnighted it am excited for tomorrow </t>
  </si>
  <si>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</si>
  <si>
    <t xml:space="preserve">I was told if I ordered in next 5 hours my order would ship next day, that was two days ago and my order hasn’t been even confirmed </t>
  </si>
  <si>
    <t>can't really answer the previous question as i haven't gotten my pc yet</t>
  </si>
  <si>
    <t>I would have liked for NZXT to announce the release date for H510 Flow so I wouldn’t have to check website every day for a month..</t>
  </si>
  <si>
    <t>Yes, you charged me return shipping on first order :(</t>
  </si>
  <si>
    <t>Survey is a bit premature, as I haven’t even received shipping notification on my purchase yet. I would highly recommend waiting at least a week after delivery of anyones new purchase.</t>
  </si>
  <si>
    <t xml:space="preserve">Your checkout source code needs to be reconfigured. At one point it would not pop up for several days, delaying my purchase. </t>
  </si>
  <si>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</si>
  <si>
    <t>Very disappointed in the poor and lethargic customer service reply and response. Was hoping my product was ship a little sooner and a little faster</t>
  </si>
  <si>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</si>
  <si>
    <t>I am looking forward to receiving my order and hope it’s exactly what my grandson expected.  Thank you!</t>
  </si>
  <si>
    <t>I don't know if kraken g12 it's sold out or anything, but I try 3 times to buy it and the 3 times was cancelled and refunded, so check please</t>
  </si>
  <si>
    <t xml:space="preserve">Please don’t charge us that $150 shipping fee. That took me by surprise. </t>
  </si>
  <si>
    <t>This rating would be much higher if I had received an email back regarding my shipping issue.</t>
  </si>
  <si>
    <t>Inform people on why their order may have been canceled and update your website to current inventory (if possible)</t>
  </si>
  <si>
    <t>Delivery by UPS got delayed twice. Took 3 weeks to receive. Amazon has you beat hand down!</t>
  </si>
  <si>
    <t xml:space="preserve">Hard to get a hold of via phone when wanting to make an order change. Next day reply via email. Hopefully change went through. </t>
  </si>
  <si>
    <t xml:space="preserve">My PC was supposed to be delivered 2 days ago and now there isn't even a delivery date on the FedEx website anymore.  I wish that you guys used UPS because FedEx has been known for being late with their deliveries. </t>
  </si>
  <si>
    <t>I have an email saying it should ship yesterday and haven't recieved any updates. Would like more updates as things happen (or get pushed)</t>
  </si>
  <si>
    <t xml:space="preserve">Get rid of the gender. Options. There are only 2. Also offer a military discount. </t>
  </si>
  <si>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</si>
  <si>
    <t>YES!  It was a serious PITA to know if the PC I was buying had wifi &amp; bluetooth, I had to search the internet and finally found a written review where someone mentioned it.  If it's on the site it's too obscure.  That info should be listed I think :).</t>
  </si>
  <si>
    <t>The primary landing page does not work with Chrome.  I have to change ccc-overlay to ccc-overlayx to remove it in the Chrome Dev Console.  Same with Firefox.  Both latest versions.</t>
  </si>
  <si>
    <t>NZXT did not accommodate to my request of cancellation even though I requested within 2 hours of purchasing.</t>
  </si>
  <si>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</si>
  <si>
    <t xml:space="preserve">its taking longer too ship and still haven't received it, i enjoy the website but recommend different shipping services </t>
  </si>
  <si>
    <t xml:space="preserve">Please do not put things on website can no longer buy had a purchase cancel due to that and was upset. </t>
  </si>
  <si>
    <t>N/A</t>
  </si>
  <si>
    <t>No reason to have affirm if they will most likely not approve anything</t>
  </si>
  <si>
    <t>I would only recommend getting finished units out to ship quicker. That's all. Otherwise great service.</t>
  </si>
  <si>
    <t>Pretty good, not great not horrible. Wouldn’t have considered a prebuilt if the market weren’t fucked up right now</t>
  </si>
  <si>
    <t xml:space="preserve">I would like to know more details and when to expect my package. I would like to be around when a $1300 purchase shows up at my door. </t>
  </si>
  <si>
    <t>Ask me after i recieve my computer</t>
  </si>
  <si>
    <t>Never got a tracking order in a email., That’s all.</t>
  </si>
  <si>
    <t>Make it easier to customize prebuilt selections. I would like to have customize my order before ordering it while using the prebuilt platform</t>
  </si>
  <si>
    <t>I purchased the computer two days ago. I don’t even have it yet.</t>
  </si>
  <si>
    <t>Pretty disappointed that I haven’t heard back from customer service</t>
  </si>
  <si>
    <t>up the user support and how quick you get back to your customers  and you guys will be perfect. other than that I have no problems and look forward to receiving your product!</t>
  </si>
  <si>
    <t xml:space="preserve">Make ur pic a little more cheaper lol </t>
  </si>
  <si>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</si>
  <si>
    <t xml:space="preserve">Nothing really </t>
  </si>
  <si>
    <t>you should offer your in house motherboards in your build kits</t>
  </si>
  <si>
    <t>The only thing I would say Is make the text of “ships in 3 weeks” way bigger as people get disappointed when you see you won’t see it for a month.</t>
  </si>
  <si>
    <t>Restock Faster</t>
  </si>
  <si>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</si>
  <si>
    <t xml:space="preserve">Please make the part swap easier and also make the entire process more transparent, it is frustrating and take several emailing to resolve my issue, although the customer service is great, it is still annoying. </t>
  </si>
  <si>
    <t>Survey seems premature. Recommendation really depends on how pc’s arrives/preforms</t>
  </si>
  <si>
    <t>Ordering the system was easy and fast but have had to trouble shoot driver issues upon receipt with regard to the network card.  This is very frustrating for a new build.</t>
  </si>
  <si>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</si>
  <si>
    <t>The fps estimator chart thing didn't work :(</t>
  </si>
  <si>
    <t xml:space="preserve">If someone makes a mistake, like let’s say if the person was in a hurry and purchased a $3,000 pc but accidentally selected the wrong case and didn’t realize it till the order confirmation, maybe be able to make subtle changes that don’t change the price of the pc </t>
  </si>
  <si>
    <t>Unfortunately my BLD didn't work upon first arriving</t>
  </si>
  <si>
    <t>When will my computer ship</t>
  </si>
  <si>
    <t>Your website is great, products fantastic, but maybe offer more promotions and or discounts. Good job deff recommend to anyone looking to buy a pc</t>
  </si>
  <si>
    <t>More emails about my pc status even if lies</t>
  </si>
  <si>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</si>
  <si>
    <t xml:space="preserve">Would be nice to hear from the company when construction of pc starts and if there is anything that i kissed from the selection of parts process. </t>
  </si>
  <si>
    <t>Don't require the purchase of the Windows OS with the PC</t>
  </si>
  <si>
    <t>N/a</t>
  </si>
  <si>
    <t xml:space="preserve">Wanted a bigger PC but had to go with what was available. </t>
  </si>
  <si>
    <t>Don't make people pay 50 dollars for shipping</t>
  </si>
  <si>
    <t xml:space="preserve">Pay extra money to get it early and it been 3 days </t>
  </si>
  <si>
    <t>Better Shipping Tracking / Faster Shipping for the price of shipping</t>
  </si>
  <si>
    <t>Orders aren't being updated so I don't know if build has begun or not. Getting awfully close to ship date and it's just saying order confirmed.</t>
  </si>
  <si>
    <t xml:space="preserve">I ordered a N7 B550 from Newegg and it was faulty. I returned it and ordered a fresh one direct from NZXT. Let's hope the second works. </t>
  </si>
  <si>
    <t xml:space="preserve">Can't give a proper likelihood to recommend until I receive the order itself. </t>
  </si>
  <si>
    <t>PC did not work on arrival and had a less than satisfactory support experience</t>
  </si>
  <si>
    <t>On your website on the build page if a part is sold out you should have it appear sooner that the part is sold out not wait until the end of the building process imo</t>
  </si>
  <si>
    <t>More options and provide more detail about the specific parts</t>
  </si>
  <si>
    <t>Please allow a way to edit a build shortly after making a purchase.</t>
  </si>
  <si>
    <t>Please figure out a better way to verify purchases. I had to try buying the build 4 times before it worked, and had to take a loan out to do it even though I had the money ready for it. That’s not great</t>
  </si>
  <si>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</si>
  <si>
    <t>My Glass panel on my $5000 computer came with a huge scratch. Extremely disappointed</t>
  </si>
  <si>
    <t>Please send more updates! Some say it'll arrive on the 27th and others say 28th.</t>
  </si>
  <si>
    <t xml:space="preserve">Make it easier to tell PSU that are out of stock I had to go to the 1000W because the 750 and 850 were out but it did not say that till I tried to complete purchase. </t>
  </si>
  <si>
    <t xml:space="preserve">I haven't received my new PC yet so these survey answers are about the purchasing process only. Should send the survey out once you know a customer received the order. </t>
  </si>
  <si>
    <t>Mobile website can be glitchy at best. Any time an option is changed it routes to the top of the page and the builder will not warn you about product availability forcing you to reconfigure the build multiple times</t>
  </si>
  <si>
    <t xml:space="preserve">Offer cable management options </t>
  </si>
  <si>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</si>
  <si>
    <t>The package tracking was... lacking to say the least. I was genuinely concerned that my PC was stuck in limbo for 3 days, while in truth it was making rapid progress across the Frontier.</t>
  </si>
  <si>
    <t xml:space="preserve">If an item is out of stock have it say it on the build page and not when you are trying to checkout. </t>
  </si>
  <si>
    <t xml:space="preserve">Tried shopping on my iPad.  I could not get the merchandise to go to the cart.  Sent a message to Sophia.  She suggested trying another browser.  I did; as in  a laptop.  Purchase successful.  Awaiting shipment. </t>
  </si>
  <si>
    <t>id love to be able to select from a bigger part list when building a pc</t>
  </si>
  <si>
    <t>The time between shipping label and actual shipping should be hours not days.</t>
  </si>
  <si>
    <t>I never understood the tradeoffs I was making when choosing different components. The specs listed seemed inconsistent across parts (especially motherboards!) so had to google to see I was getting bluetooth or thunderbolt.</t>
  </si>
  <si>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</si>
  <si>
    <t xml:space="preserve">As you pick components to build your PC a “preview” of roughly how it would look assembled would be an amazing addition to the experience. </t>
  </si>
  <si>
    <t>More description of components and specs when selecting the build.</t>
  </si>
  <si>
    <t>The only issue was that I had to go to another website, not yours, to get more detailed information on the purchase I was making. Might want to include ALL of the information as it varies customer-to-customer</t>
  </si>
  <si>
    <t xml:space="preserve">Selected 1-3 shipment and it’s going on 3 days without shipment. </t>
  </si>
  <si>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</si>
  <si>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</si>
  <si>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</si>
  <si>
    <t xml:space="preserve">I did have an issue in the past with an order from nzxt on refurbished parts but from that experience I still wanted to purchase something from the company. </t>
  </si>
  <si>
    <t xml:space="preserve">$50 for shipping is pretty expensive.  hopefully the pc i ordered is great! really excited.  </t>
  </si>
  <si>
    <t>Be more clear on shipping dates and updates. And estimated arrival</t>
  </si>
  <si>
    <t xml:space="preserve">no ty </t>
  </si>
  <si>
    <t>Careful what you guys use to ship. GLS forged my signature and dropped off my package. I'm not even 21 as the recipient needs to be.</t>
  </si>
  <si>
    <t>It would be nice if you were not forced to buy a windows key with your custom build</t>
  </si>
  <si>
    <t xml:space="preserve">I found a discount code but it would have been nice to get ANYTHING (5% or whatever) when I messaged the NZXT social media. Also, a small discount using one of my favorite streamers that promotes NZXT would have been great. </t>
  </si>
  <si>
    <t xml:space="preserve">keep updating the tracking of order </t>
  </si>
  <si>
    <t>It’s a good brand</t>
  </si>
  <si>
    <t>I think it's misleading that the Streamer Plus build kit doesn't have the same specs as the prebuilt pc of the same name.</t>
  </si>
  <si>
    <t>Have more GPU selections other than the 30- series</t>
  </si>
  <si>
    <t>nope</t>
  </si>
  <si>
    <t>please make the cases different for each series. im tired of seeing the normal h510 on the foundation/starter/and streaming pc series.</t>
  </si>
  <si>
    <t xml:space="preserve">Haven’t received any updates on times my order should be getting here. So I know when I need to be at home to sign for it </t>
  </si>
  <si>
    <t xml:space="preserve">Paid $50 for 3 - 6 day shipping 3 days ago and PC hasn't even been built yet.  So much for getting it before Christmas. </t>
  </si>
  <si>
    <t>Too early for survey because I do not have my pc yet. Overall, happy.</t>
  </si>
  <si>
    <t xml:space="preserve">It would be nice to have more options when it comes to  nzxt products in a build. I would have added nzxts z63 rgb to my build if it was an option but I had to go with the z63 without rgb  . </t>
  </si>
  <si>
    <t>i havent gotten it these are all answered before my PC has shipped to me, so hopefully I do not regret it lol</t>
  </si>
  <si>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</si>
  <si>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</si>
  <si>
    <t>Offer NZXT mobo's and H510 Flow options in BLD builds.</t>
  </si>
  <si>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</si>
  <si>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</si>
  <si>
    <t>Maybe expand in the build kits, I would have spent more if I were able to select my components I wanted in my kit.</t>
  </si>
  <si>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</si>
  <si>
    <t>no:)</t>
  </si>
  <si>
    <t>Order updates would be nice. Even if it's not ready, I'd like to know that it's in some sort of queue or something.</t>
  </si>
  <si>
    <t>Option to skip components was a negative (a partial build options would have gotten a 9 or 10 score). No AMD 6800XT in stock was disappointing but didn't count that against rating.</t>
  </si>
  <si>
    <t xml:space="preserve">You haven't shipped my pc yet despite marking it as shipped </t>
  </si>
  <si>
    <t>Not until after i have my rig :)</t>
  </si>
  <si>
    <t>Nope, Just hoping my purchase doesn’t arrive damaged.</t>
  </si>
  <si>
    <t xml:space="preserve">I think that around Christmas that if your shipping is 3-6 business days but it doesn’t even ship out for a week and a half, it shouldn’t be $50 shipping especially for prebuilds </t>
  </si>
  <si>
    <t>A tracking area where you can enter the order number on the website it would be a lot easier</t>
  </si>
  <si>
    <t>Providing optional consultation for buyers who know some of the components that they want included, but do not know how to finish the build with the correct pieces.</t>
  </si>
  <si>
    <t xml:space="preserve">Give personal feedback on custom builds. I for one wanna know if I’ll be getting any fans or if you recommend more cooling or one part over another just be flexible </t>
  </si>
  <si>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</si>
  <si>
    <t>ship my pc faster pls</t>
  </si>
  <si>
    <t>delivery was late, notification system could be improved . . . .  BUT THE BUILD WAS VERY WELL DONE, everything neat and correctly assembled, may consider making a better build later on</t>
  </si>
  <si>
    <t>More information for holiday shipping updates would be nice, I know there are issues currently but communication lacks severely. Automated responses suck.</t>
  </si>
  <si>
    <t xml:space="preserve">Collin did a great job </t>
  </si>
  <si>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</si>
  <si>
    <t>Maybe a model of your build so you can see it before buying</t>
  </si>
  <si>
    <t>It would be nice to have more detailed information on the website for the prebuilt computers (e.g. wifi, bluetooth, ports on MB)</t>
  </si>
  <si>
    <t>Add a shipping tracker to your orders ON the website</t>
  </si>
  <si>
    <t xml:space="preserve">Just wish it shipped faster </t>
  </si>
  <si>
    <t xml:space="preserve"> no</t>
  </si>
  <si>
    <t>I tried to purchase this product on Black Friday, but it was somehow cancelled after being approved by my credit card company.  I did not cancel it and would like to find out what happened with my original order</t>
  </si>
  <si>
    <t>Shipping should be free</t>
  </si>
  <si>
    <t>Build tracker for the PC</t>
  </si>
  <si>
    <t xml:space="preserve">Not at this time </t>
  </si>
  <si>
    <t xml:space="preserve">I ordered my computer 2 days ago and have received no updates on progress. This is not what I was expecting as I ordered a pre-built system and need it by Christmas. </t>
  </si>
  <si>
    <t xml:space="preserve">No thank you </t>
  </si>
  <si>
    <t xml:space="preserve">A components list before the point of purchase would have been helpful. Product specs are also inconsistent throughout the website. </t>
  </si>
  <si>
    <t>nice cocks</t>
  </si>
  <si>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</si>
  <si>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</si>
  <si>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</si>
  <si>
    <t xml:space="preserve">More options to build with would be nice. </t>
  </si>
  <si>
    <t xml:space="preserve">I feel like last time there was more information on each part while picking out parts might just be more blind though </t>
  </si>
  <si>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</si>
  <si>
    <t>Completed this survey just to say: please stop using FedEx for shipping. I’m very disappointed that I paid $50 for the terrible service they provide. UPS, DHL, even USPS would be better.</t>
  </si>
  <si>
    <t>Use a link to the item in the cart to see configuration you have</t>
  </si>
  <si>
    <t xml:space="preserve">Only thing is the ship time on pre built PCs is long. I don't know the logistics but if that could be sped up it would be great. </t>
  </si>
  <si>
    <t>The website and shipping that I paid for said 3-6 days shipping. However, my email said the product won’t ship for another 12 days. Now I’m unaware of when my pc will actually be showing up</t>
  </si>
  <si>
    <t>Prices on Amazon are better for most NZXT products.</t>
  </si>
  <si>
    <t xml:space="preserve">allowed me to get full return and purchase PC I am ecstatic about, thank you so much. Elijah is a rock star. </t>
  </si>
  <si>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</si>
  <si>
    <t>I ordered at 3080 but meant to order a 3080 TI. I messaged supported a few minutes after I ordered and I got no response and ultimately the order shipped as is so I had no opportunity to correct this. I had no issue paying more so it is a bummer no one responded.</t>
  </si>
  <si>
    <t>You should update your customers on their pc when they order it.</t>
  </si>
  <si>
    <t>I had issues ordering at first as my order kept being cancelled but after the 4th attempt it worked.</t>
  </si>
  <si>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</si>
  <si>
    <t xml:space="preserve">Can you get my computer here on Dec 2nd lol. </t>
  </si>
  <si>
    <t>APO shipping options. I was charged taxes and living overseas</t>
  </si>
  <si>
    <t xml:space="preserve">I don't understand how there is never a tax free option for checkout.. it should be there for a sele tion no matter what. </t>
  </si>
  <si>
    <t xml:space="preserve">Great website and overall brand. I love keep the minimalist but sleek design of all your products, at the end of the day the case design beat out the other prebuilt I was looking at </t>
  </si>
  <si>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</si>
  <si>
    <t xml:space="preserve">Being able to change orders after purchase </t>
  </si>
  <si>
    <t xml:space="preserve">So far only thing that kept yall from a perfect score if forcing me to ship through fed ex honestly being able to say that is the main reason I did the survey </t>
  </si>
  <si>
    <t xml:space="preserve">Thank you for your work </t>
  </si>
  <si>
    <t>I will know more once I receive the system and use it then the experience scores may go up</t>
  </si>
  <si>
    <t>Great site, easy process, hopefully the machine will live up to the experience</t>
  </si>
  <si>
    <t>More transparency regarding shipping times when I purchased it said 6-10 days before item would be shipped but I got an email saying it wouldn't ship u til December 26th</t>
  </si>
  <si>
    <t>Looking forward to putting your machine to work. After upgrading my last machine (over 20 years of upgrades), I look forward to seeing if a pre-built machine is worth the cost!</t>
  </si>
  <si>
    <t>I noticed motherboard details and features absent on the store page. perhaps clickables for more detailed info. I upgraded from a monitor input that took DVI for example and had to look up the gpu output that I purchased externally. everything else was perfect otherwise.</t>
  </si>
  <si>
    <t>Thanks for the bonkers setup fam</t>
  </si>
  <si>
    <t>Thank you</t>
  </si>
  <si>
    <t>The H1 Mini is an amazing compact size especially for travel so I thank y’all for that.</t>
  </si>
  <si>
    <t>Maybe once the computers are being sent out you can provide the custom with a build break down of all the specific components like what mother board there getting or what graphics card there getting.</t>
  </si>
  <si>
    <t>More pc component and more verity of brands</t>
  </si>
  <si>
    <t>My only concern is that it is taking 2ish weeks to enter shipping, even while it is in stock. Other than that,  everything was good.</t>
  </si>
  <si>
    <t>Mildly irritated with the rather large increase in price over 24hrs before legendary loot sale. Price of a prior build made just the day before increased by about $400-$600</t>
  </si>
  <si>
    <t xml:space="preserve">Promised delivery date not met. Only major problem, so far. </t>
  </si>
  <si>
    <t xml:space="preserve">Post order modifications, figure the build doesn’t start immediately- would love a better idea of things like how many more fans can I add, which can be upgraded etc </t>
  </si>
  <si>
    <t xml:space="preserve">I haven’t received my pc yet. Once I receive it I’ll see if I recommend it to my friends </t>
  </si>
  <si>
    <t>Make it possible to edit your order after it is in the cart, and to change the ship method after the order has been placed. Finally make it possible track your order and build as it is being built and where it is in the build process. Similar to pugetsystems.com</t>
  </si>
  <si>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</si>
  <si>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</si>
  <si>
    <t xml:space="preserve">Nothing else I just hope you guys do well. I really like the website. </t>
  </si>
  <si>
    <t>The website boasted very fast build times. Usually within two days. But then I placed my order and my build won't be shipped for over two weeks, which is fine, I just would have liked to know that before I placed my order.</t>
  </si>
  <si>
    <t>Thank you for everything!</t>
  </si>
  <si>
    <t>I feel like going up in price from the "streamer" bld kit to the "streamer pro" being over $1k difference, the hardware upgrade could be a bit more than just the gpu. A 240mm AIO instead of a 120mm at peast would've been nice</t>
  </si>
  <si>
    <t>I would like to track my package better</t>
  </si>
  <si>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</si>
  <si>
    <t xml:space="preserve">Offer custom water cooking services or wider variety of parts. </t>
  </si>
  <si>
    <t>good job:) did a lot of research and excited to have my first pc from you guys :D</t>
  </si>
  <si>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</si>
  <si>
    <t>I appreciate the retail pricing of your PCs, as graphics cards are highly overpriced currently. The ability to buy a PC with a newer graphics card at a reasonable price is highly valued. Thank you.</t>
  </si>
  <si>
    <t>listing out which Graphics Card is what sold it. most sites have it very generic.</t>
  </si>
  <si>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</si>
  <si>
    <t>Don't ask me if I'd recommend you to anyone before I receive my build. This felt as if you wanted a positive review before I got my product. Would rather give you my thoughts after I receive my PC in a timely manner. Very excited.</t>
  </si>
  <si>
    <t>The unit is a Christmas gift for my oldest. I just hope it gets here in time. I understand that there are logistics challenges, so I am not trying to complain.</t>
  </si>
  <si>
    <t>Wish you would be clearer on which 3080 will be in the unit I  ordered. Hoping it's going to be the FE which is stated in the summary. :)</t>
  </si>
  <si>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</si>
  <si>
    <t>Nothing constructive</t>
  </si>
  <si>
    <t xml:space="preserve">Purchased Streaming PC Pro. Would have been nice to know which brand of GPU would be included. </t>
  </si>
  <si>
    <t xml:space="preserve">The negative reviews on the smart device made me stress out, so I didn't buy x73 like I would have wanted to </t>
  </si>
  <si>
    <t xml:space="preserve">I would have liked to have had more detail about the item that I purchased (a toolkit).  I actually was looking at a manual, but there was not enough information about it for me to make a good decision so I did not purchase it. </t>
  </si>
  <si>
    <t xml:space="preserve">The estimated fps when building a pc does not update properly </t>
  </si>
  <si>
    <t>too soon to have a opinion about NZXT. i will be watching tho so behave.</t>
  </si>
  <si>
    <t xml:space="preserve">my first pc from NZXT was dead when I got it. I’m doing return </t>
  </si>
  <si>
    <t>Don’t charge shipping for your BLD products.</t>
  </si>
  <si>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</si>
  <si>
    <t xml:space="preserve">I know it’s a prebuilt pc for a reason but the ability to change out some major components would be nice. </t>
  </si>
  <si>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</si>
  <si>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</si>
  <si>
    <t>Didn't have stock for the BLD kit I wanted, but stock is low pretty much everywhere so I understand</t>
  </si>
  <si>
    <t>Provide regular updates about shipping status and location and such as amazon does</t>
  </si>
  <si>
    <t>I recommend you're line of gaming computers to a friend who wanted to get into gaming but didn't know how. He was blown away by the process and how simply it was, so then I knew NZXT was the real deal and got myself one too.</t>
  </si>
  <si>
    <t xml:space="preserve">Take parts that are out of stock off the website, I couldn’t get the 1000W power supply even though on the builder it was available </t>
  </si>
  <si>
    <t>Fps wouldn't display for my build, was unsure if my build would function properly</t>
  </si>
  <si>
    <t xml:space="preserve">Add Fractal cases </t>
  </si>
  <si>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</si>
  <si>
    <t>Not really just waiting for my order to be confirmed so I can't stop stressing that my transaction went through</t>
  </si>
  <si>
    <t xml:space="preserve">Would've liked it if I could've customized your streamer pc,s </t>
  </si>
  <si>
    <t xml:space="preserve">I would like to be able to pick from all available components on NZXT BLD. You have awesome selection of coolers and fans for purchase on your website, but they weren’t in BLD so I couldn’t choose the exact one or color that I wanted. </t>
  </si>
  <si>
    <t xml:space="preserve">Bring back the gpu size sheet for the H1 or release an updated one. It would be helpful </t>
  </si>
  <si>
    <t>Consider working with schools as many are starting esports programs and will start equipping their classrooms with proper setups. Please make the purchasing process more streamlined to facilitate these purchases</t>
  </si>
  <si>
    <t>Nah chief keep doin ya thing</t>
  </si>
  <si>
    <t xml:space="preserve">I got the streaming plus pc and I thought it was a good deal so my friend got one too </t>
  </si>
  <si>
    <t>Great job of restocking consistently !!</t>
  </si>
  <si>
    <t>Will follow up directly - I believe bad fan and or mount on build as significant vibration regularly from system like phone on silent receiving a call almost - can feel through desk…also note that due to packaging the water lines were pressed into the 140mm rear fan.</t>
  </si>
  <si>
    <t>It said fedex for shipping, but the tracking number I received was for UPS, which confused me, but was ultimately harmless.</t>
  </si>
  <si>
    <t>My game isn't running smooth</t>
  </si>
  <si>
    <t>nope! :)</t>
  </si>
  <si>
    <t>I am unable to track my pc I bought, not sure if its Fedex or if the code was incorrect.</t>
  </si>
  <si>
    <t>Nope. Everything was smooth so far. I bought a BLD to build my sons first pc with him, as i build my own from parts the idea of a book and a quest was awesome and the parts used and expandability were great. We will see on christmas day how well it performs.</t>
  </si>
  <si>
    <t>You guys need to restock on all of your prebuilt PCs</t>
  </si>
  <si>
    <t xml:space="preserve">Make sure tracking information works before sending it </t>
  </si>
  <si>
    <t>I think nzxt provides the best deals and what I've most about the pre-built pcs is how the components are well thought out and you don't cheap out on storage or ram</t>
  </si>
  <si>
    <t xml:space="preserve">I ordered for 1-3 business days on nov 19 and it says to expect my package by the 24th 26th Just a bit confused </t>
  </si>
  <si>
    <t xml:space="preserve">Please try and fix the “order canceled” I had to keep retrying </t>
  </si>
  <si>
    <t xml:space="preserve">Yes, don't ask this question </t>
  </si>
  <si>
    <t>I don’t have a fedex tracking number that works. I need help with that.</t>
  </si>
  <si>
    <t>I bought 1 day shipping for $180 extra but was given the wrong tracking number so I wasn't home and missed it and have to wait the weekend before getting my purchase</t>
  </si>
  <si>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</si>
  <si>
    <t>Nope, as long as the pc delivers on expectations we all good</t>
  </si>
  <si>
    <t xml:space="preserve">my pc is having many problems i need customer support </t>
  </si>
  <si>
    <t>Estimated delivery date was false and has taken longer than 2 days to receive prebuilt</t>
  </si>
  <si>
    <t>Get your online inventory management in check, I wanted an additional 140mm AER RGB Fan, which had no indication it was out of stock while I was able to buy 2x 120mm AER RGB fans listed as "Low Stock".</t>
  </si>
  <si>
    <t>Just some extra transparency regarding shipping would be nice. I know supply chains make that hard now though.</t>
  </si>
  <si>
    <t xml:space="preserve">If im spending more than 100$ usd it should be expedited shipping </t>
  </si>
  <si>
    <t>please put more description on some parts since there were some missing especially when there are alot of parts that have similar name</t>
  </si>
  <si>
    <t>It would be nice if your product descriptions were more detailed and/or clear.</t>
  </si>
  <si>
    <t>The business day travel for orders should be somewhat better explained as people younger than me will not know what that means.</t>
  </si>
  <si>
    <t>Maybe don't say the PC is not "stream ready" when the PC is more than capable of doing so. Held off at checkout because that was VERY confusing. Don't force me to add a mic and mic arm to be "stream ready"</t>
  </si>
  <si>
    <t xml:space="preserve">It would have been nice if I at least had a few options to choose from spec wise within the pre-build I am buying. Ex: I bought a h1 mini pro but I did NOT want the spare HDD in there. </t>
  </si>
  <si>
    <t>The fan started acting up and is noisy</t>
  </si>
  <si>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</si>
  <si>
    <t xml:space="preserve">More info between purchase and receiving </t>
  </si>
  <si>
    <t>Yeah dont ship through FedEx they suck</t>
  </si>
  <si>
    <t>Dont use FedEx over UPS. Most of their drivers cannot pick up 30lbs. I ship and receive a lof od shipments with my business.</t>
  </si>
  <si>
    <t>I had Issues with the website on saturday and had to wait till monday for it to be fixed or hear back from anyone about the issue. Perhaps have a couple on call people for the weekend in case issues arise saturday or sunday</t>
  </si>
  <si>
    <t>Making the purchase through the site was a headache. I assume it was a combination of it being a weekend and the current market conditions (ie. chip shortage/pandemic). The stock kept changing and not adding to my cart, then would disappear from my order.</t>
  </si>
  <si>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</si>
  <si>
    <t>Get rid of shipping costs even if it’s built into the purchase</t>
  </si>
  <si>
    <t>Computer never worked. Support personnel were very nice but not helpful</t>
  </si>
  <si>
    <t>The product page doesn't (at least not clearly) the stock available of the product. This made me hesitant on buying becuase I wouldn't want to buy something only to end up waiting 4 months for it to arrive.</t>
  </si>
  <si>
    <t xml:space="preserve">If overnight shipping isnt on the weekends dont make it available other than that it was a great process. </t>
  </si>
  <si>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</si>
  <si>
    <t>Just keep your inventory stocked and your Golden</t>
  </si>
  <si>
    <t>Please make it possible to add to pre-built PCs.</t>
  </si>
  <si>
    <t xml:space="preserve">The build platform is a bit wonky. I had to fully restart my build several times. Adding an item to my build,  I was unable to remove it afterwards and add a different item.  I.e. choosing between hard drives,  ram, graphics cards, etc.  </t>
  </si>
  <si>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</si>
  <si>
    <t>Website was slightly limited compared to some competitors offering dozens of component choices per part. Various brand choices for the same parts too. The simplicity of NZXT is good too so I dunno...</t>
  </si>
  <si>
    <t xml:space="preserve">More bld kits or guide for picking parts </t>
  </si>
  <si>
    <t>Y’all really do have a good site and great deals and seems good quality so I’ll know more tomorrow when my new rig arrives thank you for your help through the chat too, it was very helpful Keep up the great work!!!</t>
  </si>
  <si>
    <t>I wish I would have been able to upgrade my shipping after purchase :/</t>
  </si>
  <si>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</si>
  <si>
    <t xml:space="preserve">I was very hesitant to purchase the H1 once I found out about the PCI riser issues. Although once I felt comfortable dealing with the problem myself, I went for it. Mainly because of the GPU and the small form factor. </t>
  </si>
  <si>
    <t>Sometimes items were shown as being in stock, but actually weren't. I wouldn't find out until I checked out. Making sure the catalog or build items in stock are current and accurate would be nice.</t>
  </si>
  <si>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</si>
  <si>
    <t>Send more emails on when I'll be shipped and how long I'll take to be built and other stuff like that</t>
  </si>
  <si>
    <t>Communications is communications. That much is a given across ALL companies and the ONLY thing that differentiates them from one another is the EXPEDIENCY with which we receive our items.</t>
  </si>
  <si>
    <t>Availability of graphics cards, I understand they are very hard to come by, but I went with a different option because of the selection</t>
  </si>
  <si>
    <t xml:space="preserve">Please allow modifications to your prebuilt PCs. Specify if the GPU is LHR. </t>
  </si>
  <si>
    <t>More options to change video cards on your pre builts</t>
  </si>
  <si>
    <t>Push the value of the BLD kits.</t>
  </si>
  <si>
    <t xml:space="preserve">Well it's hard to answer most of these while I'm still waiting for my purchase. It could end up I'm way happier or very disappointed but I'm still waiting for it. </t>
  </si>
  <si>
    <t xml:space="preserve">The BLD is obviously very new, but I felt like I could only find it on the website after I went through multiple pages and found it as a recommendation. People with short attention spans may not find it very easily. 💁🏻‍♂️ </t>
  </si>
  <si>
    <t xml:space="preserve">The only part of this whole process i was dissatisfied with was paying 50 dollars for shipping for a 3500 dollar computer. I would think spending that much money would warranty free shipping. </t>
  </si>
  <si>
    <t xml:space="preserve">It would be nice to get a phone call from the person assembling my pc before they started to answer a few questions </t>
  </si>
  <si>
    <t>Just had issues with upgrading my shipping and in the end I paid for it but it didn’t go on my order, disappointing but I’ll get my pc soon</t>
  </si>
  <si>
    <t>Speed on tracking email.</t>
  </si>
  <si>
    <t>thanks for the hard work ..</t>
  </si>
  <si>
    <t>More thorough updates. I appreciate everything about this purchase. However, if I can change anything, I’d just give more frequent updates.</t>
  </si>
  <si>
    <t>It would be nice to get more updates on the progress of my BLD!</t>
  </si>
  <si>
    <t xml:space="preserve">The mobile site isn’t as friendly as desktop site. I could find a lot more like the self blds on desktop but on mobile I didn’t even see they existed. </t>
  </si>
  <si>
    <t xml:space="preserve">It would be nice to know what brand gpu you will be getting with the pc. Please don’t use FEDEX they are always late and require a signature. I now have to take another day off work to sign </t>
  </si>
  <si>
    <t>dont use fed x</t>
  </si>
  <si>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</si>
  <si>
    <t>Need to completely describe the characters usable for password.  It took quite awhile for me to figure out special characters (like ! @) can not be used.  I placed a ticket since I was unable to create an account and have not yet received a reply.</t>
  </si>
  <si>
    <t xml:space="preserve">Building a pc on iOS can be a pain. </t>
  </si>
  <si>
    <t>No news can also be good news.</t>
  </si>
  <si>
    <t>Please add the ability to use the h210/210i to the builder. It only makes sense because parts compatibility is so similar to h1(itx board)</t>
  </si>
  <si>
    <t xml:space="preserve">Still waiting for any updates to my order. </t>
  </si>
  <si>
    <t>Please stop using FedEx. My package has been in limbo for days now. At this point I’m not even sure I’ll get it.</t>
  </si>
  <si>
    <t>My only issue was i paid for 1-3 days for shipping and its coming in 4-5.  Other then that its been great/  I just feel the extra 50 dollars for faster shipping wasnt worth it</t>
  </si>
  <si>
    <t>Product stock accuracy could be improved</t>
  </si>
  <si>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</si>
  <si>
    <t>thanks for a great PC</t>
  </si>
  <si>
    <t xml:space="preserve">Ordering process was good, fluidity and website caching was an issue when ordering, between selection and the cart. </t>
  </si>
  <si>
    <t>Giving a more in-depth estimate on when the build will be complete and shipped would be appreciated.</t>
  </si>
  <si>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</si>
  <si>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</si>
  <si>
    <t>I appreciate that the 3070 ti was only slightly overpriced</t>
  </si>
  <si>
    <t xml:space="preserve">The SSD I wanted was not in stock. </t>
  </si>
  <si>
    <t xml:space="preserve">Just to deliver our packages fast please </t>
  </si>
  <si>
    <t>The checkout experience could use some fine-tuning, but there isn’t enough space in this box to leave that.</t>
  </si>
  <si>
    <t>Fedex Delivery Sucks Spent 180 dollars to have it overnited and it never showed up and thats on top of the 200 for the rush build</t>
  </si>
  <si>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</si>
  <si>
    <t>I just hope that the build quality issues I have seen from content creators are not present in my build. I’m too old and know too much about computers to settle for a lazy in some cases build quality</t>
  </si>
  <si>
    <t>Wish the power supply was slightly higher quality, but overall very excited to receive it!</t>
  </si>
  <si>
    <t xml:space="preserve">I’m sure it’s very tough given the supply chain issues, but a more responsive indication of out of stock items. Had to rebuild multiple times to find parts that were in stock even though they didn’t say out of stock. </t>
  </si>
  <si>
    <t>need to offer more products for builds</t>
  </si>
  <si>
    <t>If you had more peripherals, like keyboards, mice, monitors, ect., I'd buy them, so try to do that.</t>
  </si>
  <si>
    <t xml:space="preserve">Just waiting. Its says in route then it says couldnt be delivered. So confused </t>
  </si>
  <si>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</si>
  <si>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</si>
  <si>
    <t>Would like better explanation of differences for build elements. eg. Motherboard features. Comparative tables for two selected elements would be nice.</t>
  </si>
  <si>
    <t>Everytime I come back to make a build it seems like the parts change. Perhaps list everything and put not available next to them to avoid confusion.</t>
  </si>
  <si>
    <t>would like to know what RTX 3090 Ill be likely getting</t>
  </si>
  <si>
    <t>Even though the BLD kits are for beginners, I was the one looking at it for my beginner friend. I am very experienced and was frustrated at the lack of technical details provided.</t>
  </si>
  <si>
    <t>Option for linux or no OS</t>
  </si>
  <si>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</si>
  <si>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</si>
  <si>
    <t>I know inventory management is a nightmare right now. But your website is not updating with what is or is not in stock until you get to checkout.</t>
  </si>
  <si>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</si>
  <si>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</si>
  <si>
    <t>My computer build was very nice. However a Small problem I had is that a connector came unplugged. I simply plugged it in</t>
  </si>
  <si>
    <t>Bios update has been a nightmare, so definitely that</t>
  </si>
  <si>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</si>
  <si>
    <t xml:space="preserve">Day after ordering, my son received a 10%discount code on tiktok </t>
  </si>
  <si>
    <t>Haven't gotten the machine yet so it could be higher based on build quality and other variables.</t>
  </si>
  <si>
    <t xml:space="preserve">An email confirmation would be great! For over a $1k purchase </t>
  </si>
  <si>
    <t>It would be cool to have more customization for pre-builts so you could change some specific part.</t>
  </si>
  <si>
    <t>It would be great to have an option to speak to customer service before finalizing purchase to make sure that the configuration is correct.</t>
  </si>
  <si>
    <t xml:space="preserve">It would be nice to be able to compare similar builds between AMD and INTEL without having to spec them out in two different browser tabs. </t>
  </si>
  <si>
    <t xml:space="preserve">add more gpu options to the pre builds </t>
  </si>
  <si>
    <t>Maybe add in an hdmi cable with the purchase of a prebuild</t>
  </si>
  <si>
    <t xml:space="preserve">Let people know how much you will be able to store on computer </t>
  </si>
  <si>
    <t xml:space="preserve">Would be nice to have discount codes available </t>
  </si>
  <si>
    <t>the package arrived while nobody was home, and it was left in front of the house in the open, unsecured. no ID was provided for acceptance of the package, but it was still there when we got home luckily.</t>
  </si>
  <si>
    <t>Haven’t even got the product yet how would I recommend it..</t>
  </si>
  <si>
    <t>ya gotta make it happen. need that sable case. i’ll make a video on it aswell.</t>
  </si>
  <si>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</si>
  <si>
    <t>Things would sell out and not say so on the order page until you are trying to purchase your build.  hard to go back and change that part</t>
  </si>
  <si>
    <t>There should be an option for additional peripherals/components with the prebuilt setups</t>
  </si>
  <si>
    <t>Website said it was shipping today.  Originally said tomorrow but when the build tracker said today.   Got my hopes up.  Looks like it ships tomorrow now.</t>
  </si>
  <si>
    <t>i ordered a custom pc sunday night, would it be shipping out tomorrow or was it supposed to today?</t>
  </si>
  <si>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</si>
  <si>
    <t>I would have liked to see the name brand of the part installed on my pc. Perhaps a more detailed summary overview listing what's inside and the possibility for expansion.</t>
  </si>
  <si>
    <t>Spending over 4k on build &amp; not getting free shipping is wack.</t>
  </si>
  <si>
    <t xml:space="preserve">Try to update your availability a little more. I had to try 4 different hard drives before I got one you actually had in stock even though it said you had all of the ones I tried other than that best pc buying experience I’ve had </t>
  </si>
  <si>
    <t>None for now</t>
  </si>
  <si>
    <t>Maybe offer better variety of brands. Like for gpu I’d really have preferred a evga.</t>
  </si>
  <si>
    <t>I wish the white kraken z series was on Amazon or microcenter</t>
  </si>
  <si>
    <t xml:space="preserve">Free shipping would have been nice after I spent $1,600 on your website. </t>
  </si>
  <si>
    <t xml:space="preserve">If you guys had option for customizing pre builds and letting customers change a few details on parts that would be great and a lot more color options for cases and cables would be great also </t>
  </si>
  <si>
    <t>I got two tracking numbers but neither worked, communication and shipping unclear</t>
  </si>
  <si>
    <t xml:space="preserve">Just was hoping  my pc would come with a couple RGB parts but other than that I love it </t>
  </si>
  <si>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</si>
  <si>
    <t>So far so good! Fast build time and shipping. Also prices below PCpartpicker.com right now</t>
  </si>
  <si>
    <t>Quality &gt; Quantity, youve been doing good</t>
  </si>
  <si>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</si>
  <si>
    <t>You should make it more apparent before you purchase a pc that it requires a signature of someone 21+</t>
  </si>
  <si>
    <t>Please post actual MSRPs. A lot of prices were inflated, but listed as MSRP.</t>
  </si>
  <si>
    <t>Why does it take a long time for my PC to come even do I picked 1 day</t>
  </si>
  <si>
    <t>While building a custom PC, the site kept crashing and kicking me out.  I would have to wait and try again.  I had to do this around 6 or 7 times over 2 days while building and considering</t>
  </si>
  <si>
    <t>For your mini-itx PC page, the memory listed under the graphics card tab is not the graphics card memory, but the RAM (it says 16gb ddr4 instead of __gb gddr__)</t>
  </si>
  <si>
    <t>Shipping sucks</t>
  </si>
  <si>
    <t>I would have liked to have more information about my build and its shipment. either photos of it in progress or a visible checklist being completed. but most of all I am more focused on the shipment.</t>
  </si>
  <si>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</si>
  <si>
    <t xml:space="preserve">A little more info on the Ram and Hard drives as far as how many needed would be great. </t>
  </si>
  <si>
    <t xml:space="preserve">I wasn’t not pleased with the delivery carrier you guys use. I was supposed to sign for my package but they left it at my house without a signature, where someone could have easily taken my $2000 PC. I would suggest using another carrier. Not amused at all. </t>
  </si>
  <si>
    <t xml:space="preserve">Add the specific specs of the GPU </t>
  </si>
  <si>
    <t>So far none, as long as the computer arrives with no issues.</t>
  </si>
  <si>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</si>
  <si>
    <t>Nope, got what I wanted, it came on time and intact. Would buy again from NZZT.</t>
  </si>
  <si>
    <t xml:space="preserve">I considered putting in an order for a custom but I really liked the H1 minis. I'd really like to see the H1 minis be put on the custom builds </t>
  </si>
  <si>
    <t xml:space="preserve">Having custom build kit would be a nice addition. Giving the customer the flexibility to pick between having their build prebuilt or building it themselves. </t>
  </si>
  <si>
    <t>Thank you for the clear pricing and inventory on options, much clearer and less convoluted than other integrators</t>
  </si>
  <si>
    <t xml:space="preserve">Use UPS for shipping. I don’t trust FedEx due to numerous bad experiences with expensive packages lost. </t>
  </si>
  <si>
    <t>I didn’t get any emails that the pc’s were back in but I randomly did check the website and bought a pc :)</t>
  </si>
  <si>
    <t>This survey doesn't work very well on mobile. It's hard to navigate. Also this text box doesn't expand to show me everything I've written. Also, I like how detailed the specification lists are on the prebuilt computers.</t>
  </si>
  <si>
    <t xml:space="preserve">build feedback-giving a Windows DVD in a system without an optical drive is a really bad move. </t>
  </si>
  <si>
    <t>Nope, Everything has been great!</t>
  </si>
  <si>
    <t>Overall purchase was smooth, there was one piece that was broken that we will be contacting you about.</t>
  </si>
  <si>
    <t>Great shipping speed</t>
  </si>
  <si>
    <t>Not at this moment.</t>
  </si>
  <si>
    <t xml:space="preserve">I’ve heard that the packaging is very well done, the cable management is very well done, it’s very simple and arrives on time I just trust that all of that is true </t>
  </si>
  <si>
    <t>More clear updates on the status of an order</t>
  </si>
  <si>
    <t>When is it going to ship? :)</t>
  </si>
  <si>
    <t>Excellent work. The PC was very well built and I'm enjoying my purchase. Thank you!</t>
  </si>
  <si>
    <t>Na</t>
  </si>
  <si>
    <t>We shall see after my PC is delivered ;)</t>
  </si>
  <si>
    <t>Cables. I had to get ahold of an IT guy at NZXT just to get an aer rgb fan connection cable. These things should be available to purchase on your site.</t>
  </si>
  <si>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</si>
  <si>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</si>
  <si>
    <t xml:space="preserve">Non until I actually receive my new pc but I am very happy right now </t>
  </si>
  <si>
    <t>I would like to have pretty constant updates about purchases but I haven’t used you guys for that long so you might already do that</t>
  </si>
  <si>
    <t xml:space="preserve">your thermals on your H1 is rough as well as hiding the antenna's at the bottom. It made the internet un-useable. Other than that It has been a great website user experience and a great product. </t>
  </si>
  <si>
    <t>Haven't got my new pc yet but I'm sure $3300 will blow my mind. Thanks for the amazing deal on the PC!</t>
  </si>
  <si>
    <t>I hope the box comes well maintained via the shipping process. As well as I hope everything comes quickly.</t>
  </si>
  <si>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</si>
  <si>
    <t xml:space="preserve">My only complaint with the builder is that I wish you could specify which hard drive is the is drive </t>
  </si>
  <si>
    <t>Bring my pc home safe:)!</t>
  </si>
  <si>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</si>
  <si>
    <t>appreciated the part breakdown, would like more benchmarks on other games (like destiny 2)</t>
  </si>
  <si>
    <t>Didn't have the PSU that you auto gave the build in stock and ended up having to switch it twice after im in checkout, would be nice to have it auto switch before i get that far.</t>
  </si>
  <si>
    <t>Only thing that I could say is to make the shipping a little cheaper because 180 for 1 day shipping is so much money.</t>
  </si>
  <si>
    <t>Amazing Company</t>
  </si>
  <si>
    <t>I want my stuff already :(</t>
  </si>
  <si>
    <t>Very awesome building options and good products and will suggest this to everybody I know and will buy products from here again.</t>
  </si>
  <si>
    <t>Oops typed it in the other box. Just keep up the good work! Your quality and fair pricing is unbeatable</t>
  </si>
  <si>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</si>
  <si>
    <t>As long as the PC comes on time, works well, and meets my expectations, I will be very satisfied with NZXT.</t>
  </si>
  <si>
    <t xml:space="preserve"> Not at the moment </t>
  </si>
  <si>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</si>
  <si>
    <t xml:space="preserve">Hard to believe you shipped it less than 24 hrs after I ordered! </t>
  </si>
  <si>
    <t>Have to wait for final review and feelings  when product arrives.when producing t</t>
  </si>
  <si>
    <t xml:space="preserve">Good experience, highly recommend if the system is received in good working condition. </t>
  </si>
  <si>
    <t>Great PC build, arrived today. Shipping was super fast, exceeded estimated arrival date by over a week</t>
  </si>
  <si>
    <t>Can u guys ship my Pc soon and quick please . I have a FPS tournament in 3 more days</t>
  </si>
  <si>
    <t>Extremely quick and unexpected to get my build so fast!</t>
  </si>
  <si>
    <t>Tracking accuracy</t>
  </si>
  <si>
    <t>You should market towards video editors and graphic designers also.</t>
  </si>
  <si>
    <t>It’s very good</t>
  </si>
  <si>
    <t>This is a great company with plenty of growth potential. Continue to create part's so people can make a complete NZXT pc build. Thank you.</t>
  </si>
  <si>
    <t>Contracted customer service twice and was very happy with both interactions</t>
  </si>
  <si>
    <t>The website acts kinda weird on mobile, it seemed like a couple of the pages were acting a bit jittery</t>
  </si>
  <si>
    <t>n/a</t>
  </si>
  <si>
    <t xml:space="preserve">Nope </t>
  </si>
  <si>
    <t>Shipping quickly.  I accidentally order the wrong color case. I was able to call and have them change my orders very promply</t>
  </si>
  <si>
    <t>Yuuurrrrr</t>
  </si>
  <si>
    <t>would like to know ahead of going to checkout that there's out of stock products</t>
  </si>
  <si>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</si>
  <si>
    <t>Would have liked more zip-ties in my BLD kit, and the motherboard did not come with a instruction manual (that was referred to multiple times in BLD instructions) but overall the BLD kit was AMAZING. 1st PC build and I enjoyed it very much.</t>
  </si>
  <si>
    <t xml:space="preserve">I don’t really have any feedback, Had a great experience so far </t>
  </si>
  <si>
    <t>You guys are FAST HOLY COW! Thank you so much</t>
  </si>
  <si>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</si>
  <si>
    <t xml:space="preserve">Assuming this pc ships on time and gets within the expected time i'd give a 10. Right now is when it's busy, if you can do it right now and correctly I wouldn't have any reason not to suggest you. </t>
  </si>
  <si>
    <t>You guys are great keep it up.</t>
  </si>
  <si>
    <t>No, I have t received the product yet to see what grandson thinks</t>
  </si>
  <si>
    <t>I would like more detailed or more gamery shipping updates</t>
  </si>
  <si>
    <t>Everything was really great on your website excluding one thing. When I was changing options during my build it would count each change as a new save to my builds folder. I was using my android.</t>
  </si>
  <si>
    <t xml:space="preserve">Further customization options would be cool, though it would probably make things way more complicated. </t>
  </si>
  <si>
    <t>No, everything was great, I cannot wait to get my PC</t>
  </si>
  <si>
    <t xml:space="preserve">Love the bld kits. I wanted my new pc for a while now but didn't want to wait months to have parts come from 5 plus sites. Love that I can get all pieces at one time </t>
  </si>
  <si>
    <t>No you guys are very good</t>
  </si>
  <si>
    <t xml:space="preserve">Not at all my experience with nzxt was great and buying my computer was really easy </t>
  </si>
  <si>
    <t>It is an extremely clean build. It works! Very Pleased.</t>
  </si>
  <si>
    <t>Thanks team!</t>
  </si>
  <si>
    <t>I've already shown two of my friends your website and both of them want a build from you guys. Thanks for making awesome machines. &lt;3</t>
  </si>
  <si>
    <t xml:space="preserve">Im super excited for pc to arrive </t>
  </si>
  <si>
    <t xml:space="preserve">Just for your reference: I put down 700 to 1000 but in reality it would be more like $1800 - 2000 as my brother bought me an Nvidia 3060Ti and a backup 4 GB HD. </t>
  </si>
  <si>
    <t>It would be nice to be able to customize the parts, or at least some of them for the BLD kits. If I could have picked out the motherboard/SSD, I probably would have went that route.</t>
  </si>
  <si>
    <t xml:space="preserve">cannot wait for your audio line! </t>
  </si>
  <si>
    <t>The PC was packaged very well and booted right up. My only comment would be that the PSU was switched ON as it arrived so when I plugged it in I didn't expect to immediately see motherboard lighting - beyond that, I'm happy!</t>
  </si>
  <si>
    <t>AMD H1 prebuilt would be cool</t>
  </si>
  <si>
    <t>Y'all rule thank you so much :^)</t>
  </si>
  <si>
    <t>More specifications on the parts put into systems would be better like specs on motherboard, ram, etc.</t>
  </si>
  <si>
    <t>Please include estimate packing time before paying (maybe I just didn’t see it it’s already there)</t>
  </si>
  <si>
    <t>I understand that you guys might be loaded up with orders for the holidays and I'm not mad or upset but I never got a delivery date when I ordered I saw 3-6 days for shipping is that from the time I ordered it or after it gets shipped?</t>
  </si>
  <si>
    <t>More realistic fps estimate, on the front page it says i'm going to get like 60fps with a 2.5k. Any gamer knows this is not true at all, for example it says minecraft runs at around 60fps for $2.5k. This is obviously wrong and was a little appalling when i first looked at it.</t>
  </si>
  <si>
    <t>Rush processing would be great!</t>
  </si>
  <si>
    <t xml:space="preserve">My recommendations will come from my experience of enjoying the system. </t>
  </si>
  <si>
    <t>Sons said Desktop PC had great specs at a reasonable price point. Not exactly sure how my save $100 worked.</t>
  </si>
  <si>
    <t>Possibly creating a custom mesh front piece for the base H510. Sell it for about 15-20 to make the fans happy.</t>
  </si>
  <si>
    <t>I didn’t get a custom built but I really do like how simple you guys kept the BLD portion of your website. Looking at ibuypower and cyber power there’s is a mess to much on one screen. You guys kept it very simple and direct</t>
  </si>
  <si>
    <t xml:space="preserve">just wondering if you could cut down on the window of time between making the purchase and it being prepared to ship </t>
  </si>
  <si>
    <t xml:space="preserve">The delivery company dropped </t>
  </si>
  <si>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</si>
  <si>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</si>
  <si>
    <t>Great Service, Already had a friend purchase a PC from you, and I will be purchasing another one once the mini case is back in stock for the NZXT Bld</t>
  </si>
  <si>
    <t>Thank you SO much NZXT!</t>
  </si>
  <si>
    <t>thank u so much, i almost put in the wrong address but it reccomended me the right address. thank you</t>
  </si>
  <si>
    <t>Keep it up!</t>
  </si>
  <si>
    <t>Keep up the good work you guys are awesome.</t>
  </si>
  <si>
    <t>You guys rock.  For your limited run cases u should put up a counter to say how much you have left in stock.</t>
  </si>
  <si>
    <t xml:space="preserve">Would love more tracking updates , hate that it will take 2 weeks to ship a 2 thousand dollar computer , on top of that paid for shipping when it shouldn’t be that way , other than that I’m very satisfied with my purchase (that hasn’t arrived) </t>
  </si>
  <si>
    <t>there's an inconsistency on the PSU for the streaming plus bld one page says bronze other says gold</t>
  </si>
  <si>
    <t>There should probably be information in the custom build section of the site that parts availability might be different than the parts store site.</t>
  </si>
  <si>
    <t xml:space="preserve">Keep up the amazing work! Glad to have my first custom built PC from you guys. Soon I will need another work computer so I know who to go to! Also love the Discord! </t>
  </si>
  <si>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</si>
  <si>
    <t>For a $300 case, more photos, inside and out are needed. Not enough info to make an informed purchase</t>
  </si>
  <si>
    <t>I was hesitant due to shipping and supply chain issues but everything from ordering and shipping (time) was perfect</t>
  </si>
  <si>
    <t>Nothing major, it would just be cool if you guys considered selling keyboards and mice on your website.</t>
  </si>
  <si>
    <t>Keep up the good work!</t>
  </si>
  <si>
    <t xml:space="preserve">No not at all </t>
  </si>
  <si>
    <t>Keep getting FE Cards!!!</t>
  </si>
  <si>
    <t>Keep it up.  Keeping stuff in stock right now is not easy but you are doing good!</t>
  </si>
  <si>
    <t xml:space="preserve">Hire a few more customer service people.  That wait on the phone is awful.  Also, offer more brands and options on the BLD customizer. </t>
  </si>
  <si>
    <t>Keep up the great work :)</t>
  </si>
  <si>
    <t>I wish shipping didn't take 2 weeks</t>
  </si>
  <si>
    <t xml:space="preserve">I would highly recommend Nzxt to anyone for how easy it was to order, I can’t wait to get my starter pro stater build and build it myself </t>
  </si>
  <si>
    <t>Give more details on what ports are on your cases and give a little more detail especially on motherboards</t>
  </si>
  <si>
    <t>No amazing service keep up the great work</t>
  </si>
  <si>
    <t xml:space="preserve">Good overall website. Pc costed a couple hundred more than the listed price at check out tho. NZXT is known for their PCs having room for later upgrade </t>
  </si>
  <si>
    <t>The best price to preformance you can get. Love the BLD kits because building the PC you buy is a big part of the experience.</t>
  </si>
  <si>
    <t>Please make a Kraken cooler for gpu for the 30-series of gpus. I think that would be awesome and would definitely have a confirmed purchase from me.</t>
  </si>
  <si>
    <t>I already brought a few friends to the site lol, he loves his pc</t>
  </si>
  <si>
    <t xml:space="preserve">Awesome can’t wait to play </t>
  </si>
  <si>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</si>
  <si>
    <t>I understand it's not completely possible right now but having more options especially in gpu, cpu, and motherboard for custom builds.  I really did not want to go the prebuilt way but with how thing are it was the best option, without going over budget.</t>
  </si>
  <si>
    <t>The pricing on your H1 mini is unmatched for the value it brings to the table.</t>
  </si>
  <si>
    <t xml:space="preserve">Could do better with updates on order progress and shipping notifications. </t>
  </si>
  <si>
    <t>Can i get some stickers</t>
  </si>
  <si>
    <t>10/10</t>
  </si>
  <si>
    <t xml:space="preserve">Website worked great only complaint is a lot was out of stock which is respectable considering the supply shortage we are in right now </t>
  </si>
  <si>
    <t>My computer got here SUPER fast! I ordered on a Tuesday and got it on that Thursday!</t>
  </si>
  <si>
    <t>Love your builds :)</t>
  </si>
  <si>
    <t>Still waiting for my actual PC to arrive, but so far the amount of time it took to ship my order exceeded my expectations. Really excited for my first PC.</t>
  </si>
  <si>
    <t>Picking an SSD was slightly confusing didn't know you could pick multiple go be installed</t>
  </si>
  <si>
    <t>Thank you!</t>
  </si>
  <si>
    <t>Not at this time</t>
  </si>
  <si>
    <t xml:space="preserve">Get quality, price, look, performance. I will be ordering again. </t>
  </si>
  <si>
    <t>The H1 case was extremely easy to build in, and it was nice not running into any building problems or inconveniences.</t>
  </si>
  <si>
    <t>Fedex sucks and is super late delivering my pc, which for a $4,500 computer I would prefer it not be getting loaded on different trucks everyday and then not delivered.</t>
  </si>
  <si>
    <t>I'll let you know.. the pc was a Christmas present so after its opened on Christmas and i can handle the product ill let you know</t>
  </si>
  <si>
    <t>The buying experience was great! Can't wait for the computer to come in.</t>
  </si>
  <si>
    <t xml:space="preserve">I love everything about you guys I just wish you didn't use Fedex for shipping. </t>
  </si>
  <si>
    <t>Amazing shipping time, great text support, and all around great company. You guys do fantastic work</t>
  </si>
  <si>
    <t>Maybe you can add some sort of progress bar or estamated times for each part part of the order.</t>
  </si>
  <si>
    <t>JUST EXCITED TO PLAY VIDEO GAMES</t>
  </si>
  <si>
    <t>I am very excited to get my first gaming pc in! Thank you NZXT</t>
  </si>
  <si>
    <t>Really enjoyed the notification system from the webpage for restocking. Flawless transaction from browsing to selection and then payment!</t>
  </si>
  <si>
    <t xml:space="preserve">Not the first time purchasing a computer, I had a custom computer built from you. I bought your new mini pro as a gift since I like the price and like your customer service. </t>
  </si>
  <si>
    <t>thanks guys :) yall are doing great</t>
  </si>
  <si>
    <t>The fraud detecting system ruined my life. I'm dumb not fraudulent. Please let amazon or best buy sell your pre-built PCs.</t>
  </si>
  <si>
    <t>Follow Goblin350z Gaming on YouTube. Planning to make a video on building my first Pc which I ordered from NZXT.</t>
  </si>
  <si>
    <t xml:space="preserve">Website works well. The one issue I ran into was with the fps estimates not showing. </t>
  </si>
  <si>
    <t xml:space="preserve">The setup was a bit confusing because I’m very new to PC and I didn’t know what the extra parts were but I’m extremely happy with the computer </t>
  </si>
  <si>
    <t>You should offer keyboards and mice to bundle with the computers.</t>
  </si>
  <si>
    <t xml:space="preserve">None </t>
  </si>
  <si>
    <t>Y’all great!</t>
  </si>
  <si>
    <t xml:space="preserve">not at this time because I have not received my pc. </t>
  </si>
  <si>
    <t>Buying experience was great. Am hoping your packing of the system was good enough to assure delivery without mishap. Delivery systems seem to actively enjoy destroying fragile shipments.</t>
  </si>
  <si>
    <t xml:space="preserve">Y’all are doing great </t>
  </si>
  <si>
    <t>Keep up the great work. Additional Tech support Personal would be great. Thx</t>
  </si>
  <si>
    <t>Prices were a bit hard to find when selecting the parts for my pc</t>
  </si>
  <si>
    <t>I understand underpromising and overdelivering, but the estimated ship time being 2 wks longer than initial estimate was a pretty big difference.</t>
  </si>
  <si>
    <t>Good Job</t>
  </si>
  <si>
    <t>I’m excited</t>
  </si>
  <si>
    <t>Hello whoever reads this :)</t>
  </si>
  <si>
    <t>Easily the best company to purchase a PC from, keep it up!</t>
  </si>
  <si>
    <t>Purchasing experience was great; I had my eye on the case for a while, but the 350 price point was a bit too high for me.</t>
  </si>
  <si>
    <t xml:space="preserve">Fast delivering or date of delivering </t>
  </si>
  <si>
    <t>Thank you so much I love it</t>
  </si>
  <si>
    <t>No you guys are the best!</t>
  </si>
  <si>
    <t>you guys stock your items pretty frequently, thank you for that</t>
  </si>
  <si>
    <t>Trying to check out was difficult. More diverse error messages to assist with problems could help.</t>
  </si>
  <si>
    <t xml:space="preserve">I love NZXT! Ya'll are so cute. </t>
  </si>
  <si>
    <t>i &lt;3 u guys</t>
  </si>
  <si>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</si>
  <si>
    <t>I wish you guys sold prebuilds through Best Buy</t>
  </si>
  <si>
    <t xml:space="preserve">Make the reviews easier to find on your website. I had to Reddit for people’s experiences with your product </t>
  </si>
  <si>
    <t>The process was painless from start to finish. PC worked right out the box with no issues. Cable management is top notch. :)</t>
  </si>
  <si>
    <t xml:space="preserve">Update if inventory is sold out not to find out when I’m trying to check out. </t>
  </si>
  <si>
    <t xml:space="preserve">Other case options and a (No OS) option would be amazing. The Corsair 4000-7000 series is beautiful </t>
  </si>
  <si>
    <t>The site had a bit of trouble remembering what was out of stock when I was building my PC, so that was slightly annoying, but other than that it was great!</t>
  </si>
  <si>
    <t>The website was very clean, simple, and user-friendly</t>
  </si>
  <si>
    <t>Nope, keep up the good work.</t>
  </si>
  <si>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</si>
  <si>
    <t>Thanks for the pc :)</t>
  </si>
  <si>
    <t>I loved the website, feel easy to navigate. I think you should add a photo review section however</t>
  </si>
  <si>
    <t>Keep up the hard work during these busy holiday order periods</t>
  </si>
  <si>
    <t>I wish the descriptions of the pc components of pre-built models was more apparent. I had to search high and low to find what internals I would be receiving with my purchase</t>
  </si>
  <si>
    <t>Keep the deals coming!</t>
  </si>
  <si>
    <t>Maybe more brand and generation options in RAM and CPU categories</t>
  </si>
  <si>
    <t>Uhhh good work team</t>
  </si>
  <si>
    <t>Keep up the good work</t>
  </si>
  <si>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</si>
  <si>
    <t>I havent received my PC yet so its hard for me to recommend or rate the computer yet.</t>
  </si>
  <si>
    <t>Allow easy modifying of builds post-purchase but before the build is put together. I had to cancel and redo the order to make one small change.</t>
  </si>
  <si>
    <t>Had to get in touch with the Customer Support, and they were awesome, keep up the good work!</t>
  </si>
  <si>
    <t>Get my pc to me ASAP pleaseeeeeee</t>
  </si>
  <si>
    <t>Not at all! Just a big thank you for this build! It's a game changer for me for SURE! :)</t>
  </si>
  <si>
    <t>Include a motherboard manual</t>
  </si>
  <si>
    <t>I purchased this as a gift for my son and he has heard great things about your computers. I feel confident that he'll be happy with it but it arrives today, so we'll see.</t>
  </si>
  <si>
    <t>No, I do not</t>
  </si>
  <si>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</si>
  <si>
    <t xml:space="preserve">Description of what computer the consumer should be looking for on the main page. I was a little lost on what exactly I was looking for; but my friend pointed me in the right direction </t>
  </si>
  <si>
    <t xml:space="preserve">More pictures and detail specs in the pre-built PC category </t>
  </si>
  <si>
    <t>Better airflow cases</t>
  </si>
  <si>
    <t xml:space="preserve">This is my first PC and I’m so excited! </t>
  </si>
  <si>
    <t xml:space="preserve">Please update more on restocks!! </t>
  </si>
  <si>
    <t>It would be nice to be able to compare specs from one screen instead of navigating back and forth</t>
  </si>
  <si>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</si>
  <si>
    <t>NA</t>
  </si>
  <si>
    <t>Homepage should feature more products // a daily highlight function. Otherwise great.</t>
  </si>
  <si>
    <t>The purchase flow is really good. Suggest on give limited edition NFT's for PC purchase customers. :)</t>
  </si>
  <si>
    <t>Would like to see the prices of the parts in the PC building section in addition to the existing + or - to the current choice</t>
  </si>
  <si>
    <t>Your website hangs occasionally and can be frustrating, especially with custom builds when switching between amd/intel. FPS gauge isn't helpful with custom built computer menu. It's always blank.</t>
  </si>
  <si>
    <t>Follow my TikTok itzFlawed</t>
  </si>
  <si>
    <t>Great site nice pcs and so far great customer service</t>
  </si>
  <si>
    <t xml:space="preserve">Great company. First tine ordering from you. </t>
  </si>
  <si>
    <t>I wish BLD had more stock/options (white fans, coolers, etc.)</t>
  </si>
  <si>
    <t xml:space="preserve">You guys are awesome, fast delivery as always.  Why feel the need to built one when we have NZXT.  Save so much time, keep up the hard work!! </t>
  </si>
  <si>
    <t>For the Mini series, some under-side images to give a better idea of available ports.</t>
  </si>
  <si>
    <t>Some clarification for your prebuilts, that the components may vary in manufacturer</t>
  </si>
  <si>
    <t>Ship time could be a bit faster but im assuming its worth the wait, also maybe a bit more options on the custom build pc’s would be great. Overall love the website!</t>
  </si>
  <si>
    <t>Continue listening to your consumers! (I.E releasing add-ons for already purchased products. Such as mesh cover for h510 covers, etc.)</t>
  </si>
  <si>
    <t xml:space="preserve">The buying process was easy. I know with worldwide stock shortages that, you probably have a rolling inventory, but it would be nice if you could list manufacturers of the components. </t>
  </si>
  <si>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</si>
  <si>
    <t xml:space="preserve">Thanks </t>
  </si>
  <si>
    <t>The site was great, straight to the point. As it should be.</t>
  </si>
  <si>
    <t>Difficult to rate the overall experience until I receive the PC</t>
  </si>
  <si>
    <t xml:space="preserve">My order was cancelled because I use transportation company for reship. Please fix that. I've been using that service for almost a decade now on many major US online retailers (amazon, newegg, ebay, target, google, etc). Please fix this issue. </t>
  </si>
  <si>
    <t xml:space="preserve">First time pc person/buyer. Website and purchase was super user friendly. Thanks for designing it to be so straight forward and simple </t>
  </si>
  <si>
    <t>Amazingly fast order processing/shipping.</t>
  </si>
  <si>
    <t>Show the model numbers and brands of the parts you use in the pre built pcs.</t>
  </si>
  <si>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</si>
  <si>
    <t>None. I just cant wait for my PC</t>
  </si>
  <si>
    <t xml:space="preserve">Too early for complete feedback </t>
  </si>
  <si>
    <t>Make it possible to customize the BLD kits</t>
  </si>
  <si>
    <t xml:space="preserve">Was told the pc wouldn't deliver until next month, very happy it's coming much earlier </t>
  </si>
  <si>
    <t>Wish it shipped a little faster but everything else was great!</t>
  </si>
  <si>
    <t xml:space="preserve">When building a custom PC it would be nice to have an option for "I'll install my own O/S". </t>
  </si>
  <si>
    <t>The sale for Black Friday was great, I really appreciate it.</t>
  </si>
  <si>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</si>
  <si>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</si>
  <si>
    <t>I did end up canceling my purchase but I would consider making another purchase from NZXT</t>
  </si>
  <si>
    <t>should have more once I receive my device :)</t>
  </si>
  <si>
    <t>Fantastic site, and pricing, however the mobile experience shopping was somewhat clumsy.</t>
  </si>
  <si>
    <t>Great options, easy to use</t>
  </si>
  <si>
    <t xml:space="preserve">The only thing I am confused about is why don't pre-built pc's ship faster than 3 weeks? Custom pc's take that long to ship so its just confusing why I have to want until the 15th before it ships. Thats my only complaint </t>
  </si>
  <si>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</si>
  <si>
    <t>I love you &lt;3</t>
  </si>
  <si>
    <t>Very clean and attractive user interface for the website!</t>
  </si>
  <si>
    <t xml:space="preserve">Only that I wish there were more options or the ability to customize a little more. You really do have the best deals out there for prebuilts though. </t>
  </si>
  <si>
    <t>The order to ship time was incredible..thanks guys</t>
  </si>
  <si>
    <t>Tell us how many of any item is left</t>
  </si>
  <si>
    <t xml:space="preserve">I love nzxt. Thank you for making pc a reasonable price thank you. </t>
  </si>
  <si>
    <t>I like what you guys do. Keep up the good work</t>
  </si>
  <si>
    <t>I really appreciate all of the fantastic service you all provide.  I've spoken with customer service on multiple occasions and always had an amazing experience</t>
  </si>
  <si>
    <t>No.</t>
  </si>
  <si>
    <t>More case options and more specifics about how lighting works and how it looks once installed.</t>
  </si>
  <si>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</si>
  <si>
    <t xml:space="preserve">I couldn’t buy a second monitor from your site. </t>
  </si>
  <si>
    <t xml:space="preserve">Everything was smooth and easy including talking to support with a question about my order. </t>
  </si>
  <si>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</si>
  <si>
    <t>no, thanks for everything, great shipping rates</t>
  </si>
  <si>
    <t xml:space="preserve">I still need my tracking number </t>
  </si>
  <si>
    <t>Great price for a amazing game</t>
  </si>
  <si>
    <t>Fix the bug when you receive the order summary in email. It wasny the same as the website. (I ordered the Starter plus)</t>
  </si>
  <si>
    <t>Nzxt fucking rocks</t>
  </si>
  <si>
    <t>never heard back on a question I asked pre purchase, but all good.</t>
  </si>
  <si>
    <t xml:space="preserve">I was extremely pleased to get a Founder's Edition card. I know parts are not guarenteed due to fluctuating stock, but a way for customers to know what brand and parts they are getting in a prebuilt before pulling the trigger would be extremely helpful. </t>
  </si>
  <si>
    <t>Too few products, I would like to see more nzxt products!</t>
  </si>
  <si>
    <t xml:space="preserve">First time purchasing here. This feedback is only based on my current purchase. Thoughts and rating may change once I receive actual product. </t>
  </si>
  <si>
    <t xml:space="preserve">It nice to have an nzxt laptop </t>
  </si>
  <si>
    <t>delivery was really fast. a few more options of parts would be nice</t>
  </si>
  <si>
    <t>Thank you for having the parts on hand to build my rig! I originally was going to build it myself but the wait to get the parts individually was crazy.</t>
  </si>
  <si>
    <t>Thank you for providing a good selection. Had issues finding a seller that had the parts I needed in one place</t>
  </si>
  <si>
    <t>I wish the website page on the H1 mini pro had a detail specification list and the type of model parts included. Other than that I am looking forward to receiving my pc.</t>
  </si>
  <si>
    <t>I’ve recommended your brand to many friends who purchased prebuilts before myself. Been excited and waiting for one myself for some time, decided the H1 Pro build was a great value, excited to have it!</t>
  </si>
  <si>
    <t>You guys are great!</t>
  </si>
  <si>
    <t>Before I made my purchase I would frequent the website on my mobile browser, and a lot of the time the website would basically just crash. Other than that no further feedback.</t>
  </si>
  <si>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</si>
  <si>
    <t>Your pc building website was the best and least confusing. It was straight forward and had everything I needed to build my first pc ever thank you</t>
  </si>
  <si>
    <t>There are some discrepancies in item descriptions in the build confirmation vs items being used.  Ryzen 9 12 core vs 24 core in build confirmation for instance</t>
  </si>
  <si>
    <t>very friendly and helpful staff, especially from a beginner's standpoint.</t>
  </si>
  <si>
    <t xml:space="preserve">super fast 2 day shipping </t>
  </si>
  <si>
    <t>Cant wait for my pc to arrive! Very well reputable company and great customer service. I wish more companies were like yours!</t>
  </si>
  <si>
    <t>Your tech support was incredible. Prices are fair. Build and ship time INCREDIBLE.</t>
  </si>
  <si>
    <t>Refurb BLD kits; assembled or not?  Hard to tell</t>
  </si>
  <si>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</si>
  <si>
    <t>I think your guys service is great and provides a lot of option for new incoming pc gamers. Although I think you should add details to your website explaining what each is and what role it plays in your pc. I think that would be helpful to new incoming pc players!</t>
  </si>
  <si>
    <t>Nothing really concerning but shipping is quite expensive so reducing that or advertising the pc with that included in pricing would be nice that and faster shipping.</t>
  </si>
  <si>
    <t xml:space="preserve">Everything well great and I can’t wait for my pc to come in! It’s going to be the highlight of probably my next decade. </t>
  </si>
  <si>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</si>
  <si>
    <t>nice customer service</t>
  </si>
  <si>
    <t xml:space="preserve">Was supposed to arrive today; didn't but got an email to rate their service. </t>
  </si>
  <si>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</si>
  <si>
    <t>It's a really nice build.</t>
  </si>
  <si>
    <t xml:space="preserve">I found your configurator both inviting but in the end baffling, as I had some constraints about RAM and GPU that I already knew but it was hard to constrain to those.  | separate note, EVERYONE else's prebuilt PCs look like ass by comparison.  </t>
  </si>
  <si>
    <t>Sales letter</t>
  </si>
  <si>
    <t xml:space="preserve">Ezpz process, glad you had 3070s In this crazy time. Third time buying a PC from y'all and it's been completely amazing! Keep up the good work! </t>
  </si>
  <si>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</si>
  <si>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</si>
  <si>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</si>
  <si>
    <t>Keep being awesome!</t>
  </si>
  <si>
    <t xml:space="preserve">Great service, great at keeping someone up to date on your order. The only complaint I have is that my monitor did not come in a box just the original factory box with a sticker on it box was mildly damaged but overall monitor was ok. </t>
  </si>
  <si>
    <t>Your website was a little confusing when looking at the BLD Kits. I kept navigating to the prebuilt systems instead.</t>
  </si>
  <si>
    <t>Actually cheaper to get a prebuilt here than to build one myself</t>
  </si>
  <si>
    <t>Thank-You Sophie for helping on the evo stick mystery...</t>
  </si>
  <si>
    <t>Hope it lives up to the hype!</t>
  </si>
  <si>
    <t>Just a little more in depth on the difference between parts, but other than that can’t wait for it to come. :)</t>
  </si>
  <si>
    <t>Not yet.</t>
  </si>
  <si>
    <t>A video advertisement for each individual PC explaining the PC itself on the page of purchase would be helpful</t>
  </si>
  <si>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</si>
  <si>
    <t>It would be great to know exactly when u restock on parts on the website or thru email, and more discounts.</t>
  </si>
  <si>
    <t>Love the simplicity and cleanliness of the website the description was straight to the point and gave me the specs I needed to know very satisfied with the purchase experience so far!</t>
  </si>
  <si>
    <t xml:space="preserve">Nope, just chilling </t>
  </si>
  <si>
    <t>pretty cool name :)</t>
  </si>
  <si>
    <t>At some points in the website it was a bit confusing trying to check out with things being suggested to be added. Wasn't sure if they were getting added or not so I got confused a bit.</t>
  </si>
  <si>
    <t>I have an actually received my PC yet. It should be here tomorrow. So we will find out what I think when I actually get to play</t>
  </si>
  <si>
    <t>You are outstanding in every aspect of my new computer! And a fine machine she is!    Thank You!</t>
  </si>
  <si>
    <t xml:space="preserve">Very fast shipping, great prices on builds. </t>
  </si>
  <si>
    <t xml:space="preserve">I read in a shipping policy that orders over $50 ship for free but that wasn’t true for my order. </t>
  </si>
  <si>
    <t>Be less woke.</t>
  </si>
  <si>
    <t>The buying experience was easy and you had a perfect pc for me since it’s my first one.</t>
  </si>
  <si>
    <t>Lookin cute today 😩</t>
  </si>
  <si>
    <t>website is easy to use and very simple to build a PC. Good name brands on parts for PC. Ended up spending more on NZXT PC than a Pre built on newegg cause of how nice the build program is and due to being able to have more description of what you getting.</t>
  </si>
  <si>
    <t>I loved that I knew where the process was at, and it was very intuitive to build my system on the website. I have already recommended buying a computer from NZXT to a friend!</t>
  </si>
  <si>
    <t>Aaron Vega was amazing help 👏</t>
  </si>
  <si>
    <t>I accidentally ordered the wrong case, I wanted the all black and accidentally ordered the all white, I went to the NZXT help page and the personnel there fixed my order and I received exactly what I wanted. NZXT made my day!!!</t>
  </si>
  <si>
    <t xml:space="preserve">You have wonderful customer service staff, and that is half of the reason I am so happy. Please continue to keep them a priority because it really makes the difference. </t>
  </si>
  <si>
    <t>unit was bought as a Christmas gift for my grandson</t>
  </si>
  <si>
    <t>Couldn’t get my build to continue with purchase after I added it to my cart on certain web browsers. Had to use Chrome to get it to work.</t>
  </si>
  <si>
    <t>More specifics about the components. I had to hunt online to find out how many USB ports my new PC build would have.</t>
  </si>
  <si>
    <t>Give a bit more configuration options for lighting etc.</t>
  </si>
  <si>
    <t>It was a little tricky sometimes to figure out the fans/hard drives/etc, it'd be handy if the website would auto-filter options or make it easier to see how many/kinds you could fit in a case etc</t>
  </si>
  <si>
    <t xml:space="preserve">Perhaps offer some higher end stuff for custom builds. I was not happy with the limited choices available. </t>
  </si>
  <si>
    <t>Good service so far</t>
  </si>
  <si>
    <t>Had to switch browsers to complete as your site wasn't compatible with Safari</t>
  </si>
  <si>
    <t>How does the windows install work. I purchased a 3070ti and intel i7 and it won’t let me update windows . Needs tpm2.0 ? Computer gives me error codes when updating. Troubleshoot doesn’t work</t>
  </si>
  <si>
    <t xml:space="preserve">More wide selections (particularly going cheaper) when using BLD would be nice, otherwise the system is very slick and streamlined. </t>
  </si>
  <si>
    <t>Your H1 mini pc and case is Awesome. the pro pc is the BEST price to preformance out there. the only thin i woul wish for is another cooling mount for the GPU to use your adapter with.</t>
  </si>
  <si>
    <t>yes you need to specify how many gigs of memory on the GPU</t>
  </si>
  <si>
    <t xml:space="preserve">Update the website quicker if possible. Sometimes items can be added that are sold out. </t>
  </si>
  <si>
    <t>The website was very easy to navigate and very helpful</t>
  </si>
  <si>
    <t>Find the best motherboards you can</t>
  </si>
  <si>
    <t>Lower your prices for the Z73, they are too high.</t>
  </si>
  <si>
    <t xml:space="preserve">I'm glad I went NZXT </t>
  </si>
  <si>
    <t>Great products</t>
  </si>
  <si>
    <t>Would like to see sold separately upgrades for the bld kits like 3600 mts ram bigger aio ect.</t>
  </si>
  <si>
    <t>Purchase was easy, build was quick, shipping was fantastic. The only thing you are lacking and why I considered origin is you do not have a very good mini pc specwise.</t>
  </si>
  <si>
    <t xml:space="preserve">I’m so excited to text out my 5900x, 3080 ti, and 32 gigs of G. Skill trident Z royal tam!  Thank you for the BEST prebuilt/ custom pc experience on the internet!  </t>
  </si>
  <si>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</si>
  <si>
    <t>Very fast service thank you</t>
  </si>
  <si>
    <t>Received computer, had all the right parts, no damages. Very satisfied. ♡</t>
  </si>
  <si>
    <t>Nothing extra to add. I think this is a wonderful website, with courteous customer service and speedy build times. Extremely happy!</t>
  </si>
  <si>
    <t>I didn’t see dimensions on the H1 mini build that I bought. I couldn’t find it in the description or anything. I’m probably just blind, but I figured I’d say that because I went to google to find out the exact size of the pc I was buying.</t>
  </si>
  <si>
    <t xml:space="preserve">The drivers the PC came with were all outdated. I lost access to the internet via ethernet after updating windows. It took me an hour to install drivers and troubleshoot to get my ethernet connection working again. </t>
  </si>
  <si>
    <t>I love the brand design, the sleek black, white and purple. That’s what attracted me to NZXT as well as the clean look of the N7 mobo. Keep that design and I’ll come back</t>
  </si>
  <si>
    <t>More pricey than competitors but it was your delivery time that sold me. Even free shipping can't beat your guys' speed</t>
  </si>
  <si>
    <t>It would be nice to see how much inventory is left of an item. My first build was sold out by the time I tried to buy it</t>
  </si>
  <si>
    <t>Thanks for building a great PC.</t>
  </si>
  <si>
    <t>Can’t rate yet if I would recommend as I have yet received the PC. But overall the experience has been pleasant.</t>
  </si>
  <si>
    <t>You all did a wonderful job my computer got here within 4! Days of ordering it wonderful job!</t>
  </si>
  <si>
    <t>Being able to save a build that you are unsure of purchasing right away would be nice.</t>
  </si>
  <si>
    <t xml:space="preserve">Loved the offering of builder kit. If you add more options and versatility to it that will be awesome. Certainly something I will like to purchase again in the future </t>
  </si>
  <si>
    <t>I’ve already referred 3 people and have 6 friends who all said your prebuilt’s were really good to buy</t>
  </si>
  <si>
    <t>Great Customer service support</t>
  </si>
  <si>
    <t>Thanks for providing value to me!</t>
  </si>
  <si>
    <t>^ Not sure if I would recommend quite yet. I’m still waiting on the PC and all! :)</t>
  </si>
  <si>
    <t>Thanks</t>
  </si>
  <si>
    <t xml:space="preserve">Great product overall </t>
  </si>
  <si>
    <t>try to get more graphics cards in stock.</t>
  </si>
  <si>
    <t>For the SMS messages I wouldn’t want y’all to send me the message saying when my PC arrives</t>
  </si>
  <si>
    <t>Make it easier to find kits and things of that nature on the website</t>
  </si>
  <si>
    <t>Very satisfied with my purchase. I cannot wait for it to come in</t>
  </si>
  <si>
    <t>No you guys are amazing keep up the good work guys 🤙</t>
  </si>
  <si>
    <t>Too early for this survey.   Still waiting for system</t>
  </si>
  <si>
    <t>Great site, hope the pc is good.</t>
  </si>
  <si>
    <t xml:space="preserve">I wish you sold gaming  mice and keyboard </t>
  </si>
  <si>
    <t>I want to stick with your ecosystem but some of the pricing is a bit expensive (such as fans).</t>
  </si>
  <si>
    <t xml:space="preserve">That's all. Great experience ! </t>
  </si>
  <si>
    <t xml:space="preserve">Awesome website, easy to use, very newbie freindly. Keep up the good work. </t>
  </si>
  <si>
    <t>Fast and Efficient thank you very much great work!</t>
  </si>
  <si>
    <t xml:space="preserve">I can’t really recommend until I get the pc and how long it takes to get on the tracker it says it should’ve been shipped but I haven’t received any notice </t>
  </si>
  <si>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</si>
  <si>
    <t xml:space="preserve">I love the people that are helping me </t>
  </si>
  <si>
    <t>I alreay purchased another h1 for my sister.</t>
  </si>
  <si>
    <t xml:space="preserve">I was extremely happy with NZXT. The only problem I have is the shipping company that was used to deliver my PC. They weee very incorrect on delivery date. Also had “unexpected delays” </t>
  </si>
  <si>
    <t>Great customer service!! Mike really helped me with all I needed to place my order. Thanks!</t>
  </si>
  <si>
    <t xml:space="preserve">This is for my son. He sent me the link and said this is what he wanted </t>
  </si>
  <si>
    <t xml:space="preserve">Tried purchasing the computer twice. First time the computer was refunded to my cc. I would be nice if the reason for which the computer was refunded was in the email. </t>
  </si>
  <si>
    <t>Need to decrease processing times</t>
  </si>
  <si>
    <t xml:space="preserve">I could not be a happier customer!! Thanks for the 3090, 10900, the beautiful build, the great packaging, and the fast shipping!! </t>
  </si>
  <si>
    <t>High trust level with NZXT... products purchased in the past have been flawless, and worked as advertised.  great comfort with the customer support when needed also.</t>
  </si>
  <si>
    <t xml:space="preserve">Good experience </t>
  </si>
  <si>
    <t>While the bld section is somewhat newer i found that it didn't run as smoothly on older hardware and found some of the element sizing made me have to scroll more than i would have liked to otherwise</t>
  </si>
  <si>
    <t>ADVERTISE IN  SPANISH RADIO STATION FOR EVERYONE  TO KNOW THAT YOU GUYS ARE WORKING WITH  THE LATINO COMMUNITY.</t>
  </si>
  <si>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</si>
  <si>
    <t xml:space="preserve">Ya send me my pc as soon as possible. Ill pay wahtever just send it </t>
  </si>
  <si>
    <t>Good experience from start to finish</t>
  </si>
  <si>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</si>
  <si>
    <t>At the end of the build a rendering of what the pc would look like would be a game changer. Something small like that makes a very big difference to a customer preparing to spend thousands of dollars.</t>
  </si>
  <si>
    <t>It would be nice if you made it clear how many fans are included with each case and how much room is available for additional fans (and sizes).</t>
  </si>
  <si>
    <t>Contact me</t>
  </si>
  <si>
    <t>The bld kit is a fabulous idea. Thanks for the incentive to build my own pc with your help</t>
  </si>
  <si>
    <t>No complaints from me. Overall great experience from going through the buying process.</t>
  </si>
  <si>
    <t xml:space="preserve">the build screen and selection tools where cleanly laid out which was the main selling point for me, however it did look as though part selection was limited in comparison to some other build-a-pc competitors </t>
  </si>
  <si>
    <t>It would be helpful to have an easily accessible way to change the shipping tier after placing an order, or if that's not possible it would be nice to have a bit more information specifying that you cannot change shipping options after placing an order.</t>
  </si>
  <si>
    <t>Have more sales!!!!</t>
  </si>
  <si>
    <t xml:space="preserve">The email with the tracking number gave me a broken link, but I was able to track through FedEx's site </t>
  </si>
  <si>
    <t>My only complaint was that parts sold out quickly on the day of the October discount promotion. But that’s left to the demands of the market and isn’t a ding on y’all :)</t>
  </si>
  <si>
    <t>Purchased a livestream computer from you last year and have been very happy with the performance. On that experience you were my first choice for this computer.</t>
  </si>
  <si>
    <t>Easy experience, lots of options, website easy to use, prices are fair, and PCs look great. Thanks!</t>
  </si>
  <si>
    <t>Your. prices. are. amazing.</t>
  </si>
  <si>
    <t>GG sale was great. Good to see sales on prebuilt without crazy markup, excited for my new PC!</t>
  </si>
  <si>
    <t xml:space="preserve">More color options for pc cases. Other than that l, best experience I’ve had buying a new pc online! </t>
  </si>
  <si>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</si>
  <si>
    <t>Nope.</t>
  </si>
  <si>
    <t>My recommendation depends on how I like the product, and how the contact service is that is associated with my product. Also, maybe add additional comments on delivery like what is the gate code instead of me having to input that in via UPS' website.</t>
  </si>
  <si>
    <t>Nope!</t>
  </si>
  <si>
    <t>This is my first high end PC and I loved being able to select what I wanted in the build. I can't wait and thank you so much!</t>
  </si>
  <si>
    <t>I'm pretty sure the BLD kits don't show up on the navigation bar, which is my only complaint as I had to find out about them through a YouTube video</t>
  </si>
  <si>
    <t xml:space="preserve">More options within the build , and make adding a secondary storage drive a more obvious option. </t>
  </si>
  <si>
    <t>Please use a shipping service other than FedEx</t>
  </si>
  <si>
    <t xml:space="preserve">Make it easier to compare AMD and Intel cpus. I had to use a private browsing window because it’d mess with the configuration if I didn’t </t>
  </si>
  <si>
    <t>The whole purchasing experience was easy. Fast shipping. It took me longer to decide on what build to purchase.</t>
  </si>
  <si>
    <t>Purchasing experience was a breeze!</t>
  </si>
  <si>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</si>
  <si>
    <t xml:space="preserve">Free shipping </t>
  </si>
  <si>
    <t>Everything was amazing. I just had an extremely bad experience with CyberPower. First pc 2 years ago was great this time nothing but problems lies and horrible service. So thank you from the bottom of my heart for an amazing pc and service</t>
  </si>
  <si>
    <t>I appreciate the cleanliness of the website. I do wish there were more options when picking parts for the custome PC</t>
  </si>
  <si>
    <t xml:space="preserve">Great Job on the prebuilts just wish there was a little more rgb in them </t>
  </si>
  <si>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</si>
  <si>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</si>
  <si>
    <t xml:space="preserve">Windows 11 </t>
  </si>
  <si>
    <t>Give people more pc cases to choose from.</t>
  </si>
  <si>
    <t>I actually felt the old website was somewhat easier to navigate than the current design.</t>
  </si>
  <si>
    <t xml:space="preserve">Currently my tracking number isn’t working. </t>
  </si>
  <si>
    <t>This is my 2nd NZXT BLD purchase and am still very satisfied with the first that I use everyday for work.  So making a 2nd purchase was pretty much a no brainer for me.</t>
  </si>
  <si>
    <t xml:space="preserve">Maybe a an option to thermal paste and Overclocking already done for people who may not be great it. </t>
  </si>
  <si>
    <t>You should offer a pc without a gpu or with integrated graphics for people who already have a gpu in hand</t>
  </si>
  <si>
    <t xml:space="preserve">It would be cool to see the build in progress kind of like dominos pizza tracker (seems dumb) but this would be cool. </t>
  </si>
  <si>
    <t>As long as shipping comes in the estimated time it says, I would recommend this site to every friend I know. So satisfied so far!</t>
  </si>
  <si>
    <t>whoever runs your social media does an amazing job</t>
  </si>
  <si>
    <t>I wish when I would click on the certain pre built that somewhere on that page would have the customers reviews. I had to watch and try to find videos on YouTube to see the reviews on what I bought.</t>
  </si>
  <si>
    <t xml:space="preserve">A price breakdown and maybe a video of you putting together a computer for the website </t>
  </si>
  <si>
    <t>Glad you addressed the riser cable causing a fire by pulling it off the market until it got fixed</t>
  </si>
  <si>
    <t>Your airflow fans, maybe you could specify if they are 2, 3, or 4 conductor connectors.  Maybe even supply a 4 to 3/ 3 to 2 wire adapter so we don't have to destroy our harnesses replacing fans?  Also would love to see cool styling (Phantom 410) cases in the future</t>
  </si>
  <si>
    <t xml:space="preserve">Thank you for offering blitz service and actually delivering according to the commitment you made. </t>
  </si>
  <si>
    <t>Thank you for your hard work!</t>
  </si>
  <si>
    <t>Send stickers</t>
  </si>
  <si>
    <t xml:space="preserve">Nope. Maybe list the reason why something is a refurb…even it’s just a return </t>
  </si>
  <si>
    <t>Hopefully everything goes well for the both of us</t>
  </si>
  <si>
    <t>Thank god you had a white Z63 in stock, went out of stock right after I ordered it</t>
  </si>
  <si>
    <t>PLEASE STOP USING FEDEX . EVERYTHING ELSE WAS GREAT BUT FEDEX IS NOTORIOUSLY THE WORST</t>
  </si>
  <si>
    <t xml:space="preserve">More detail on the components of your pre-builts (manufacturer, model no., etc.) would have been nice. </t>
  </si>
  <si>
    <t>Keep up the great work! Game on!</t>
  </si>
  <si>
    <t>List box contents for prebuilts other that just the starter series</t>
  </si>
  <si>
    <t xml:space="preserve">Thank you so much I can wait to pull my pic up and start playing </t>
  </si>
  <si>
    <t>My order said it was to be shipped yesterday 10-13 and it's 10-14 still saying order is in progress</t>
  </si>
  <si>
    <t>I’m not sure if this was my fault or what happened, but when I was still looking at parts for my pc on my phone, every time I hit the x button to close out the “more info” button, it took me back to the “start your build” screen</t>
  </si>
  <si>
    <t>System came online easily and no issues.  THANK YOU!</t>
  </si>
  <si>
    <t>I was a little disappointed with the Karen mount on the top of the pc… however, extremely disappointed with the WiFi situation… I received a WIRED WiFi setup…yet, my previous NZXT build had a two prong WiFi setup just screwed right on with no long cord.</t>
  </si>
  <si>
    <t xml:space="preserve">although i haven’t received my build yet, i was pretty satisfied with how streamlined the site is and gets right to the point no distractions </t>
  </si>
  <si>
    <t>My only disappointment was having to get a monitor on another site.  It arrived the same day as the computer, so all is good.</t>
  </si>
  <si>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</si>
  <si>
    <t>Amazing purchasing experience!</t>
  </si>
  <si>
    <t>Super excited to try my new machine. Thank you NZXT for making building easy.</t>
  </si>
  <si>
    <t>would help to know more information on thermals based on different buiilds</t>
  </si>
  <si>
    <t>Assembly should be a little cheaper</t>
  </si>
  <si>
    <t>FedEx sucks. Other than that, fantastic service from NZXT</t>
  </si>
  <si>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</si>
  <si>
    <t>Doing great work. Loved every second of building my PC on your website</t>
  </si>
  <si>
    <t xml:space="preserve">Thank you for reaching out. Everyone / everything has been very professional and I can’t wait to receive my PC. </t>
  </si>
  <si>
    <t>PC came on time the packaging was amazing to ensure no components were damaged upon arrival pc fired up and runs amazingly I also received a 280mm x63 instead of a 120mm X63 cooler which absolutely made my day and showed how NZXT can go above and beyond for their customers!</t>
  </si>
  <si>
    <t xml:space="preserve">It would have been nice to know that the PC would ship from Australia. </t>
  </si>
  <si>
    <t>what a fantastic experience from start to boot up.  Really just amazing</t>
  </si>
  <si>
    <t>Send another survey in 6 months</t>
  </si>
  <si>
    <t xml:space="preserve">I cannot express how happy I am with this purchasing experience. You exceeded my expectations. Thank you. </t>
  </si>
  <si>
    <t>Very Amazing Site with very good information about the builds</t>
  </si>
  <si>
    <t xml:space="preserve"> 0</t>
  </si>
  <si>
    <t>Great job team! First time buyer, will return &lt;3</t>
  </si>
  <si>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</si>
  <si>
    <t xml:space="preserve">The whole process was extremely streamlined. I picked my pc, received it 2 days later, and it has been incredible. </t>
  </si>
  <si>
    <t>You guy's did an amazing job. Props to whoever put the system together!</t>
  </si>
  <si>
    <t>none so far -- a followup in 6mos-year would be nice</t>
  </si>
  <si>
    <t xml:space="preserve">On your website the pc builder keep closing on me ever time I would go back or not choose an item I was previewing . Overall it was great ! </t>
  </si>
  <si>
    <t>All answers subject to changed after I receive my computer.</t>
  </si>
  <si>
    <t xml:space="preserve">Website didn’t work very well on mobile (iOs15) navigation buttons sometimes broke. Overall, computer a little more expensive than would have liked and shipping was not included on top of the high price </t>
  </si>
  <si>
    <t>FedEx Shipping was horrible. It sat at their facility for ~24hrs and then it took ~36hrs to get to my city. I ordered a monitor from amazon and it took less than 48hrs to arrive with no shipping charge.</t>
  </si>
  <si>
    <t>so far A+, just have to inspect the product and test it, but the experience has been great up to now.</t>
  </si>
  <si>
    <t>nope. keep up the hard work in these times of craziness.</t>
  </si>
  <si>
    <t xml:space="preserve">Thanks to Tim the Tat man for pointing me to nzxt for my next computer purchase. </t>
  </si>
  <si>
    <t>I only chose this company but I wish I was able to learn more about the parts and components. I don’t quite understand what all the specs mean in how everything works together. Hopefully this is just what I’m looking for I’m excited to own my first pc.</t>
  </si>
  <si>
    <t xml:space="preserve">I really hope this pc is worth the money . Thank you for the hard work ! </t>
  </si>
  <si>
    <t>Purchase for grandson for xmas</t>
  </si>
  <si>
    <t>Update your CPU’s</t>
  </si>
  <si>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</si>
  <si>
    <t>I really hope my packaging comes in on time fully functional! But I love this brand already</t>
  </si>
  <si>
    <t xml:space="preserve">Something wonky is going on with your sign-in system. </t>
  </si>
  <si>
    <t xml:space="preserve">Good assembly of bld product. Reasonable prices and availability of components. Item was well packed and shipped quickly. Only concern was the bundle of cables sitting below the cpu cooler radiator </t>
  </si>
  <si>
    <t>Great customer service department</t>
  </si>
  <si>
    <t>Maybe having sold out items selectable with some delayed status would be nice in some cases. I got what I wanted but maybe would have taken RGB ram if available.</t>
  </si>
  <si>
    <t>Not feedback per se but I want to know how you got the parts for pc’s. They’re quite the rarity nowadays. I saw on my receipt something about dakotapc and I was wondering if that’s where you got your components</t>
  </si>
  <si>
    <t xml:space="preserve">Keep doing what you are doing </t>
  </si>
  <si>
    <t xml:space="preserve">You should include the track your order in all the order confirmation emails. It told me it was on the way but I had to scroll back to the original order confirmation email to track it. </t>
  </si>
  <si>
    <t xml:space="preserve">No it was great </t>
  </si>
  <si>
    <t>No, everything was great and the experience was perfect.</t>
  </si>
  <si>
    <t xml:space="preserve">Instructions to get the sealed air out. </t>
  </si>
  <si>
    <t>Tag</t>
  </si>
  <si>
    <t>Negative customer service</t>
  </si>
  <si>
    <t>Stock issues</t>
  </si>
  <si>
    <t>Order cancelled</t>
  </si>
  <si>
    <t>Insult</t>
  </si>
  <si>
    <t>Late shipping</t>
  </si>
  <si>
    <t>High price</t>
  </si>
  <si>
    <t>Quality issue</t>
  </si>
  <si>
    <t>Defect</t>
  </si>
  <si>
    <t>Null</t>
  </si>
  <si>
    <t>Shipping problem</t>
  </si>
  <si>
    <t>null</t>
  </si>
  <si>
    <t>Wrong order</t>
  </si>
  <si>
    <t>Affirm issue</t>
  </si>
  <si>
    <t>General negativity</t>
  </si>
  <si>
    <t>Card fraud</t>
  </si>
  <si>
    <t>Discount issue</t>
  </si>
  <si>
    <t>Shipment tracking issues</t>
  </si>
  <si>
    <t>Positive referral</t>
  </si>
  <si>
    <t>Negative website experience</t>
  </si>
  <si>
    <t>Customer service delay</t>
  </si>
  <si>
    <t>Payment issue</t>
  </si>
  <si>
    <t>Shipping fees</t>
  </si>
  <si>
    <t>Survey confusion</t>
  </si>
  <si>
    <t>General positivity</t>
  </si>
  <si>
    <t>Refund issues</t>
  </si>
  <si>
    <t>Suggestion</t>
  </si>
  <si>
    <t>Product information issue</t>
  </si>
  <si>
    <t>Lack of communication</t>
  </si>
  <si>
    <t>No delivery</t>
  </si>
  <si>
    <t>Shipping notifcation issues</t>
  </si>
  <si>
    <t>Quality issues</t>
  </si>
  <si>
    <t>Not enough customization options</t>
  </si>
  <si>
    <t>Positive customer service</t>
  </si>
  <si>
    <t>Discount issues</t>
  </si>
  <si>
    <t>Payment issues</t>
  </si>
  <si>
    <t>Missing parts</t>
  </si>
  <si>
    <t>Shipping fee issues</t>
  </si>
  <si>
    <t>Military discount</t>
  </si>
  <si>
    <t>Faster processing</t>
  </si>
  <si>
    <t>Postitive customer service</t>
  </si>
  <si>
    <t>Include build time in shipping estimate</t>
  </si>
  <si>
    <t>Live chat support</t>
  </si>
  <si>
    <t>Product information issues</t>
  </si>
  <si>
    <t>Different shipping service</t>
  </si>
  <si>
    <t>General neutral</t>
  </si>
  <si>
    <t>Shipping notification issues</t>
  </si>
  <si>
    <t>Comparison tool</t>
  </si>
  <si>
    <t>High prices</t>
  </si>
  <si>
    <t>Post order customization</t>
  </si>
  <si>
    <t>Price transparency</t>
  </si>
  <si>
    <t>Marketing complaint</t>
  </si>
  <si>
    <t>Missed H510 flow announcement</t>
  </si>
  <si>
    <t>Refund issue</t>
  </si>
  <si>
    <t xml:space="preserve">Shipping fee </t>
  </si>
  <si>
    <t>Less inclusivity</t>
  </si>
  <si>
    <t>Cancellation request issue</t>
  </si>
  <si>
    <t>Affirm issues</t>
  </si>
  <si>
    <t>Edit BLD in the cart</t>
  </si>
  <si>
    <t>Somewhat Dissatisfied</t>
  </si>
  <si>
    <t>Somewhat Satisfied</t>
  </si>
  <si>
    <t>Very Dissatisfied</t>
  </si>
  <si>
    <t>Neither</t>
  </si>
  <si>
    <t>Very Satisfied</t>
  </si>
  <si>
    <t>Offer NZXT motherboards in BLD</t>
  </si>
  <si>
    <t>Shipping length</t>
  </si>
  <si>
    <t>Website improvements</t>
  </si>
  <si>
    <t>Change order post purchase</t>
  </si>
  <si>
    <t>More promotions or discounts</t>
  </si>
  <si>
    <t>Lack of communications</t>
  </si>
  <si>
    <t>Don't require purchase of OS</t>
  </si>
  <si>
    <t>Shipping Fee</t>
  </si>
  <si>
    <t>Order cancellation</t>
  </si>
  <si>
    <t>Cable management options</t>
  </si>
  <si>
    <t>Final build preview</t>
  </si>
  <si>
    <t>Past negative experience</t>
  </si>
  <si>
    <t>General shipping issue</t>
  </si>
  <si>
    <t>Allow discounts from streamer referrals</t>
  </si>
  <si>
    <t>Good brand</t>
  </si>
  <si>
    <t>Different specs between streamer plus prebuilt/bld kit</t>
  </si>
  <si>
    <t>Different cases for each series</t>
  </si>
  <si>
    <t>Start BLD with a prebuilt base</t>
  </si>
  <si>
    <t>More build kits</t>
  </si>
  <si>
    <t>Skip components</t>
  </si>
  <si>
    <t>Add tracking to website</t>
  </si>
  <si>
    <t>Live consultation</t>
  </si>
  <si>
    <t>Shipping fee</t>
  </si>
  <si>
    <t>General neutrality</t>
  </si>
  <si>
    <t>Build kit praise</t>
  </si>
  <si>
    <t>Positive website experience</t>
  </si>
  <si>
    <t>Clearer password instructions</t>
  </si>
  <si>
    <t>High international shipping fees</t>
  </si>
  <si>
    <t>Tax free option</t>
  </si>
  <si>
    <t>Good design</t>
  </si>
  <si>
    <t>Easy</t>
  </si>
  <si>
    <t xml:space="preserve">H1 mini praise </t>
  </si>
  <si>
    <t>Build breakdown</t>
  </si>
  <si>
    <t>Pre-sale price increase</t>
  </si>
  <si>
    <t>Good price</t>
  </si>
  <si>
    <t>Good product information</t>
  </si>
  <si>
    <t>Negative reviews</t>
  </si>
  <si>
    <t>FPS counter issue</t>
  </si>
  <si>
    <t>Change order in prebuilt</t>
  </si>
  <si>
    <t>Makes PC gaming easy</t>
  </si>
  <si>
    <t>Different case brands</t>
  </si>
  <si>
    <t>Partner with scholastic esports</t>
  </si>
  <si>
    <t>Positive recommendation</t>
  </si>
  <si>
    <t>Good stock maintenance</t>
  </si>
  <si>
    <t>Performance issues</t>
  </si>
  <si>
    <t>Good value</t>
  </si>
  <si>
    <t>Not mobile friendly</t>
  </si>
  <si>
    <t>Make BLD easier to find</t>
  </si>
  <si>
    <t>Good BLD experience</t>
  </si>
  <si>
    <t>More peripherals</t>
  </si>
  <si>
    <t>Consistency</t>
  </si>
  <si>
    <t>Bios issue</t>
  </si>
  <si>
    <t>More discounts</t>
  </si>
  <si>
    <t>Sable case</t>
  </si>
  <si>
    <t>Product availability on retailers</t>
  </si>
  <si>
    <t>Fast processing</t>
  </si>
  <si>
    <t>Good quality</t>
  </si>
  <si>
    <t>Genuine brand</t>
  </si>
  <si>
    <t>H1 Mini custom bld</t>
  </si>
  <si>
    <t>Custom BLD kit</t>
  </si>
  <si>
    <t>Good transparency</t>
  </si>
  <si>
    <t>Good stock</t>
  </si>
  <si>
    <t>No stock warning email</t>
  </si>
  <si>
    <t>Survey suggestion</t>
  </si>
  <si>
    <t>Fast shipping</t>
  </si>
  <si>
    <t>Good packaging</t>
  </si>
  <si>
    <t>Cables on site</t>
  </si>
  <si>
    <t>Negative wesbite experience</t>
  </si>
  <si>
    <t>Good deal</t>
  </si>
  <si>
    <t xml:space="preserve">Live consultation </t>
  </si>
  <si>
    <t>Specify OS drive</t>
  </si>
  <si>
    <t>More FPS benchmarks</t>
  </si>
  <si>
    <t>Easy process</t>
  </si>
  <si>
    <t>Improve gender question</t>
  </si>
  <si>
    <t>Target non-gamers</t>
  </si>
  <si>
    <t>More NZXT parts</t>
  </si>
  <si>
    <t>Cable management issues</t>
  </si>
  <si>
    <t>One-stop-shop</t>
  </si>
  <si>
    <t>AMD H1</t>
  </si>
  <si>
    <t>Sell Mesh piece</t>
  </si>
  <si>
    <t>Good reviews</t>
  </si>
  <si>
    <t>Stock counter</t>
  </si>
  <si>
    <t>Peripherals</t>
  </si>
  <si>
    <t>Production information issue</t>
  </si>
  <si>
    <t>Kraken cooler for new GPUs</t>
  </si>
  <si>
    <t>Build confusion</t>
  </si>
  <si>
    <t xml:space="preserve">Good stock </t>
  </si>
  <si>
    <t>Purchase difficulty</t>
  </si>
  <si>
    <t>Sell more on retailers</t>
  </si>
  <si>
    <t>Make reviews transparent</t>
  </si>
  <si>
    <t xml:space="preserve">Price transparency </t>
  </si>
  <si>
    <t>Post purchase order change</t>
  </si>
  <si>
    <t>Motherboard manual</t>
  </si>
  <si>
    <t>NFTs</t>
  </si>
  <si>
    <t>Makes PC gaming easier</t>
  </si>
  <si>
    <t>Don't require OS purchase</t>
  </si>
  <si>
    <t>Allow buying second monitor</t>
  </si>
  <si>
    <t>NZXT laptop</t>
  </si>
  <si>
    <t>Save build</t>
  </si>
  <si>
    <t>Advertise on spanish radio</t>
  </si>
  <si>
    <t>BLD kit praise</t>
  </si>
  <si>
    <t>More sales</t>
  </si>
  <si>
    <t>Additional delivery notes</t>
  </si>
  <si>
    <t>Partial build completion</t>
  </si>
  <si>
    <t>Good social media</t>
  </si>
  <si>
    <t>Site refurbishing reason</t>
  </si>
  <si>
    <t>Good information</t>
  </si>
  <si>
    <t>Good partner</t>
  </si>
  <si>
    <t>Air seal removal instructions</t>
  </si>
  <si>
    <t>Good social media presence</t>
  </si>
  <si>
    <t>Good partnership program</t>
  </si>
  <si>
    <t>Response Date</t>
  </si>
  <si>
    <t>Dec 30 2021 10:19 PM</t>
  </si>
  <si>
    <t>Dec 30 2021 02:04 PM</t>
  </si>
  <si>
    <t>Dec 29 2021 11:08 PM</t>
  </si>
  <si>
    <t>Dec 29 2021 06:44 PM</t>
  </si>
  <si>
    <t>Dec 29 2021 06:40 PM</t>
  </si>
  <si>
    <t>Dec 29 2021 06:06 PM</t>
  </si>
  <si>
    <t>Dec 29 2021 12:12 PM</t>
  </si>
  <si>
    <t>Dec 29 2021 11:15 AM</t>
  </si>
  <si>
    <t>Dec 28 2021 07:50 PM</t>
  </si>
  <si>
    <t>Dec 28 2021 05:05 PM</t>
  </si>
  <si>
    <t>Dec 27 2021 08:06 PM</t>
  </si>
  <si>
    <t>Dec 27 2021 07:22 PM</t>
  </si>
  <si>
    <t>Dec 27 2021 02:20 PM</t>
  </si>
  <si>
    <t>Dec 26 2021 01:41 PM</t>
  </si>
  <si>
    <t>Dec 26 2021 12:49 PM</t>
  </si>
  <si>
    <t>Dec 26 2021 02:59 AM</t>
  </si>
  <si>
    <t>Dec 25 2021 07:26 PM</t>
  </si>
  <si>
    <t>Dec 25 2021 12:20 AM</t>
  </si>
  <si>
    <t>Dec 24 2021 11:44 PM</t>
  </si>
  <si>
    <t>Dec 24 2021 03:45 PM</t>
  </si>
  <si>
    <t>Dec 24 2021 01:28 PM</t>
  </si>
  <si>
    <t>Dec 24 2021 03:43 AM</t>
  </si>
  <si>
    <t>Dec 23 2021 11:20 AM</t>
  </si>
  <si>
    <t>Dec 23 2021 11:02 AM</t>
  </si>
  <si>
    <t>Dec 23 2021 08:49 AM</t>
  </si>
  <si>
    <t>Dec 23 2021 12:44 AM</t>
  </si>
  <si>
    <t>Dec 23 2021 12:41 AM</t>
  </si>
  <si>
    <t>Dec 22 2021 07:19 PM</t>
  </si>
  <si>
    <t>Dec 22 2021 02:57 PM</t>
  </si>
  <si>
    <t>Dec 22 2021 06:14 AM</t>
  </si>
  <si>
    <t>Dec 21 2021 08:15 PM</t>
  </si>
  <si>
    <t>Dec 21 2021 07:14 PM</t>
  </si>
  <si>
    <t>Dec 20 2021 02:31 PM</t>
  </si>
  <si>
    <t>Dec 20 2021 01:56 PM</t>
  </si>
  <si>
    <t>Dec 20 2021 11:35 AM</t>
  </si>
  <si>
    <t>Dec 20 2021 11:30 AM</t>
  </si>
  <si>
    <t>Dec 19 2021 09:44 PM</t>
  </si>
  <si>
    <t>Dec 19 2021 09:34 PM</t>
  </si>
  <si>
    <t>Dec 19 2021 05:17 PM</t>
  </si>
  <si>
    <t>Dec 19 2021 07:43 AM</t>
  </si>
  <si>
    <t>Dec 18 2021 10:53 PM</t>
  </si>
  <si>
    <t>Dec 18 2021 05:35 PM</t>
  </si>
  <si>
    <t>Dec 18 2021 08:31 AM</t>
  </si>
  <si>
    <t>Dec 18 2021 03:48 AM</t>
  </si>
  <si>
    <t>Dec 17 2021 09:04 PM</t>
  </si>
  <si>
    <t>Dec 17 2021 02:58 PM</t>
  </si>
  <si>
    <t>Dec 17 2021 11:15 AM</t>
  </si>
  <si>
    <t>Dec 17 2021 10:45 AM</t>
  </si>
  <si>
    <t>Dec 17 2021 07:47 AM</t>
  </si>
  <si>
    <t>Dec 17 2021 01:29 AM</t>
  </si>
  <si>
    <t>Dec 16 2021 04:03 PM</t>
  </si>
  <si>
    <t>Dec 16 2021 02:36 PM</t>
  </si>
  <si>
    <t>Dec 16 2021 01:50 PM</t>
  </si>
  <si>
    <t>Dec 15 2021 05:49 AM</t>
  </si>
  <si>
    <t>Dec 13 2021 10:47 PM</t>
  </si>
  <si>
    <t>Dec 13 2021 05:28 PM</t>
  </si>
  <si>
    <t>Dec 13 2021 11:25 AM</t>
  </si>
  <si>
    <t>Dec 13 2021 08:06 AM</t>
  </si>
  <si>
    <t>Dec 13 2021 04:42 AM</t>
  </si>
  <si>
    <t>Dec 11 2021 09:14 PM</t>
  </si>
  <si>
    <t>Dec 11 2021 02:53 AM</t>
  </si>
  <si>
    <t>Dec 10 2021 08:51 PM</t>
  </si>
  <si>
    <t>Dec 10 2021 08:29 PM</t>
  </si>
  <si>
    <t>Dec 09 2021 09:58 PM</t>
  </si>
  <si>
    <t>Dec 09 2021 12:56 PM</t>
  </si>
  <si>
    <t>Dec 09 2021 08:20 AM</t>
  </si>
  <si>
    <t>Dec 09 2021 12:10 AM</t>
  </si>
  <si>
    <t>Dec 08 2021 11:16 PM</t>
  </si>
  <si>
    <t>Dec 08 2021 04:53 PM</t>
  </si>
  <si>
    <t>Dec 08 2021 10:09 AM</t>
  </si>
  <si>
    <t>Dec 07 2021 10:26 PM</t>
  </si>
  <si>
    <t>Dec 07 2021 06:43 PM</t>
  </si>
  <si>
    <t>Dec 07 2021 04:03 PM</t>
  </si>
  <si>
    <t>Dec 07 2021 12:10 PM</t>
  </si>
  <si>
    <t>Dec 07 2021 10:47 AM</t>
  </si>
  <si>
    <t>Dec 06 2021 07:21 PM</t>
  </si>
  <si>
    <t>Dec 05 2021 08:50 PM</t>
  </si>
  <si>
    <t>Dec 05 2021 05:27 PM</t>
  </si>
  <si>
    <t>Dec 05 2021 04:19 PM</t>
  </si>
  <si>
    <t>Dec 05 2021 02:52 PM</t>
  </si>
  <si>
    <t>Dec 05 2021 11:23 AM</t>
  </si>
  <si>
    <t>Dec 05 2021 04:35 AM</t>
  </si>
  <si>
    <t>Dec 03 2021 05:04 PM</t>
  </si>
  <si>
    <t>Dec 03 2021 02:50 PM</t>
  </si>
  <si>
    <t>Dec 03 2021 02:27 PM</t>
  </si>
  <si>
    <t>Dec 03 2021 05:59 AM</t>
  </si>
  <si>
    <t>Dec 02 2021 06:40 PM</t>
  </si>
  <si>
    <t>Dec 02 2021 02:57 PM</t>
  </si>
  <si>
    <t>Dec 02 2021 11:50 AM</t>
  </si>
  <si>
    <t>Dec 02 2021 09:38 AM</t>
  </si>
  <si>
    <t>Dec 02 2021 12:24 AM</t>
  </si>
  <si>
    <t>Dec 01 2021 10:27 PM</t>
  </si>
  <si>
    <t>Dec 01 2021 09:20 PM</t>
  </si>
  <si>
    <t>Dec 01 2021 09:14 PM</t>
  </si>
  <si>
    <t>Dec 01 2021 09:00 PM</t>
  </si>
  <si>
    <t>Dec 01 2021 08:45 PM</t>
  </si>
  <si>
    <t>Dec 01 2021 05:19 PM</t>
  </si>
  <si>
    <t>Dec 01 2021 02:41 PM</t>
  </si>
  <si>
    <t>Dec 01 2021 01:46 PM</t>
  </si>
  <si>
    <t>Dec 01 2021 01:33 PM</t>
  </si>
  <si>
    <t>Dec 01 2021 12:41 PM</t>
  </si>
  <si>
    <t>Nov 30 2021 03:42 PM</t>
  </si>
  <si>
    <t>Nov 30 2021 11:35 AM</t>
  </si>
  <si>
    <t>Nov 30 2021 09:53 AM</t>
  </si>
  <si>
    <t>Nov 30 2021 03:29 AM</t>
  </si>
  <si>
    <t>Nov 29 2021 07:38 PM</t>
  </si>
  <si>
    <t>Nov 29 2021 05:58 PM</t>
  </si>
  <si>
    <t>Nov 29 2021 04:25 PM</t>
  </si>
  <si>
    <t>Nov 29 2021 09:02 AM</t>
  </si>
  <si>
    <t>Nov 29 2021 08:44 AM</t>
  </si>
  <si>
    <t>Nov 29 2021 04:06 AM</t>
  </si>
  <si>
    <t>Nov 29 2021 02:59 AM</t>
  </si>
  <si>
    <t>Nov 29 2021 02:29 AM</t>
  </si>
  <si>
    <t>Nov 29 2021 02:20 AM</t>
  </si>
  <si>
    <t>Nov 28 2021 10:43 PM</t>
  </si>
  <si>
    <t>Nov 28 2021 09:13 PM</t>
  </si>
  <si>
    <t>Nov 28 2021 08:39 PM</t>
  </si>
  <si>
    <t>Nov 28 2021 05:39 PM</t>
  </si>
  <si>
    <t>Nov 28 2021 05:26 PM</t>
  </si>
  <si>
    <t>Nov 28 2021 05:13 PM</t>
  </si>
  <si>
    <t>Nov 28 2021 02:24 PM</t>
  </si>
  <si>
    <t>Nov 28 2021 01:59 PM</t>
  </si>
  <si>
    <t>Nov 28 2021 12:46 PM</t>
  </si>
  <si>
    <t>Nov 28 2021 09:50 AM</t>
  </si>
  <si>
    <t>Nov 28 2021 07:04 AM</t>
  </si>
  <si>
    <t>Nov 28 2021 03:16 AM</t>
  </si>
  <si>
    <t>Nov 28 2021 01:41 AM</t>
  </si>
  <si>
    <t>Nov 28 2021 12:29 AM</t>
  </si>
  <si>
    <t>Nov 28 2021 12:01 AM</t>
  </si>
  <si>
    <t>Nov 27 2021 08:37 PM</t>
  </si>
  <si>
    <t>Nov 27 2021 08:06 PM</t>
  </si>
  <si>
    <t>Nov 27 2021 07:52 PM</t>
  </si>
  <si>
    <t>Nov 27 2021 07:27 PM</t>
  </si>
  <si>
    <t>Nov 27 2021 07:22 PM</t>
  </si>
  <si>
    <t>Nov 27 2021 06:43 PM</t>
  </si>
  <si>
    <t>Nov 27 2021 06:08 PM</t>
  </si>
  <si>
    <t>Nov 27 2021 04:26 PM</t>
  </si>
  <si>
    <t>Nov 27 2021 04:09 PM</t>
  </si>
  <si>
    <t>Nov 27 2021 03:39 PM</t>
  </si>
  <si>
    <t>Nov 27 2021 03:34 PM</t>
  </si>
  <si>
    <t>Nov 27 2021 03:15 PM</t>
  </si>
  <si>
    <t>Nov 27 2021 01:07 PM</t>
  </si>
  <si>
    <t>Nov 27 2021 10:30 AM</t>
  </si>
  <si>
    <t>Nov 27 2021 09:52 AM</t>
  </si>
  <si>
    <t>Nov 27 2021 07:24 AM</t>
  </si>
  <si>
    <t>Nov 27 2021 01:04 AM</t>
  </si>
  <si>
    <t>Nov 27 2021 12:48 AM</t>
  </si>
  <si>
    <t>Nov 27 2021 12:43 AM</t>
  </si>
  <si>
    <t>Nov 27 2021 12:16 AM</t>
  </si>
  <si>
    <t>Nov 27 2021 12:11 AM</t>
  </si>
  <si>
    <t>Nov 26 2021 02:08 PM</t>
  </si>
  <si>
    <t>Nov 26 2021 11:11 AM</t>
  </si>
  <si>
    <t>Nov 25 2021 11:59 PM</t>
  </si>
  <si>
    <t>Nov 22 2021 09:38 PM</t>
  </si>
  <si>
    <t>Nov 21 2021 07:18 PM</t>
  </si>
  <si>
    <t>Nov 20 2021 06:07 PM</t>
  </si>
  <si>
    <t>Nov 19 2021 06:14 PM</t>
  </si>
  <si>
    <t>Nov 19 2021 11:02 AM</t>
  </si>
  <si>
    <t>Nov 18 2021 10:43 AM</t>
  </si>
  <si>
    <t>Nov 18 2021 04:58 AM</t>
  </si>
  <si>
    <t>Nov 17 2021 11:28 PM</t>
  </si>
  <si>
    <t>Nov 17 2021 08:27 AM</t>
  </si>
  <si>
    <t>Nov 16 2021 08:42 AM</t>
  </si>
  <si>
    <t>Nov 16 2021 06:58 AM</t>
  </si>
  <si>
    <t>Nov 15 2021 08:43 PM</t>
  </si>
  <si>
    <t>Nov 15 2021 02:06 PM</t>
  </si>
  <si>
    <t>Nov 15 2021 01:32 PM</t>
  </si>
  <si>
    <t>Nov 14 2021 04:07 PM</t>
  </si>
  <si>
    <t>Nov 11 2021 09:13 PM</t>
  </si>
  <si>
    <t>Nov 11 2021 07:09 PM</t>
  </si>
  <si>
    <t>Nov 11 2021 12:48 AM</t>
  </si>
  <si>
    <t>Nov 10 2021 10:52 AM</t>
  </si>
  <si>
    <t>Nov 09 2021 09:30 PM</t>
  </si>
  <si>
    <t>Nov 08 2021 01:29 AM</t>
  </si>
  <si>
    <t>Nov 07 2021 01:52 PM</t>
  </si>
  <si>
    <t>Nov 06 2021 09:37 PM</t>
  </si>
  <si>
    <t>Nov 05 2021 01:19 PM</t>
  </si>
  <si>
    <t>Nov 04 2021 10:56 PM</t>
  </si>
  <si>
    <t>Nov 04 2021 04:12 PM</t>
  </si>
  <si>
    <t>Nov 04 2021 07:36 AM</t>
  </si>
  <si>
    <t>Nov 03 2021 09:51 PM</t>
  </si>
  <si>
    <t>Nov 03 2021 06:44 PM</t>
  </si>
  <si>
    <t>Oct 31 2021 09:33 PM</t>
  </si>
  <si>
    <t>Oct 31 2021 11:13 AM</t>
  </si>
  <si>
    <t>Oct 30 2021 06:25 PM</t>
  </si>
  <si>
    <t>Oct 29 2021 10:05 PM</t>
  </si>
  <si>
    <t>Oct 29 2021 09:18 AM</t>
  </si>
  <si>
    <t>Oct 28 2021 02:56 PM</t>
  </si>
  <si>
    <t>Oct 28 2021 02:18 AM</t>
  </si>
  <si>
    <t>Oct 27 2021 05:30 AM</t>
  </si>
  <si>
    <t>Oct 24 2021 10:20 PM</t>
  </si>
  <si>
    <t>Oct 24 2021 05:57 PM</t>
  </si>
  <si>
    <t>Oct 24 2021 05:30 PM</t>
  </si>
  <si>
    <t>Oct 23 2021 11:19 AM</t>
  </si>
  <si>
    <t>Oct 22 2021 09:09 PM</t>
  </si>
  <si>
    <t>Oct 22 2021 04:04 PM</t>
  </si>
  <si>
    <t>Oct 21 2021 08:39 PM</t>
  </si>
  <si>
    <t>Oct 21 2021 02:22 PM</t>
  </si>
  <si>
    <t>Oct 21 2021 12:51 PM</t>
  </si>
  <si>
    <t>Oct 20 2021 11:57 AM</t>
  </si>
  <si>
    <t>Oct 20 2021 11:14 AM</t>
  </si>
  <si>
    <t>Oct 19 2021 07:06 PM</t>
  </si>
  <si>
    <t>Oct 19 2021 01:14 AM</t>
  </si>
  <si>
    <t>Oct 18 2021 02:41 PM</t>
  </si>
  <si>
    <t>Oct 17 2021 06:57 PM</t>
  </si>
  <si>
    <t>Oct 17 2021 04:03 AM</t>
  </si>
  <si>
    <t>Oct 16 2021 10:36 PM</t>
  </si>
  <si>
    <t>Oct 15 2021 05:50 AM</t>
  </si>
  <si>
    <t>Oct 14 2021 10:27 AM</t>
  </si>
  <si>
    <t>Oct 12 2021 10:19 PM</t>
  </si>
  <si>
    <t>Oct 12 2021 10:18 PM</t>
  </si>
  <si>
    <t>Oct 10 2021 12:12 PM</t>
  </si>
  <si>
    <t>Oct 10 2021 09:09 AM</t>
  </si>
  <si>
    <t>Oct 10 2021 02:40 AM</t>
  </si>
  <si>
    <t>Oct 09 2021 10:10 PM</t>
  </si>
  <si>
    <t>Oct 09 2021 09:38 PM</t>
  </si>
  <si>
    <t>Oct 09 2021 04:22 PM</t>
  </si>
  <si>
    <t>Oct 08 2021 08:25 PM</t>
  </si>
  <si>
    <t>Oct 08 2021 09:59 AM</t>
  </si>
  <si>
    <t>Oct 07 2021 02:42 PM</t>
  </si>
  <si>
    <t>Oct 07 2021 01:11 PM</t>
  </si>
  <si>
    <t>Oct 06 2021 07:14 PM</t>
  </si>
  <si>
    <t>Oct 06 2021 04:54 PM</t>
  </si>
  <si>
    <t>Oct 06 2021 01:39 PM</t>
  </si>
  <si>
    <t>Oct 04 2021 11:48 AM</t>
  </si>
  <si>
    <t>Oct 04 2021 11:15 AM</t>
  </si>
  <si>
    <t>Oct 03 2021 10:56 AM</t>
  </si>
  <si>
    <t>Oct 02 2021 07:02 PM</t>
  </si>
  <si>
    <t>Oct 01 2021 02:04 PM</t>
  </si>
  <si>
    <t>Dec 30 2021 07:30 PM</t>
  </si>
  <si>
    <t>Dec 30 2021 12:09 AM</t>
  </si>
  <si>
    <t>Dec 29 2021 10:27 PM</t>
  </si>
  <si>
    <t>Dec 29 2021 10:35 AM</t>
  </si>
  <si>
    <t>Dec 28 2021 10:48 PM</t>
  </si>
  <si>
    <t>Dec 28 2021 07:48 PM</t>
  </si>
  <si>
    <t>Dec 27 2021 04:43 PM</t>
  </si>
  <si>
    <t>Dec 27 2021 01:49 PM</t>
  </si>
  <si>
    <t>Dec 27 2021 09:06 AM</t>
  </si>
  <si>
    <t>Dec 26 2021 01:19 PM</t>
  </si>
  <si>
    <t>Dec 26 2021 12:44 AM</t>
  </si>
  <si>
    <t>Dec 25 2021 05:00 PM</t>
  </si>
  <si>
    <t>Dec 25 2021 02:31 PM</t>
  </si>
  <si>
    <t>Dec 25 2021 10:56 AM</t>
  </si>
  <si>
    <t>Dec 24 2021 03:09 PM</t>
  </si>
  <si>
    <t>Dec 23 2021 03:43 PM</t>
  </si>
  <si>
    <t>Dec 22 2021 11:51 PM</t>
  </si>
  <si>
    <t>Dec 22 2021 08:00 PM</t>
  </si>
  <si>
    <t>Dec 21 2021 05:26 PM</t>
  </si>
  <si>
    <t>Dec 21 2021 03:43 PM</t>
  </si>
  <si>
    <t>Dec 21 2021 02:56 PM</t>
  </si>
  <si>
    <t>Dec 21 2021 02:36 PM</t>
  </si>
  <si>
    <t>Dec 21 2021 11:00 AM</t>
  </si>
  <si>
    <t>Dec 20 2021 07:12 PM</t>
  </si>
  <si>
    <t>Dec 20 2021 03:55 PM</t>
  </si>
  <si>
    <t>Dec 20 2021 12:50 PM</t>
  </si>
  <si>
    <t>Dec 20 2021 12:15 PM</t>
  </si>
  <si>
    <t>Dec 20 2021 12:02 PM</t>
  </si>
  <si>
    <t>Dec 20 2021 03:57 AM</t>
  </si>
  <si>
    <t>Dec 18 2021 09:56 PM</t>
  </si>
  <si>
    <t>Dec 18 2021 09:02 PM</t>
  </si>
  <si>
    <t>Dec 18 2021 02:59 PM</t>
  </si>
  <si>
    <t>Dec 18 2021 07:51 AM</t>
  </si>
  <si>
    <t>Dec 18 2021 01:37 AM</t>
  </si>
  <si>
    <t>Dec 17 2021 04:00 PM</t>
  </si>
  <si>
    <t>Dec 17 2021 07:28 AM</t>
  </si>
  <si>
    <t>Dec 16 2021 08:08 AM</t>
  </si>
  <si>
    <t>Dec 16 2021 12:12 AM</t>
  </si>
  <si>
    <t>Dec 15 2021 03:02 PM</t>
  </si>
  <si>
    <t>Dec 15 2021 09:06 AM</t>
  </si>
  <si>
    <t>Dec 13 2021 10:06 PM</t>
  </si>
  <si>
    <t>Dec 13 2021 04:46 PM</t>
  </si>
  <si>
    <t>Dec 12 2021 11:57 PM</t>
  </si>
  <si>
    <t>Dec 11 2021 10:43 PM</t>
  </si>
  <si>
    <t>Dec 11 2021 01:33 PM</t>
  </si>
  <si>
    <t>Dec 11 2021 11:17 AM</t>
  </si>
  <si>
    <t>Dec 10 2021 07:29 PM</t>
  </si>
  <si>
    <t>Dec 10 2021 03:41 PM</t>
  </si>
  <si>
    <t>Dec 10 2021 09:37 AM</t>
  </si>
  <si>
    <t>Dec 08 2021 12:54 PM</t>
  </si>
  <si>
    <t>Dec 08 2021 10:49 AM</t>
  </si>
  <si>
    <t>Dec 06 2021 06:47 PM</t>
  </si>
  <si>
    <t>Dec 06 2021 01:36 PM</t>
  </si>
  <si>
    <t>Dec 05 2021 01:29 PM</t>
  </si>
  <si>
    <t>Dec 04 2021 12:18 PM</t>
  </si>
  <si>
    <t>Dec 03 2021 10:19 PM</t>
  </si>
  <si>
    <t>Dec 03 2021 08:00 PM</t>
  </si>
  <si>
    <t>Dec 03 2021 01:59 AM</t>
  </si>
  <si>
    <t>Dec 02 2021 11:04 PM</t>
  </si>
  <si>
    <t>Dec 02 2021 12:03 PM</t>
  </si>
  <si>
    <t>Dec 02 2021 03:51 AM</t>
  </si>
  <si>
    <t>Dec 02 2021 01:53 AM</t>
  </si>
  <si>
    <t>Dec 01 2021 05:41 PM</t>
  </si>
  <si>
    <t>Dec 01 2021 01:31 PM</t>
  </si>
  <si>
    <t>Nov 30 2021 09:11 PM</t>
  </si>
  <si>
    <t>Nov 29 2021 09:50 AM</t>
  </si>
  <si>
    <t>Nov 29 2021 01:04 AM</t>
  </si>
  <si>
    <t>Nov 29 2021 12:53 AM</t>
  </si>
  <si>
    <t>Nov 28 2021 07:16 PM</t>
  </si>
  <si>
    <t>Nov 28 2021 04:01 PM</t>
  </si>
  <si>
    <t>Nov 28 2021 03:25 PM</t>
  </si>
  <si>
    <t>Nov 28 2021 02:27 PM</t>
  </si>
  <si>
    <t>Nov 28 2021 04:45 AM</t>
  </si>
  <si>
    <t>Nov 28 2021 01:28 AM</t>
  </si>
  <si>
    <t>Nov 28 2021 01:14 AM</t>
  </si>
  <si>
    <t>Nov 27 2021 09:41 PM</t>
  </si>
  <si>
    <t>Nov 27 2021 08:05 PM</t>
  </si>
  <si>
    <t>Nov 27 2021 05:00 PM</t>
  </si>
  <si>
    <t>Nov 27 2021 02:50 PM</t>
  </si>
  <si>
    <t>Nov 27 2021 12:54 PM</t>
  </si>
  <si>
    <t>Nov 27 2021 09:31 AM</t>
  </si>
  <si>
    <t>Nov 27 2021 07:56 AM</t>
  </si>
  <si>
    <t>Nov 27 2021 04:54 AM</t>
  </si>
  <si>
    <t>Nov 27 2021 12:44 AM</t>
  </si>
  <si>
    <t>Nov 27 2021 12:09 AM</t>
  </si>
  <si>
    <t>Nov 26 2021 08:50 PM</t>
  </si>
  <si>
    <t>Nov 26 2021 07:22 PM</t>
  </si>
  <si>
    <t>Nov 26 2021 05:47 PM</t>
  </si>
  <si>
    <t>Nov 26 2021 01:39 PM</t>
  </si>
  <si>
    <t>Nov 25 2021 09:18 PM</t>
  </si>
  <si>
    <t>Nov 25 2021 03:37 PM</t>
  </si>
  <si>
    <t>Nov 24 2021 09:32 PM</t>
  </si>
  <si>
    <t>Nov 24 2021 03:36 PM</t>
  </si>
  <si>
    <t>Nov 24 2021 01:34 AM</t>
  </si>
  <si>
    <t>Nov 23 2021 06:14 PM</t>
  </si>
  <si>
    <t>Nov 21 2021 03:13 PM</t>
  </si>
  <si>
    <t>Nov 18 2021 10:09 PM</t>
  </si>
  <si>
    <t>Nov 18 2021 06:35 PM</t>
  </si>
  <si>
    <t>Nov 16 2021 06:55 PM</t>
  </si>
  <si>
    <t>Nov 16 2021 04:28 PM</t>
  </si>
  <si>
    <t>Nov 16 2021 12:16 PM</t>
  </si>
  <si>
    <t>Nov 16 2021 11:43 AM</t>
  </si>
  <si>
    <t>Nov 16 2021 08:37 AM</t>
  </si>
  <si>
    <t>Nov 15 2021 12:21 PM</t>
  </si>
  <si>
    <t>Nov 15 2021 11:53 AM</t>
  </si>
  <si>
    <t>Nov 12 2021 09:10 PM</t>
  </si>
  <si>
    <t>Nov 11 2021 08:32 PM</t>
  </si>
  <si>
    <t>Nov 11 2021 04:08 PM</t>
  </si>
  <si>
    <t>Nov 11 2021 11:44 AM</t>
  </si>
  <si>
    <t>Nov 11 2021 07:44 AM</t>
  </si>
  <si>
    <t>Nov 10 2021 05:00 PM</t>
  </si>
  <si>
    <t>Nov 10 2021 11:08 AM</t>
  </si>
  <si>
    <t>Nov 10 2021 02:18 AM</t>
  </si>
  <si>
    <t>Nov 09 2021 04:31 PM</t>
  </si>
  <si>
    <t>Nov 07 2021 04:40 PM</t>
  </si>
  <si>
    <t>Nov 07 2021 04:38 PM</t>
  </si>
  <si>
    <t>Nov 06 2021 01:35 PM</t>
  </si>
  <si>
    <t>Nov 06 2021 12:48 PM</t>
  </si>
  <si>
    <t>Nov 05 2021 06:07 PM</t>
  </si>
  <si>
    <t>Nov 05 2021 12:05 PM</t>
  </si>
  <si>
    <t>Nov 04 2021 01:19 PM</t>
  </si>
  <si>
    <t>Nov 01 2021 02:51 AM</t>
  </si>
  <si>
    <t>Nov 01 2021 02:36 AM</t>
  </si>
  <si>
    <t>Oct 31 2021 10:11 AM</t>
  </si>
  <si>
    <t>Oct 30 2021 05:12 PM</t>
  </si>
  <si>
    <t>Oct 30 2021 01:08 PM</t>
  </si>
  <si>
    <t>Oct 29 2021 01:52 PM</t>
  </si>
  <si>
    <t>Oct 29 2021 02:39 AM</t>
  </si>
  <si>
    <t>Oct 27 2021 04:26 PM</t>
  </si>
  <si>
    <t>Oct 27 2021 10:18 AM</t>
  </si>
  <si>
    <t>Oct 26 2021 05:21 PM</t>
  </si>
  <si>
    <t>Oct 26 2021 01:32 AM</t>
  </si>
  <si>
    <t>Oct 25 2021 01:42 PM</t>
  </si>
  <si>
    <t>Oct 23 2021 11:34 AM</t>
  </si>
  <si>
    <t>Oct 23 2021 10:48 AM</t>
  </si>
  <si>
    <t>Oct 23 2021 01:23 AM</t>
  </si>
  <si>
    <t>Oct 22 2021 02:26 PM</t>
  </si>
  <si>
    <t>Oct 22 2021 10:24 AM</t>
  </si>
  <si>
    <t>Oct 21 2021 08:20 PM</t>
  </si>
  <si>
    <t>Oct 21 2021 02:32 PM</t>
  </si>
  <si>
    <t>Oct 21 2021 01:06 PM</t>
  </si>
  <si>
    <t>Oct 20 2021 08:01 PM</t>
  </si>
  <si>
    <t>Oct 20 2021 10:10 AM</t>
  </si>
  <si>
    <t>Oct 18 2021 05:49 PM</t>
  </si>
  <si>
    <t>Oct 17 2021 11:23 PM</t>
  </si>
  <si>
    <t>Oct 13 2021 02:54 PM</t>
  </si>
  <si>
    <t>Oct 13 2021 12:32 PM</t>
  </si>
  <si>
    <t>Oct 13 2021 01:17 AM</t>
  </si>
  <si>
    <t>Oct 12 2021 01:34 PM</t>
  </si>
  <si>
    <t>Oct 11 2021 02:15 PM</t>
  </si>
  <si>
    <t>Oct 11 2021 02:51 AM</t>
  </si>
  <si>
    <t>Oct 06 2021 05:11 PM</t>
  </si>
  <si>
    <t>Oct 06 2021 02:35 PM</t>
  </si>
  <si>
    <t>Oct 05 2021 10:37 AM</t>
  </si>
  <si>
    <t>Oct 05 2021 10:28 AM</t>
  </si>
  <si>
    <t>Oct 03 2021 09:44 PM</t>
  </si>
  <si>
    <t>Oct 02 2021 11:17 PM</t>
  </si>
  <si>
    <t>Oct 02 2021 06:28 PM</t>
  </si>
  <si>
    <t>Oct 01 2021 02:29 PM</t>
  </si>
  <si>
    <t>Dec 30 2021 05:43 PM</t>
  </si>
  <si>
    <t>Dec 30 2021 05:40 PM</t>
  </si>
  <si>
    <t>Dec 30 2021 04:07 PM</t>
  </si>
  <si>
    <t>Dec 30 2021 03:31 PM</t>
  </si>
  <si>
    <t>Dec 30 2021 10:40 AM</t>
  </si>
  <si>
    <t>Dec 29 2021 10:20 PM</t>
  </si>
  <si>
    <t>Dec 28 2021 12:01 PM</t>
  </si>
  <si>
    <t>Dec 27 2021 05:21 AM</t>
  </si>
  <si>
    <t>Dec 27 2021 12:08 AM</t>
  </si>
  <si>
    <t>Dec 26 2021 01:59 PM</t>
  </si>
  <si>
    <t>Dec 25 2021 09:43 PM</t>
  </si>
  <si>
    <t>Dec 25 2021 08:13 PM</t>
  </si>
  <si>
    <t>Dec 25 2021 01:57 PM</t>
  </si>
  <si>
    <t>Dec 24 2021 12:55 PM</t>
  </si>
  <si>
    <t>Dec 24 2021 12:45 AM</t>
  </si>
  <si>
    <t>Dec 23 2021 11:29 PM</t>
  </si>
  <si>
    <t>Dec 22 2021 04:20 PM</t>
  </si>
  <si>
    <t>Dec 21 2021 09:17 PM</t>
  </si>
  <si>
    <t>Dec 21 2021 06:28 PM</t>
  </si>
  <si>
    <t>Dec 21 2021 01:14 AM</t>
  </si>
  <si>
    <t>Dec 20 2021 07:01 PM</t>
  </si>
  <si>
    <t>Dec 20 2021 06:38 PM</t>
  </si>
  <si>
    <t>Dec 19 2021 09:56 PM</t>
  </si>
  <si>
    <t>Dec 19 2021 03:42 PM</t>
  </si>
  <si>
    <t>Dec 18 2021 09:32 PM</t>
  </si>
  <si>
    <t>Dec 18 2021 11:35 AM</t>
  </si>
  <si>
    <t>Dec 18 2021 01:35 AM</t>
  </si>
  <si>
    <t>Dec 14 2021 01:54 AM</t>
  </si>
  <si>
    <t>Dec 13 2021 03:10 PM</t>
  </si>
  <si>
    <t>Dec 13 2021 12:18 PM</t>
  </si>
  <si>
    <t>Dec 12 2021 11:25 PM</t>
  </si>
  <si>
    <t>Dec 12 2021 08:19 AM</t>
  </si>
  <si>
    <t>Dec 09 2021 05:01 PM</t>
  </si>
  <si>
    <t>Dec 07 2021 10:33 PM</t>
  </si>
  <si>
    <t>Dec 06 2021 02:40 AM</t>
  </si>
  <si>
    <t>Dec 05 2021 05:31 PM</t>
  </si>
  <si>
    <t>Dec 05 2021 02:13 PM</t>
  </si>
  <si>
    <t>Dec 05 2021 10:07 AM</t>
  </si>
  <si>
    <t>Dec 05 2021 09:21 AM</t>
  </si>
  <si>
    <t>Dec 05 2021 06:21 AM</t>
  </si>
  <si>
    <t>Dec 04 2021 07:43 AM</t>
  </si>
  <si>
    <t>Dec 02 2021 08:06 PM</t>
  </si>
  <si>
    <t>Dec 02 2021 02:08 PM</t>
  </si>
  <si>
    <t>Dec 02 2021 12:20 AM</t>
  </si>
  <si>
    <t>Dec 01 2021 04:28 PM</t>
  </si>
  <si>
    <t>Dec 01 2021 12:52 PM</t>
  </si>
  <si>
    <t>Nov 30 2021 09:36 AM</t>
  </si>
  <si>
    <t>Nov 30 2021 02:07 AM</t>
  </si>
  <si>
    <t>Nov 29 2021 07:19 PM</t>
  </si>
  <si>
    <t>Nov 29 2021 05:23 AM</t>
  </si>
  <si>
    <t>Nov 29 2021 12:35 AM</t>
  </si>
  <si>
    <t>Nov 28 2021 04:22 PM</t>
  </si>
  <si>
    <t>Nov 28 2021 11:51 AM</t>
  </si>
  <si>
    <t>Nov 27 2021 06:13 PM</t>
  </si>
  <si>
    <t>Nov 27 2021 05:51 PM</t>
  </si>
  <si>
    <t>Nov 27 2021 02:03 PM</t>
  </si>
  <si>
    <t>Nov 27 2021 09:14 AM</t>
  </si>
  <si>
    <t>Nov 27 2021 05:04 AM</t>
  </si>
  <si>
    <t>Nov 27 2021 01:52 AM</t>
  </si>
  <si>
    <t>Nov 26 2021 06:55 PM</t>
  </si>
  <si>
    <t>Nov 26 2021 10:19 AM</t>
  </si>
  <si>
    <t>Nov 24 2021 02:53 PM</t>
  </si>
  <si>
    <t>Nov 23 2021 04:28 PM</t>
  </si>
  <si>
    <t>Nov 23 2021 01:34 PM</t>
  </si>
  <si>
    <t>Nov 22 2021 11:55 AM</t>
  </si>
  <si>
    <t>Nov 21 2021 12:17 PM</t>
  </si>
  <si>
    <t>Nov 19 2021 08:06 PM</t>
  </si>
  <si>
    <t>Nov 19 2021 05:52 AM</t>
  </si>
  <si>
    <t>Nov 18 2021 06:46 PM</t>
  </si>
  <si>
    <t>Nov 17 2021 05:25 PM</t>
  </si>
  <si>
    <t>Nov 16 2021 12:34 PM</t>
  </si>
  <si>
    <t>Nov 16 2021 10:22 AM</t>
  </si>
  <si>
    <t>Nov 15 2021 12:43 PM</t>
  </si>
  <si>
    <t>Nov 15 2021 10:51 AM</t>
  </si>
  <si>
    <t>Nov 14 2021 02:01 PM</t>
  </si>
  <si>
    <t>Nov 14 2021 09:42 AM</t>
  </si>
  <si>
    <t>Nov 12 2021 12:30 AM</t>
  </si>
  <si>
    <t>Nov 09 2021 03:31 PM</t>
  </si>
  <si>
    <t>Nov 08 2021 08:09 PM</t>
  </si>
  <si>
    <t>Nov 08 2021 05:35 PM</t>
  </si>
  <si>
    <t>Nov 07 2021 08:46 PM</t>
  </si>
  <si>
    <t>Nov 06 2021 09:56 PM</t>
  </si>
  <si>
    <t>Nov 03 2021 03:53 PM</t>
  </si>
  <si>
    <t>Nov 02 2021 10:29 AM</t>
  </si>
  <si>
    <t>Nov 01 2021 11:08 AM</t>
  </si>
  <si>
    <t>Nov 01 2021 10:47 AM</t>
  </si>
  <si>
    <t>Oct 30 2021 06:40 PM</t>
  </si>
  <si>
    <t>Oct 28 2021 10:25 PM</t>
  </si>
  <si>
    <t>Oct 28 2021 08:04 PM</t>
  </si>
  <si>
    <t>Oct 28 2021 07:38 PM</t>
  </si>
  <si>
    <t>Oct 27 2021 12:27 AM</t>
  </si>
  <si>
    <t>Oct 26 2021 02:04 AM</t>
  </si>
  <si>
    <t>Oct 25 2021 01:50 PM</t>
  </si>
  <si>
    <t>Oct 24 2021 01:44 AM</t>
  </si>
  <si>
    <t>Oct 21 2021 07:03 PM</t>
  </si>
  <si>
    <t>Oct 20 2021 09:52 PM</t>
  </si>
  <si>
    <t>Oct 20 2021 04:04 PM</t>
  </si>
  <si>
    <t>Oct 17 2021 05:49 PM</t>
  </si>
  <si>
    <t>Oct 17 2021 11:36 AM</t>
  </si>
  <si>
    <t>Oct 16 2021 05:13 PM</t>
  </si>
  <si>
    <t>Oct 13 2021 04:53 PM</t>
  </si>
  <si>
    <t>Oct 12 2021 04:45 PM</t>
  </si>
  <si>
    <t>Oct 12 2021 10:30 AM</t>
  </si>
  <si>
    <t>Oct 11 2021 04:13 PM</t>
  </si>
  <si>
    <t>Oct 10 2021 11:29 PM</t>
  </si>
  <si>
    <t>Oct 10 2021 08:16 PM</t>
  </si>
  <si>
    <t>Oct 07 2021 09:22 PM</t>
  </si>
  <si>
    <t>Oct 07 2021 01:23 PM</t>
  </si>
  <si>
    <t>Oct 07 2021 11:58 AM</t>
  </si>
  <si>
    <t>Oct 06 2021 06:35 PM</t>
  </si>
  <si>
    <t>Oct 06 2021 06:20 PM</t>
  </si>
  <si>
    <t>Oct 06 2021 12:32 AM</t>
  </si>
  <si>
    <t>Dec 30 2021 08:58 PM</t>
  </si>
  <si>
    <t>Dec 30 2021 06:33 PM</t>
  </si>
  <si>
    <t>Dec 30 2021 05:58 PM</t>
  </si>
  <si>
    <t>Dec 30 2021 05:39 PM</t>
  </si>
  <si>
    <t>Dec 30 2021 05:18 PM</t>
  </si>
  <si>
    <t>Dec 30 2021 04:26 PM</t>
  </si>
  <si>
    <t>Dec 30 2021 03:16 PM</t>
  </si>
  <si>
    <t>Dec 30 2021 11:52 AM</t>
  </si>
  <si>
    <t>Dec 30 2021 01:21 AM</t>
  </si>
  <si>
    <t>Dec 29 2021 11:41 PM</t>
  </si>
  <si>
    <t>Dec 29 2021 06:03 PM</t>
  </si>
  <si>
    <t>Dec 29 2021 01:01 PM</t>
  </si>
  <si>
    <t>Dec 29 2021 12:00 PM</t>
  </si>
  <si>
    <t>Dec 29 2021 10:32 AM</t>
  </si>
  <si>
    <t>Dec 29 2021 03:14 AM</t>
  </si>
  <si>
    <t>Dec 28 2021 03:53 PM</t>
  </si>
  <si>
    <t>Dec 28 2021 03:38 PM</t>
  </si>
  <si>
    <t>Dec 28 2021 03:02 PM</t>
  </si>
  <si>
    <t>Dec 28 2021 12:09 PM</t>
  </si>
  <si>
    <t>Dec 28 2021 08:31 AM</t>
  </si>
  <si>
    <t>Dec 27 2021 10:48 PM</t>
  </si>
  <si>
    <t>Dec 27 2021 09:09 PM</t>
  </si>
  <si>
    <t>Dec 27 2021 08:44 PM</t>
  </si>
  <si>
    <t>Dec 27 2021 07:43 PM</t>
  </si>
  <si>
    <t>Dec 27 2021 06:40 PM</t>
  </si>
  <si>
    <t>Dec 27 2021 04:50 PM</t>
  </si>
  <si>
    <t>Dec 27 2021 01:50 PM</t>
  </si>
  <si>
    <t>Dec 27 2021 11:35 AM</t>
  </si>
  <si>
    <t>Dec 27 2021 03:03 AM</t>
  </si>
  <si>
    <t>Dec 27 2021 02:23 AM</t>
  </si>
  <si>
    <t>Dec 26 2021 08:54 PM</t>
  </si>
  <si>
    <t>Dec 26 2021 06:13 PM</t>
  </si>
  <si>
    <t>Dec 26 2021 12:02 PM</t>
  </si>
  <si>
    <t>Dec 26 2021 11:02 AM</t>
  </si>
  <si>
    <t>Dec 25 2021 02:08 AM</t>
  </si>
  <si>
    <t>Dec 24 2021 10:21 PM</t>
  </si>
  <si>
    <t>Dec 24 2021 10:13 PM</t>
  </si>
  <si>
    <t>Dec 24 2021 09:33 PM</t>
  </si>
  <si>
    <t>Dec 24 2021 04:46 PM</t>
  </si>
  <si>
    <t>Dec 24 2021 02:51 PM</t>
  </si>
  <si>
    <t>Dec 24 2021 02:07 PM</t>
  </si>
  <si>
    <t>Dec 24 2021 12:30 PM</t>
  </si>
  <si>
    <t>Dec 23 2021 11:55 PM</t>
  </si>
  <si>
    <t>Dec 23 2021 03:18 PM</t>
  </si>
  <si>
    <t>Dec 23 2021 03:28 AM</t>
  </si>
  <si>
    <t>Dec 22 2021 11:31 PM</t>
  </si>
  <si>
    <t>Dec 22 2021 08:43 PM</t>
  </si>
  <si>
    <t>Dec 22 2021 08:37 PM</t>
  </si>
  <si>
    <t>Dec 22 2021 07:47 PM</t>
  </si>
  <si>
    <t>Dec 22 2021 03:50 PM</t>
  </si>
  <si>
    <t>Dec 22 2021 01:16 PM</t>
  </si>
  <si>
    <t>Dec 21 2021 10:36 PM</t>
  </si>
  <si>
    <t>Dec 21 2021 08:43 PM</t>
  </si>
  <si>
    <t>Dec 21 2021 07:52 PM</t>
  </si>
  <si>
    <t>Dec 21 2021 06:43 PM</t>
  </si>
  <si>
    <t>Dec 21 2021 11:44 AM</t>
  </si>
  <si>
    <t>Dec 21 2021 11:36 AM</t>
  </si>
  <si>
    <t>Dec 21 2021 11:22 AM</t>
  </si>
  <si>
    <t>Dec 20 2021 07:21 PM</t>
  </si>
  <si>
    <t>Dec 20 2021 05:52 PM</t>
  </si>
  <si>
    <t>Dec 20 2021 05:46 PM</t>
  </si>
  <si>
    <t>Dec 20 2021 05:41 PM</t>
  </si>
  <si>
    <t>Dec 20 2021 04:45 PM</t>
  </si>
  <si>
    <t>Dec 20 2021 12:49 PM</t>
  </si>
  <si>
    <t>Dec 19 2021 09:26 PM</t>
  </si>
  <si>
    <t>Dec 19 2021 05:50 PM</t>
  </si>
  <si>
    <t>Dec 19 2021 12:35 AM</t>
  </si>
  <si>
    <t>Dec 18 2021 10:57 PM</t>
  </si>
  <si>
    <t>Dec 18 2021 08:32 PM</t>
  </si>
  <si>
    <t>Dec 18 2021 07:53 PM</t>
  </si>
  <si>
    <t>Dec 18 2021 03:45 PM</t>
  </si>
  <si>
    <t>Dec 18 2021 12:38 PM</t>
  </si>
  <si>
    <t>Dec 18 2021 12:08 PM</t>
  </si>
  <si>
    <t>Dec 17 2021 06:34 PM</t>
  </si>
  <si>
    <t>Dec 17 2021 03:10 PM</t>
  </si>
  <si>
    <t>Dec 17 2021 01:14 AM</t>
  </si>
  <si>
    <t>Dec 16 2021 08:44 PM</t>
  </si>
  <si>
    <t>Dec 16 2021 08:14 PM</t>
  </si>
  <si>
    <t>Dec 16 2021 08:07 PM</t>
  </si>
  <si>
    <t>Dec 16 2021 01:07 PM</t>
  </si>
  <si>
    <t>Dec 15 2021 10:35 PM</t>
  </si>
  <si>
    <t>Dec 15 2021 08:04 PM</t>
  </si>
  <si>
    <t>Dec 15 2021 01:38 PM</t>
  </si>
  <si>
    <t>Dec 15 2021 10:59 AM</t>
  </si>
  <si>
    <t>Dec 14 2021 10:26 PM</t>
  </si>
  <si>
    <t>Dec 14 2021 08:06 PM</t>
  </si>
  <si>
    <t>Dec 13 2021 05:27 PM</t>
  </si>
  <si>
    <t>Dec 13 2021 04:43 PM</t>
  </si>
  <si>
    <t>Dec 13 2021 03:35 AM</t>
  </si>
  <si>
    <t>Dec 12 2021 10:31 PM</t>
  </si>
  <si>
    <t>Dec 12 2021 10:26 PM</t>
  </si>
  <si>
    <t>Dec 12 2021 09:45 PM</t>
  </si>
  <si>
    <t>Dec 12 2021 05:53 PM</t>
  </si>
  <si>
    <t>Dec 12 2021 12:32 PM</t>
  </si>
  <si>
    <t>Dec 12 2021 10:17 AM</t>
  </si>
  <si>
    <t>Dec 12 2021 03:33 AM</t>
  </si>
  <si>
    <t>Dec 11 2021 01:39 PM</t>
  </si>
  <si>
    <t>Dec 11 2021 12:34 PM</t>
  </si>
  <si>
    <t>Dec 10 2021 07:49 PM</t>
  </si>
  <si>
    <t>Dec 10 2021 06:26 PM</t>
  </si>
  <si>
    <t>Dec 10 2021 05:10 PM</t>
  </si>
  <si>
    <t>Dec 10 2021 09:12 AM</t>
  </si>
  <si>
    <t>Dec 10 2021 04:56 AM</t>
  </si>
  <si>
    <t>Dec 10 2021 12:02 AM</t>
  </si>
  <si>
    <t>Dec 09 2021 10:15 PM</t>
  </si>
  <si>
    <t>Dec 09 2021 09:15 PM</t>
  </si>
  <si>
    <t>Dec 09 2021 10:29 AM</t>
  </si>
  <si>
    <t>Dec 09 2021 10:22 AM</t>
  </si>
  <si>
    <t>Dec 09 2021 08:22 AM</t>
  </si>
  <si>
    <t>Dec 09 2021 03:27 AM</t>
  </si>
  <si>
    <t>Dec 08 2021 10:03 PM</t>
  </si>
  <si>
    <t>Dec 08 2021 02:37 PM</t>
  </si>
  <si>
    <t>Dec 08 2021 02:19 PM</t>
  </si>
  <si>
    <t>Dec 07 2021 11:05 PM</t>
  </si>
  <si>
    <t>Dec 07 2021 10:47 PM</t>
  </si>
  <si>
    <t>Dec 07 2021 07:05 PM</t>
  </si>
  <si>
    <t>Dec 06 2021 06:59 AM</t>
  </si>
  <si>
    <t>Dec 05 2021 06:47 PM</t>
  </si>
  <si>
    <t>Dec 05 2021 02:56 PM</t>
  </si>
  <si>
    <t>Dec 05 2021 11:52 AM</t>
  </si>
  <si>
    <t>Dec 04 2021 11:13 PM</t>
  </si>
  <si>
    <t>Dec 04 2021 03:03 AM</t>
  </si>
  <si>
    <t>Dec 04 2021 01:24 AM</t>
  </si>
  <si>
    <t>Dec 03 2021 09:56 PM</t>
  </si>
  <si>
    <t>Dec 03 2021 11:42 AM</t>
  </si>
  <si>
    <t>Dec 03 2021 08:32 AM</t>
  </si>
  <si>
    <t>Dec 03 2021 12:15 AM</t>
  </si>
  <si>
    <t>Dec 02 2021 11:45 PM</t>
  </si>
  <si>
    <t>Dec 02 2021 09:23 PM</t>
  </si>
  <si>
    <t>Dec 02 2021 06:15 PM</t>
  </si>
  <si>
    <t>Dec 02 2021 05:39 PM</t>
  </si>
  <si>
    <t>Dec 02 2021 05:32 PM</t>
  </si>
  <si>
    <t>Dec 02 2021 05:19 PM</t>
  </si>
  <si>
    <t>Dec 02 2021 01:18 PM</t>
  </si>
  <si>
    <t>Dec 02 2021 11:37 AM</t>
  </si>
  <si>
    <t>Dec 02 2021 09:39 AM</t>
  </si>
  <si>
    <t>Dec 02 2021 08:54 AM</t>
  </si>
  <si>
    <t>Dec 02 2021 12:26 AM</t>
  </si>
  <si>
    <t>Dec 01 2021 11:47 PM</t>
  </si>
  <si>
    <t>Dec 01 2021 11:28 PM</t>
  </si>
  <si>
    <t>Dec 01 2021 10:39 PM</t>
  </si>
  <si>
    <t>Dec 01 2021 08:29 PM</t>
  </si>
  <si>
    <t>Dec 01 2021 05:46 PM</t>
  </si>
  <si>
    <t>Dec 01 2021 05:36 PM</t>
  </si>
  <si>
    <t>Dec 01 2021 04:24 PM</t>
  </si>
  <si>
    <t>Dec 01 2021 04:20 PM</t>
  </si>
  <si>
    <t>Dec 01 2021 04:02 PM</t>
  </si>
  <si>
    <t>Dec 01 2021 12:13 PM</t>
  </si>
  <si>
    <t>Dec 01 2021 06:36 AM</t>
  </si>
  <si>
    <t>Nov 30 2021 06:12 PM</t>
  </si>
  <si>
    <t>Nov 30 2021 04:03 PM</t>
  </si>
  <si>
    <t>Nov 30 2021 07:35 AM</t>
  </si>
  <si>
    <t>Nov 30 2021 06:23 AM</t>
  </si>
  <si>
    <t>Nov 30 2021 05:31 AM</t>
  </si>
  <si>
    <t>Nov 30 2021 01:49 AM</t>
  </si>
  <si>
    <t>Nov 30 2021 12:56 AM</t>
  </si>
  <si>
    <t>Nov 30 2021 12:04 AM</t>
  </si>
  <si>
    <t>Nov 29 2021 07:50 PM</t>
  </si>
  <si>
    <t>Nov 29 2021 04:34 PM</t>
  </si>
  <si>
    <t>Nov 29 2021 03:39 PM</t>
  </si>
  <si>
    <t>Nov 29 2021 03:10 PM</t>
  </si>
  <si>
    <t>Nov 29 2021 02:29 PM</t>
  </si>
  <si>
    <t>Nov 29 2021 12:23 PM</t>
  </si>
  <si>
    <t>Nov 29 2021 10:25 AM</t>
  </si>
  <si>
    <t>Nov 29 2021 09:41 AM</t>
  </si>
  <si>
    <t>Nov 29 2021 08:16 AM</t>
  </si>
  <si>
    <t>Nov 29 2021 05:32 AM</t>
  </si>
  <si>
    <t>Nov 29 2021 01:58 AM</t>
  </si>
  <si>
    <t>Nov 29 2021 01:39 AM</t>
  </si>
  <si>
    <t>Nov 28 2021 11:35 PM</t>
  </si>
  <si>
    <t>Nov 28 2021 10:16 PM</t>
  </si>
  <si>
    <t>Nov 28 2021 08:53 PM</t>
  </si>
  <si>
    <t>Nov 28 2021 08:46 PM</t>
  </si>
  <si>
    <t>Nov 28 2021 08:28 PM</t>
  </si>
  <si>
    <t>Nov 28 2021 08:24 PM</t>
  </si>
  <si>
    <t>Nov 28 2021 07:20 PM</t>
  </si>
  <si>
    <t>Nov 28 2021 05:08 PM</t>
  </si>
  <si>
    <t>Nov 28 2021 03:28 PM</t>
  </si>
  <si>
    <t>Nov 28 2021 02:29 PM</t>
  </si>
  <si>
    <t>Nov 28 2021 02:05 PM</t>
  </si>
  <si>
    <t>Nov 28 2021 01:03 PM</t>
  </si>
  <si>
    <t>Nov 28 2021 12:55 PM</t>
  </si>
  <si>
    <t>Nov 28 2021 11:40 AM</t>
  </si>
  <si>
    <t>Nov 28 2021 09:24 AM</t>
  </si>
  <si>
    <t>Nov 28 2021 09:12 AM</t>
  </si>
  <si>
    <t>Nov 27 2021 10:50 PM</t>
  </si>
  <si>
    <t>Nov 27 2021 10:13 PM</t>
  </si>
  <si>
    <t>Nov 27 2021 09:33 PM</t>
  </si>
  <si>
    <t>Nov 27 2021 09:32 PM</t>
  </si>
  <si>
    <t>Nov 27 2021 08:48 PM</t>
  </si>
  <si>
    <t>Nov 27 2021 07:12 PM</t>
  </si>
  <si>
    <t>Nov 27 2021 02:22 PM</t>
  </si>
  <si>
    <t>Nov 27 2021 02:09 PM</t>
  </si>
  <si>
    <t>Nov 27 2021 02:08 PM</t>
  </si>
  <si>
    <t>Nov 27 2021 01:05 PM</t>
  </si>
  <si>
    <t>Nov 27 2021 01:00 PM</t>
  </si>
  <si>
    <t>Nov 27 2021 11:55 AM</t>
  </si>
  <si>
    <t>Nov 27 2021 11:09 AM</t>
  </si>
  <si>
    <t>Nov 27 2021 08:37 AM</t>
  </si>
  <si>
    <t>Nov 27 2021 12:47 AM</t>
  </si>
  <si>
    <t>Nov 27 2021 12:34 AM</t>
  </si>
  <si>
    <t>Nov 27 2021 12:27 AM</t>
  </si>
  <si>
    <t>Nov 27 2021 12:17 AM</t>
  </si>
  <si>
    <t>Nov 27 2021 12:10 AM</t>
  </si>
  <si>
    <t>Nov 26 2021 08:10 PM</t>
  </si>
  <si>
    <t>Nov 26 2021 04:33 PM</t>
  </si>
  <si>
    <t>Nov 25 2021 11:50 PM</t>
  </si>
  <si>
    <t>Nov 25 2021 11:15 PM</t>
  </si>
  <si>
    <t>Nov 25 2021 10:11 PM</t>
  </si>
  <si>
    <t>Nov 25 2021 08:32 PM</t>
  </si>
  <si>
    <t>Nov 25 2021 07:25 PM</t>
  </si>
  <si>
    <t>Nov 25 2021 02:37 AM</t>
  </si>
  <si>
    <t>Nov 24 2021 09:57 PM</t>
  </si>
  <si>
    <t>Nov 24 2021 07:09 PM</t>
  </si>
  <si>
    <t>Nov 24 2021 06:05 PM</t>
  </si>
  <si>
    <t>Nov 23 2021 03:46 PM</t>
  </si>
  <si>
    <t>Nov 23 2021 02:42 PM</t>
  </si>
  <si>
    <t>Nov 23 2021 11:21 AM</t>
  </si>
  <si>
    <t>Nov 22 2021 11:18 PM</t>
  </si>
  <si>
    <t>Nov 22 2021 10:50 PM</t>
  </si>
  <si>
    <t>Nov 22 2021 05:37 PM</t>
  </si>
  <si>
    <t>Nov 22 2021 03:03 PM</t>
  </si>
  <si>
    <t>Nov 22 2021 01:05 PM</t>
  </si>
  <si>
    <t>Nov 21 2021 08:24 PM</t>
  </si>
  <si>
    <t>Nov 21 2021 04:37 PM</t>
  </si>
  <si>
    <t>Nov 21 2021 04:25 PM</t>
  </si>
  <si>
    <t>Nov 21 2021 03:41 PM</t>
  </si>
  <si>
    <t>Nov 21 2021 01:17 PM</t>
  </si>
  <si>
    <t>Nov 21 2021 10:46 AM</t>
  </si>
  <si>
    <t>Nov 19 2021 10:19 PM</t>
  </si>
  <si>
    <t>Nov 19 2021 03:44 PM</t>
  </si>
  <si>
    <t>Nov 19 2021 04:03 AM</t>
  </si>
  <si>
    <t>Nov 18 2021 01:55 AM</t>
  </si>
  <si>
    <t>Nov 17 2021 03:40 PM</t>
  </si>
  <si>
    <t>Nov 16 2021 05:34 PM</t>
  </si>
  <si>
    <t>Nov 16 2021 02:34 PM</t>
  </si>
  <si>
    <t>Nov 15 2021 10:20 PM</t>
  </si>
  <si>
    <t>Nov 15 2021 08:51 PM</t>
  </si>
  <si>
    <t>Nov 15 2021 08:38 PM</t>
  </si>
  <si>
    <t>Nov 15 2021 05:27 PM</t>
  </si>
  <si>
    <t>Nov 14 2021 11:30 PM</t>
  </si>
  <si>
    <t>Nov 14 2021 10:05 PM</t>
  </si>
  <si>
    <t>Nov 14 2021 02:17 PM</t>
  </si>
  <si>
    <t>Nov 14 2021 12:17 AM</t>
  </si>
  <si>
    <t>Nov 13 2021 09:48 PM</t>
  </si>
  <si>
    <t>Nov 13 2021 09:06 AM</t>
  </si>
  <si>
    <t>Nov 12 2021 07:53 PM</t>
  </si>
  <si>
    <t>Nov 11 2021 04:48 PM</t>
  </si>
  <si>
    <t>Nov 11 2021 04:04 PM</t>
  </si>
  <si>
    <t>Nov 10 2021 04:39 PM</t>
  </si>
  <si>
    <t>Nov 10 2021 02:24 PM</t>
  </si>
  <si>
    <t>Nov 10 2021 08:43 AM</t>
  </si>
  <si>
    <t>Nov 09 2021 03:41 PM</t>
  </si>
  <si>
    <t>Nov 09 2021 04:54 AM</t>
  </si>
  <si>
    <t>Nov 08 2021 06:54 PM</t>
  </si>
  <si>
    <t>Nov 08 2021 06:26 PM</t>
  </si>
  <si>
    <t>Nov 08 2021 12:13 PM</t>
  </si>
  <si>
    <t>Nov 08 2021 07:57 AM</t>
  </si>
  <si>
    <t>Nov 07 2021 08:44 PM</t>
  </si>
  <si>
    <t>Nov 07 2021 08:15 PM</t>
  </si>
  <si>
    <t>Nov 07 2021 02:46 AM</t>
  </si>
  <si>
    <t>Nov 07 2021 01:36 AM</t>
  </si>
  <si>
    <t>Nov 06 2021 01:02 AM</t>
  </si>
  <si>
    <t>Nov 05 2021 05:27 AM</t>
  </si>
  <si>
    <t>Nov 04 2021 12:06 PM</t>
  </si>
  <si>
    <t>Nov 04 2021 08:31 AM</t>
  </si>
  <si>
    <t>Nov 04 2021 01:44 AM</t>
  </si>
  <si>
    <t>Nov 03 2021 11:40 PM</t>
  </si>
  <si>
    <t>Nov 03 2021 09:31 PM</t>
  </si>
  <si>
    <t>Nov 03 2021 08:38 AM</t>
  </si>
  <si>
    <t>Nov 02 2021 06:42 PM</t>
  </si>
  <si>
    <t>Nov 02 2021 01:27 PM</t>
  </si>
  <si>
    <t>Nov 01 2021 06:22 PM</t>
  </si>
  <si>
    <t>Nov 01 2021 12:15 PM</t>
  </si>
  <si>
    <t>Oct 31 2021 03:48 PM</t>
  </si>
  <si>
    <t>Oct 31 2021 12:31 AM</t>
  </si>
  <si>
    <t>Oct 30 2021 09:31 PM</t>
  </si>
  <si>
    <t>Oct 30 2021 03:38 PM</t>
  </si>
  <si>
    <t>Oct 30 2021 02:25 PM</t>
  </si>
  <si>
    <t>Oct 30 2021 07:59 AM</t>
  </si>
  <si>
    <t>Oct 29 2021 03:10 PM</t>
  </si>
  <si>
    <t>Oct 29 2021 02:00 PM</t>
  </si>
  <si>
    <t>Oct 29 2021 08:16 AM</t>
  </si>
  <si>
    <t>Oct 28 2021 06:43 PM</t>
  </si>
  <si>
    <t>Oct 28 2021 05:00 PM</t>
  </si>
  <si>
    <t>Oct 28 2021 03:24 PM</t>
  </si>
  <si>
    <t>Oct 28 2021 03:21 PM</t>
  </si>
  <si>
    <t>Oct 28 2021 10:19 AM</t>
  </si>
  <si>
    <t>Oct 28 2021 05:12 AM</t>
  </si>
  <si>
    <t>Oct 28 2021 01:37 AM</t>
  </si>
  <si>
    <t>Oct 27 2021 11:05 PM</t>
  </si>
  <si>
    <t>Oct 27 2021 11:59 AM</t>
  </si>
  <si>
    <t>Oct 27 2021 10:14 AM</t>
  </si>
  <si>
    <t>Oct 27 2021 04:35 AM</t>
  </si>
  <si>
    <t>Oct 26 2021 10:15 PM</t>
  </si>
  <si>
    <t>Oct 26 2021 06:44 PM</t>
  </si>
  <si>
    <t>Oct 25 2021 10:14 PM</t>
  </si>
  <si>
    <t>Oct 25 2021 03:44 PM</t>
  </si>
  <si>
    <t>Oct 25 2021 01:36 PM</t>
  </si>
  <si>
    <t>Oct 25 2021 01:55 AM</t>
  </si>
  <si>
    <t>Oct 25 2021 12:33 AM</t>
  </si>
  <si>
    <t>Oct 24 2021 06:34 PM</t>
  </si>
  <si>
    <t>Oct 24 2021 04:53 PM</t>
  </si>
  <si>
    <t>Oct 24 2021 11:42 AM</t>
  </si>
  <si>
    <t>Oct 24 2021 11:14 AM</t>
  </si>
  <si>
    <t>Oct 23 2021 10:25 PM</t>
  </si>
  <si>
    <t>Oct 23 2021 02:07 PM</t>
  </si>
  <si>
    <t>Oct 23 2021 01:44 PM</t>
  </si>
  <si>
    <t>Oct 23 2021 10:56 AM</t>
  </si>
  <si>
    <t>Oct 23 2021 09:35 AM</t>
  </si>
  <si>
    <t>Oct 23 2021 08:39 AM</t>
  </si>
  <si>
    <t>Oct 23 2021 08:37 AM</t>
  </si>
  <si>
    <t>Oct 23 2021 08:26 AM</t>
  </si>
  <si>
    <t>Oct 23 2021 06:59 AM</t>
  </si>
  <si>
    <t>Oct 23 2021 12:20 AM</t>
  </si>
  <si>
    <t>Oct 22 2021 11:53 PM</t>
  </si>
  <si>
    <t>Oct 22 2021 07:01 PM</t>
  </si>
  <si>
    <t>Oct 22 2021 04:46 PM</t>
  </si>
  <si>
    <t>Oct 22 2021 02:07 PM</t>
  </si>
  <si>
    <t>Oct 22 2021 01:39 PM</t>
  </si>
  <si>
    <t>Oct 22 2021 01:12 PM</t>
  </si>
  <si>
    <t>Oct 22 2021 01:08 PM</t>
  </si>
  <si>
    <t>Oct 22 2021 10:45 AM</t>
  </si>
  <si>
    <t>Oct 22 2021 02:15 AM</t>
  </si>
  <si>
    <t>Oct 22 2021 12:40 AM</t>
  </si>
  <si>
    <t>Oct 21 2021 11:42 PM</t>
  </si>
  <si>
    <t>Oct 21 2021 10:50 PM</t>
  </si>
  <si>
    <t>Oct 21 2021 10:40 PM</t>
  </si>
  <si>
    <t>Oct 21 2021 07:49 PM</t>
  </si>
  <si>
    <t>Oct 21 2021 06:13 PM</t>
  </si>
  <si>
    <t>Oct 21 2021 03:15 PM</t>
  </si>
  <si>
    <t>Oct 21 2021 09:48 AM</t>
  </si>
  <si>
    <t>Oct 21 2021 02:18 AM</t>
  </si>
  <si>
    <t>Oct 20 2021 05:21 PM</t>
  </si>
  <si>
    <t>Oct 20 2021 04:30 PM</t>
  </si>
  <si>
    <t>Oct 20 2021 03:15 PM</t>
  </si>
  <si>
    <t>Oct 20 2021 12:34 PM</t>
  </si>
  <si>
    <t>Oct 19 2021 03:41 AM</t>
  </si>
  <si>
    <t>Oct 18 2021 11:43 AM</t>
  </si>
  <si>
    <t>Oct 18 2021 10:59 AM</t>
  </si>
  <si>
    <t>Oct 17 2021 11:58 PM</t>
  </si>
  <si>
    <t>Oct 17 2021 01:07 AM</t>
  </si>
  <si>
    <t>Oct 16 2021 10:40 PM</t>
  </si>
  <si>
    <t>Oct 16 2021 09:45 PM</t>
  </si>
  <si>
    <t>Oct 15 2021 08:39 PM</t>
  </si>
  <si>
    <t>Oct 15 2021 07:19 PM</t>
  </si>
  <si>
    <t>Oct 15 2021 02:50 PM</t>
  </si>
  <si>
    <t>Oct 14 2021 11:18 PM</t>
  </si>
  <si>
    <t>Oct 14 2021 07:51 PM</t>
  </si>
  <si>
    <t>Oct 14 2021 03:08 AM</t>
  </si>
  <si>
    <t>Oct 13 2021 08:26 PM</t>
  </si>
  <si>
    <t>Oct 13 2021 05:05 PM</t>
  </si>
  <si>
    <t>Oct 13 2021 04:54 PM</t>
  </si>
  <si>
    <t>Oct 13 2021 03:29 PM</t>
  </si>
  <si>
    <t>Oct 12 2021 10:41 PM</t>
  </si>
  <si>
    <t>Oct 12 2021 08:18 PM</t>
  </si>
  <si>
    <t>Oct 12 2021 02:57 PM</t>
  </si>
  <si>
    <t>Oct 12 2021 10:44 AM</t>
  </si>
  <si>
    <t>Oct 12 2021 09:39 AM</t>
  </si>
  <si>
    <t>Oct 11 2021 08:55 PM</t>
  </si>
  <si>
    <t>Oct 11 2021 08:39 AM</t>
  </si>
  <si>
    <t>Oct 11 2021 12:37 AM</t>
  </si>
  <si>
    <t>Oct 11 2021 12:36 AM</t>
  </si>
  <si>
    <t>Oct 10 2021 10:40 PM</t>
  </si>
  <si>
    <t>Oct 10 2021 12:25 PM</t>
  </si>
  <si>
    <t>Oct 08 2021 11:45 PM</t>
  </si>
  <si>
    <t>Oct 08 2021 11:27 AM</t>
  </si>
  <si>
    <t>Oct 08 2021 11:03 AM</t>
  </si>
  <si>
    <t>Oct 08 2021 02:48 AM</t>
  </si>
  <si>
    <t>Oct 07 2021 08:12 PM</t>
  </si>
  <si>
    <t>Oct 07 2021 04:15 PM</t>
  </si>
  <si>
    <t>Oct 06 2021 06:34 PM</t>
  </si>
  <si>
    <t>Oct 06 2021 05:02 PM</t>
  </si>
  <si>
    <t>Oct 06 2021 08:53 AM</t>
  </si>
  <si>
    <t>Oct 05 2021 05:02 PM</t>
  </si>
  <si>
    <t>Oct 05 2021 02:26 PM</t>
  </si>
  <si>
    <t>Oct 04 2021 09:09 PM</t>
  </si>
  <si>
    <t>Oct 04 2021 10:30 AM</t>
  </si>
  <si>
    <t>Oct 04 2021 09:31 AM</t>
  </si>
  <si>
    <t>Oct 04 2021 02:25 AM</t>
  </si>
  <si>
    <t>Oct 03 2021 02:07 PM</t>
  </si>
  <si>
    <t>Oct 03 2021 09:24 AM</t>
  </si>
  <si>
    <t>Oct 03 2021 02:24 AM</t>
  </si>
  <si>
    <t>Oct 02 2021 11:27 PM</t>
  </si>
  <si>
    <t>Oct 01 2021 08:52 PM</t>
  </si>
  <si>
    <t>Dec 30 2021 11:21 PM</t>
  </si>
  <si>
    <t>Dec 30 2021 11:14 PM</t>
  </si>
  <si>
    <t>Dec 30 2021 11:05 PM</t>
  </si>
  <si>
    <t>Dec 30 2021 04:45 PM</t>
  </si>
  <si>
    <t>Dec 30 2021 04:44 PM</t>
  </si>
  <si>
    <t>Dec 30 2021 02:23 PM</t>
  </si>
  <si>
    <t>Dec 30 2021 12:56 PM</t>
  </si>
  <si>
    <t>Dec 30 2021 12:31 PM</t>
  </si>
  <si>
    <t>Dec 30 2021 11:58 AM</t>
  </si>
  <si>
    <t>Dec 30 2021 11:44 AM</t>
  </si>
  <si>
    <t>Dec 30 2021 03:20 AM</t>
  </si>
  <si>
    <t>Dec 29 2021 10:18 PM</t>
  </si>
  <si>
    <t>Dec 29 2021 08:15 PM</t>
  </si>
  <si>
    <t>Dec 29 2021 07:40 PM</t>
  </si>
  <si>
    <t>Dec 29 2021 06:42 PM</t>
  </si>
  <si>
    <t>Dec 29 2021 06:04 PM</t>
  </si>
  <si>
    <t>Dec 29 2021 05:26 PM</t>
  </si>
  <si>
    <t>Dec 29 2021 04:46 PM</t>
  </si>
  <si>
    <t>Dec 29 2021 01:40 PM</t>
  </si>
  <si>
    <t>Dec 29 2021 10:50 AM</t>
  </si>
  <si>
    <t>Dec 29 2021 10:20 AM</t>
  </si>
  <si>
    <t>Dec 28 2021 08:10 PM</t>
  </si>
  <si>
    <t>Dec 28 2021 06:34 PM</t>
  </si>
  <si>
    <t>Dec 28 2021 05:20 PM</t>
  </si>
  <si>
    <t>Dec 28 2021 01:06 PM</t>
  </si>
  <si>
    <t>Dec 28 2021 11:00 AM</t>
  </si>
  <si>
    <t>Dec 28 2021 01:04 AM</t>
  </si>
  <si>
    <t>Dec 28 2021 12:43 AM</t>
  </si>
  <si>
    <t>Dec 27 2021 11:21 PM</t>
  </si>
  <si>
    <t>Dec 27 2021 10:49 PM</t>
  </si>
  <si>
    <t>Dec 27 2021 09:59 PM</t>
  </si>
  <si>
    <t>Dec 27 2021 05:47 PM</t>
  </si>
  <si>
    <t>Dec 27 2021 04:28 PM</t>
  </si>
  <si>
    <t>Dec 27 2021 04:24 PM</t>
  </si>
  <si>
    <t>Dec 27 2021 03:33 PM</t>
  </si>
  <si>
    <t>Dec 27 2021 03:24 PM</t>
  </si>
  <si>
    <t>Dec 27 2021 10:38 AM</t>
  </si>
  <si>
    <t>Dec 27 2021 07:09 AM</t>
  </si>
  <si>
    <t>Dec 27 2021 12:01 AM</t>
  </si>
  <si>
    <t>Dec 26 2021 11:26 PM</t>
  </si>
  <si>
    <t>Dec 26 2021 10:31 PM</t>
  </si>
  <si>
    <t>Dec 26 2021 06:14 PM</t>
  </si>
  <si>
    <t>Dec 26 2021 05:19 PM</t>
  </si>
  <si>
    <t>Dec 26 2021 02:24 PM</t>
  </si>
  <si>
    <t>Dec 26 2021 01:03 PM</t>
  </si>
  <si>
    <t>Dec 26 2021 04:37 AM</t>
  </si>
  <si>
    <t>Dec 26 2021 04:30 AM</t>
  </si>
  <si>
    <t>Dec 26 2021 01:43 AM</t>
  </si>
  <si>
    <t>Dec 25 2021 10:32 PM</t>
  </si>
  <si>
    <t>Dec 25 2021 05:33 PM</t>
  </si>
  <si>
    <t>Dec 25 2021 03:42 PM</t>
  </si>
  <si>
    <t>Dec 25 2021 01:49 PM</t>
  </si>
  <si>
    <t>Dec 25 2021 11:41 AM</t>
  </si>
  <si>
    <t>Dec 25 2021 02:02 AM</t>
  </si>
  <si>
    <t>Dec 24 2021 10:35 PM</t>
  </si>
  <si>
    <t>Dec 24 2021 08:49 PM</t>
  </si>
  <si>
    <t>Dec 24 2021 07:33 PM</t>
  </si>
  <si>
    <t>Dec 24 2021 06:59 PM</t>
  </si>
  <si>
    <t>Dec 24 2021 06:33 PM</t>
  </si>
  <si>
    <t>Dec 24 2021 06:18 PM</t>
  </si>
  <si>
    <t>Dec 24 2021 01:31 PM</t>
  </si>
  <si>
    <t>Dec 23 2021 10:00 PM</t>
  </si>
  <si>
    <t>Dec 23 2021 09:50 PM</t>
  </si>
  <si>
    <t>Dec 23 2021 08:42 PM</t>
  </si>
  <si>
    <t>Dec 23 2021 05:59 PM</t>
  </si>
  <si>
    <t>Dec 23 2021 05:37 PM</t>
  </si>
  <si>
    <t>Dec 23 2021 05:03 PM</t>
  </si>
  <si>
    <t>Dec 23 2021 03:53 PM</t>
  </si>
  <si>
    <t>Dec 23 2021 02:40 PM</t>
  </si>
  <si>
    <t>Dec 23 2021 12:49 PM</t>
  </si>
  <si>
    <t>Dec 23 2021 12:32 AM</t>
  </si>
  <si>
    <t>Dec 22 2021 10:37 PM</t>
  </si>
  <si>
    <t>Dec 22 2021 08:08 PM</t>
  </si>
  <si>
    <t>Dec 22 2021 06:58 PM</t>
  </si>
  <si>
    <t>Dec 22 2021 05:01 PM</t>
  </si>
  <si>
    <t>Dec 22 2021 03:51 PM</t>
  </si>
  <si>
    <t>Dec 22 2021 01:59 PM</t>
  </si>
  <si>
    <t>Dec 22 2021 03:52 AM</t>
  </si>
  <si>
    <t>Dec 22 2021 12:42 AM</t>
  </si>
  <si>
    <t>Dec 21 2021 11:02 PM</t>
  </si>
  <si>
    <t>Dec 21 2021 10:05 PM</t>
  </si>
  <si>
    <t>Dec 21 2021 02:37 PM</t>
  </si>
  <si>
    <t>Dec 21 2021 08:40 AM</t>
  </si>
  <si>
    <t>Dec 21 2021 04:07 AM</t>
  </si>
  <si>
    <t>Dec 20 2021 11:04 PM</t>
  </si>
  <si>
    <t>Dec 20 2021 09:47 PM</t>
  </si>
  <si>
    <t>Dec 20 2021 04:56 PM</t>
  </si>
  <si>
    <t>Dec 20 2021 04:11 PM</t>
  </si>
  <si>
    <t>Dec 20 2021 03:34 PM</t>
  </si>
  <si>
    <t>Dec 20 2021 02:28 AM</t>
  </si>
  <si>
    <t>Dec 19 2021 09:39 PM</t>
  </si>
  <si>
    <t>Dec 19 2021 05:38 PM</t>
  </si>
  <si>
    <t>Dec 19 2021 03:26 PM</t>
  </si>
  <si>
    <t>Dec 19 2021 02:43 PM</t>
  </si>
  <si>
    <t>Dec 19 2021 11:08 AM</t>
  </si>
  <si>
    <t>Dec 19 2021 09:40 AM</t>
  </si>
  <si>
    <t>Dec 19 2021 01:31 AM</t>
  </si>
  <si>
    <t>Dec 18 2021 09:29 PM</t>
  </si>
  <si>
    <t>Dec 18 2021 08:58 PM</t>
  </si>
  <si>
    <t>Dec 18 2021 01:22 PM</t>
  </si>
  <si>
    <t>Dec 18 2021 12:43 PM</t>
  </si>
  <si>
    <t>Dec 18 2021 11:05 AM</t>
  </si>
  <si>
    <t>Dec 18 2021 10:58 AM</t>
  </si>
  <si>
    <t>Dec 18 2021 07:38 AM</t>
  </si>
  <si>
    <t>Dec 18 2021 03:23 AM</t>
  </si>
  <si>
    <t>Dec 18 2021 03:00 AM</t>
  </si>
  <si>
    <t>Dec 17 2021 10:40 PM</t>
  </si>
  <si>
    <t>Dec 17 2021 09:17 PM</t>
  </si>
  <si>
    <t>Dec 17 2021 06:33 PM</t>
  </si>
  <si>
    <t>Dec 17 2021 06:22 PM</t>
  </si>
  <si>
    <t>Dec 17 2021 05:34 PM</t>
  </si>
  <si>
    <t>Dec 17 2021 04:41 PM</t>
  </si>
  <si>
    <t>Dec 17 2021 03:07 PM</t>
  </si>
  <si>
    <t>Dec 17 2021 12:40 PM</t>
  </si>
  <si>
    <t>Dec 17 2021 08:59 AM</t>
  </si>
  <si>
    <t>Dec 17 2021 08:33 AM</t>
  </si>
  <si>
    <t>Dec 17 2021 12:54 AM</t>
  </si>
  <si>
    <t>Dec 16 2021 09:58 PM</t>
  </si>
  <si>
    <t>Dec 16 2021 09:22 PM</t>
  </si>
  <si>
    <t>Dec 16 2021 09:04 PM</t>
  </si>
  <si>
    <t>Dec 16 2021 05:11 PM</t>
  </si>
  <si>
    <t>Dec 16 2021 03:04 PM</t>
  </si>
  <si>
    <t>Dec 16 2021 11:43 AM</t>
  </si>
  <si>
    <t>Dec 16 2021 11:21 AM</t>
  </si>
  <si>
    <t>Dec 16 2021 10:55 AM</t>
  </si>
  <si>
    <t>Dec 16 2021 10:10 AM</t>
  </si>
  <si>
    <t>Dec 16 2021 12:19 AM</t>
  </si>
  <si>
    <t>Dec 15 2021 05:33 PM</t>
  </si>
  <si>
    <t>Dec 15 2021 04:40 PM</t>
  </si>
  <si>
    <t>Dec 15 2021 03:56 PM</t>
  </si>
  <si>
    <t>Dec 15 2021 03:28 PM</t>
  </si>
  <si>
    <t>Dec 15 2021 10:01 AM</t>
  </si>
  <si>
    <t>Dec 15 2021 04:58 AM</t>
  </si>
  <si>
    <t>Dec 15 2021 02:48 AM</t>
  </si>
  <si>
    <t>Dec 14 2021 11:14 PM</t>
  </si>
  <si>
    <t>Dec 14 2021 09:42 PM</t>
  </si>
  <si>
    <t>Dec 14 2021 07:38 PM</t>
  </si>
  <si>
    <t>Dec 14 2021 05:41 PM</t>
  </si>
  <si>
    <t>Dec 14 2021 04:55 PM</t>
  </si>
  <si>
    <t>Dec 14 2021 10:30 AM</t>
  </si>
  <si>
    <t>Dec 14 2021 09:08 AM</t>
  </si>
  <si>
    <t>Dec 13 2021 10:45 PM</t>
  </si>
  <si>
    <t>Dec 13 2021 07:59 PM</t>
  </si>
  <si>
    <t>Dec 13 2021 06:14 PM</t>
  </si>
  <si>
    <t>Dec 13 2021 02:25 PM</t>
  </si>
  <si>
    <t>Dec 13 2021 01:08 PM</t>
  </si>
  <si>
    <t>Dec 13 2021 09:45 AM</t>
  </si>
  <si>
    <t>Dec 13 2021 08:38 AM</t>
  </si>
  <si>
    <t>Dec 13 2021 01:28 AM</t>
  </si>
  <si>
    <t>Dec 13 2021 01:02 AM</t>
  </si>
  <si>
    <t>Dec 13 2021 12:47 AM</t>
  </si>
  <si>
    <t>Dec 12 2021 11:01 PM</t>
  </si>
  <si>
    <t>Dec 12 2021 09:57 PM</t>
  </si>
  <si>
    <t>Dec 12 2021 07:43 PM</t>
  </si>
  <si>
    <t>Dec 12 2021 06:13 PM</t>
  </si>
  <si>
    <t>Dec 12 2021 03:43 PM</t>
  </si>
  <si>
    <t>Dec 11 2021 10:51 PM</t>
  </si>
  <si>
    <t>Dec 11 2021 06:53 PM</t>
  </si>
  <si>
    <t>Dec 11 2021 04:16 PM</t>
  </si>
  <si>
    <t>Dec 11 2021 12:17 PM</t>
  </si>
  <si>
    <t>Dec 11 2021 09:47 AM</t>
  </si>
  <si>
    <t>Dec 11 2021 07:28 AM</t>
  </si>
  <si>
    <t>Dec 10 2021 10:53 PM</t>
  </si>
  <si>
    <t>Dec 10 2021 07:50 PM</t>
  </si>
  <si>
    <t>Dec 10 2021 01:56 PM</t>
  </si>
  <si>
    <t>Dec 10 2021 12:33 PM</t>
  </si>
  <si>
    <t>Dec 10 2021 11:41 AM</t>
  </si>
  <si>
    <t>Dec 09 2021 11:35 PM</t>
  </si>
  <si>
    <t>Dec 09 2021 09:43 PM</t>
  </si>
  <si>
    <t>Dec 09 2021 09:19 PM</t>
  </si>
  <si>
    <t>Dec 09 2021 05:50 PM</t>
  </si>
  <si>
    <t>Dec 09 2021 08:25 AM</t>
  </si>
  <si>
    <t>Dec 09 2021 07:08 AM</t>
  </si>
  <si>
    <t>Dec 08 2021 08:35 PM</t>
  </si>
  <si>
    <t>Dec 08 2021 05:01 PM</t>
  </si>
  <si>
    <t>Dec 08 2021 04:39 PM</t>
  </si>
  <si>
    <t>Dec 08 2021 03:50 PM</t>
  </si>
  <si>
    <t>Dec 08 2021 07:33 AM</t>
  </si>
  <si>
    <t>Dec 08 2021 03:21 AM</t>
  </si>
  <si>
    <t>Dec 07 2021 09:53 PM</t>
  </si>
  <si>
    <t>Dec 07 2021 09:34 PM</t>
  </si>
  <si>
    <t>Dec 07 2021 09:27 PM</t>
  </si>
  <si>
    <t>Dec 07 2021 08:09 PM</t>
  </si>
  <si>
    <t>Dec 07 2021 04:07 PM</t>
  </si>
  <si>
    <t>Dec 06 2021 08:46 PM</t>
  </si>
  <si>
    <t>Dec 06 2021 12:32 PM</t>
  </si>
  <si>
    <t>Dec 06 2021 09:23 AM</t>
  </si>
  <si>
    <t>Dec 06 2021 04:15 AM</t>
  </si>
  <si>
    <t>Dec 05 2021 11:49 PM</t>
  </si>
  <si>
    <t>Dec 05 2021 07:12 PM</t>
  </si>
  <si>
    <t>Dec 05 2021 06:26 AM</t>
  </si>
  <si>
    <t>Dec 05 2021 03:13 AM</t>
  </si>
  <si>
    <t>Dec 05 2021 01:34 AM</t>
  </si>
  <si>
    <t>Dec 05 2021 12:20 AM</t>
  </si>
  <si>
    <t>Dec 04 2021 11:44 PM</t>
  </si>
  <si>
    <t>Dec 04 2021 09:04 PM</t>
  </si>
  <si>
    <t>Dec 04 2021 08:48 PM</t>
  </si>
  <si>
    <t>Dec 04 2021 06:07 PM</t>
  </si>
  <si>
    <t>Dec 04 2021 05:12 PM</t>
  </si>
  <si>
    <t>Dec 04 2021 03:00 PM</t>
  </si>
  <si>
    <t>Dec 04 2021 02:59 PM</t>
  </si>
  <si>
    <t>Dec 04 2021 11:05 AM</t>
  </si>
  <si>
    <t>Dec 04 2021 10:42 AM</t>
  </si>
  <si>
    <t>Dec 03 2021 04:16 PM</t>
  </si>
  <si>
    <t>Dec 03 2021 03:28 PM</t>
  </si>
  <si>
    <t>Dec 03 2021 01:05 PM</t>
  </si>
  <si>
    <t>Dec 03 2021 11:44 AM</t>
  </si>
  <si>
    <t>Dec 03 2021 08:19 AM</t>
  </si>
  <si>
    <t>Dec 03 2021 03:40 AM</t>
  </si>
  <si>
    <t>Dec 03 2021 12:49 AM</t>
  </si>
  <si>
    <t>Dec 03 2021 12:05 AM</t>
  </si>
  <si>
    <t>Dec 02 2021 08:47 PM</t>
  </si>
  <si>
    <t>Dec 02 2021 07:20 PM</t>
  </si>
  <si>
    <t>Dec 02 2021 05:50 PM</t>
  </si>
  <si>
    <t>Dec 02 2021 04:30 PM</t>
  </si>
  <si>
    <t>Dec 02 2021 04:18 PM</t>
  </si>
  <si>
    <t>Dec 02 2021 01:44 PM</t>
  </si>
  <si>
    <t>Dec 02 2021 01:12 PM</t>
  </si>
  <si>
    <t>Dec 02 2021 12:35 PM</t>
  </si>
  <si>
    <t>Dec 02 2021 10:33 AM</t>
  </si>
  <si>
    <t>Dec 02 2021 09:53 AM</t>
  </si>
  <si>
    <t>Dec 02 2021 02:28 AM</t>
  </si>
  <si>
    <t>Dec 02 2021 02:14 AM</t>
  </si>
  <si>
    <t>Dec 02 2021 01:24 AM</t>
  </si>
  <si>
    <t>Dec 02 2021 01:09 AM</t>
  </si>
  <si>
    <t>Dec 02 2021 12:02 AM</t>
  </si>
  <si>
    <t>Dec 01 2021 11:37 PM</t>
  </si>
  <si>
    <t>Dec 01 2021 11:20 PM</t>
  </si>
  <si>
    <t>Dec 01 2021 09:32 PM</t>
  </si>
  <si>
    <t>Dec 01 2021 09:23 PM</t>
  </si>
  <si>
    <t>Dec 01 2021 08:52 PM</t>
  </si>
  <si>
    <t>Dec 01 2021 08:32 PM</t>
  </si>
  <si>
    <t>Dec 01 2021 07:56 PM</t>
  </si>
  <si>
    <t>Dec 01 2021 07:43 PM</t>
  </si>
  <si>
    <t>Dec 01 2021 06:32 PM</t>
  </si>
  <si>
    <t>Dec 01 2021 05:39 PM</t>
  </si>
  <si>
    <t>Dec 01 2021 05:09 PM</t>
  </si>
  <si>
    <t>Dec 01 2021 03:32 PM</t>
  </si>
  <si>
    <t>Dec 01 2021 01:00 PM</t>
  </si>
  <si>
    <t>Dec 01 2021 09:10 AM</t>
  </si>
  <si>
    <t>Dec 01 2021 01:36 AM</t>
  </si>
  <si>
    <t>Nov 30 2021 08:29 PM</t>
  </si>
  <si>
    <t>Nov 30 2021 01:27 PM</t>
  </si>
  <si>
    <t>Nov 30 2021 10:29 AM</t>
  </si>
  <si>
    <t>Nov 30 2021 02:26 AM</t>
  </si>
  <si>
    <t>Nov 29 2021 10:56 PM</t>
  </si>
  <si>
    <t>Nov 29 2021 10:04 PM</t>
  </si>
  <si>
    <t>Nov 29 2021 08:31 PM</t>
  </si>
  <si>
    <t>Nov 29 2021 06:14 PM</t>
  </si>
  <si>
    <t>Nov 29 2021 03:54 PM</t>
  </si>
  <si>
    <t>Nov 29 2021 11:32 AM</t>
  </si>
  <si>
    <t>Nov 29 2021 11:13 AM</t>
  </si>
  <si>
    <t>Nov 29 2021 01:05 AM</t>
  </si>
  <si>
    <t>Nov 28 2021 11:43 PM</t>
  </si>
  <si>
    <t>Nov 28 2021 11:02 PM</t>
  </si>
  <si>
    <t>Nov 28 2021 08:59 PM</t>
  </si>
  <si>
    <t>Nov 28 2021 08:32 PM</t>
  </si>
  <si>
    <t>Nov 28 2021 08:19 PM</t>
  </si>
  <si>
    <t>Nov 28 2021 07:15 PM</t>
  </si>
  <si>
    <t>Nov 28 2021 06:59 PM</t>
  </si>
  <si>
    <t>Nov 28 2021 06:20 PM</t>
  </si>
  <si>
    <t>Nov 28 2021 05:42 PM</t>
  </si>
  <si>
    <t>Nov 28 2021 05:17 PM</t>
  </si>
  <si>
    <t>Nov 28 2021 03:49 PM</t>
  </si>
  <si>
    <t>Nov 28 2021 03:08 PM</t>
  </si>
  <si>
    <t>Nov 28 2021 02:11 PM</t>
  </si>
  <si>
    <t>Nov 28 2021 01:50 PM</t>
  </si>
  <si>
    <t>Nov 28 2021 01:37 PM</t>
  </si>
  <si>
    <t>Nov 28 2021 01:29 PM</t>
  </si>
  <si>
    <t>Nov 28 2021 12:44 PM</t>
  </si>
  <si>
    <t>Nov 28 2021 12:18 PM</t>
  </si>
  <si>
    <t>Nov 28 2021 12:14 PM</t>
  </si>
  <si>
    <t>Nov 28 2021 11:13 AM</t>
  </si>
  <si>
    <t>Nov 28 2021 11:11 AM</t>
  </si>
  <si>
    <t>Nov 28 2021 10:30 AM</t>
  </si>
  <si>
    <t>Nov 28 2021 08:14 AM</t>
  </si>
  <si>
    <t>Nov 28 2021 07:00 AM</t>
  </si>
  <si>
    <t>Nov 28 2021 05:59 AM</t>
  </si>
  <si>
    <t>Nov 28 2021 03:23 AM</t>
  </si>
  <si>
    <t>Nov 28 2021 12:43 AM</t>
  </si>
  <si>
    <t>Nov 28 2021 12:09 AM</t>
  </si>
  <si>
    <t>Nov 27 2021 11:33 PM</t>
  </si>
  <si>
    <t>Nov 27 2021 10:11 PM</t>
  </si>
  <si>
    <t>Nov 27 2021 08:01 PM</t>
  </si>
  <si>
    <t>Nov 27 2021 07:17 PM</t>
  </si>
  <si>
    <t>Nov 27 2021 06:47 PM</t>
  </si>
  <si>
    <t>Nov 27 2021 06:23 PM</t>
  </si>
  <si>
    <t>Nov 27 2021 04:12 PM</t>
  </si>
  <si>
    <t>Nov 27 2021 04:11 PM</t>
  </si>
  <si>
    <t>Nov 27 2021 03:14 PM</t>
  </si>
  <si>
    <t>Nov 27 2021 03:02 PM</t>
  </si>
  <si>
    <t>Nov 27 2021 02:36 PM</t>
  </si>
  <si>
    <t>Nov 27 2021 02:20 PM</t>
  </si>
  <si>
    <t>Nov 27 2021 01:48 PM</t>
  </si>
  <si>
    <t>Nov 27 2021 01:10 PM</t>
  </si>
  <si>
    <t>Nov 27 2021 12:17 PM</t>
  </si>
  <si>
    <t>Nov 27 2021 11:56 AM</t>
  </si>
  <si>
    <t>Nov 27 2021 11:51 AM</t>
  </si>
  <si>
    <t>Nov 27 2021 11:02 AM</t>
  </si>
  <si>
    <t>Nov 27 2021 10:53 AM</t>
  </si>
  <si>
    <t>Nov 27 2021 10:27 AM</t>
  </si>
  <si>
    <t>Nov 27 2021 10:10 AM</t>
  </si>
  <si>
    <t>Nov 27 2021 05:20 AM</t>
  </si>
  <si>
    <t>Nov 27 2021 05:00 AM</t>
  </si>
  <si>
    <t>Nov 27 2021 04:22 AM</t>
  </si>
  <si>
    <t>Nov 27 2021 03:56 AM</t>
  </si>
  <si>
    <t>Nov 27 2021 01:26 AM</t>
  </si>
  <si>
    <t>Nov 27 2021 01:00 AM</t>
  </si>
  <si>
    <t>Nov 27 2021 12:53 AM</t>
  </si>
  <si>
    <t>Nov 27 2021 12:51 AM</t>
  </si>
  <si>
    <t>Nov 27 2021 12:45 AM</t>
  </si>
  <si>
    <t>Nov 26 2021 07:51 PM</t>
  </si>
  <si>
    <t>Nov 26 2021 06:51 PM</t>
  </si>
  <si>
    <t>Nov 26 2021 03:51 PM</t>
  </si>
  <si>
    <t>Nov 26 2021 03:16 PM</t>
  </si>
  <si>
    <t>Nov 26 2021 10:39 AM</t>
  </si>
  <si>
    <t>Nov 26 2021 09:06 AM</t>
  </si>
  <si>
    <t>Nov 26 2021 08:19 AM</t>
  </si>
  <si>
    <t>Nov 26 2021 04:20 AM</t>
  </si>
  <si>
    <t>Nov 25 2021 02:30 PM</t>
  </si>
  <si>
    <t>Nov 24 2021 11:17 PM</t>
  </si>
  <si>
    <t>Nov 24 2021 06:13 PM</t>
  </si>
  <si>
    <t>Nov 24 2021 05:05 PM</t>
  </si>
  <si>
    <t>Nov 24 2021 05:01 PM</t>
  </si>
  <si>
    <t>Nov 24 2021 03:34 PM</t>
  </si>
  <si>
    <t>Nov 24 2021 03:21 PM</t>
  </si>
  <si>
    <t>Nov 24 2021 03:01 PM</t>
  </si>
  <si>
    <t>Nov 24 2021 02:56 PM</t>
  </si>
  <si>
    <t>Nov 24 2021 12:35 PM</t>
  </si>
  <si>
    <t>Nov 23 2021 10:55 PM</t>
  </si>
  <si>
    <t>Nov 23 2021 08:32 PM</t>
  </si>
  <si>
    <t>Nov 23 2021 12:36 AM</t>
  </si>
  <si>
    <t>Nov 22 2021 03:11 PM</t>
  </si>
  <si>
    <t>Nov 22 2021 01:47 PM</t>
  </si>
  <si>
    <t>Nov 22 2021 12:08 PM</t>
  </si>
  <si>
    <t>Nov 22 2021 11:42 AM</t>
  </si>
  <si>
    <t>Nov 22 2021 11:27 AM</t>
  </si>
  <si>
    <t>Nov 22 2021 11:14 AM</t>
  </si>
  <si>
    <t>Nov 22 2021 01:31 AM</t>
  </si>
  <si>
    <t>Nov 21 2021 04:38 PM</t>
  </si>
  <si>
    <t>Nov 21 2021 04:27 PM</t>
  </si>
  <si>
    <t>Nov 21 2021 03:27 PM</t>
  </si>
  <si>
    <t>Nov 21 2021 12:21 PM</t>
  </si>
  <si>
    <t>Nov 21 2021 09:54 AM</t>
  </si>
  <si>
    <t>Nov 21 2021 04:59 AM</t>
  </si>
  <si>
    <t>Nov 20 2021 07:30 PM</t>
  </si>
  <si>
    <t>Nov 20 2021 05:51 PM</t>
  </si>
  <si>
    <t>Nov 20 2021 05:43 PM</t>
  </si>
  <si>
    <t>Nov 20 2021 07:23 AM</t>
  </si>
  <si>
    <t>Nov 20 2021 03:43 AM</t>
  </si>
  <si>
    <t>Nov 19 2021 11:25 PM</t>
  </si>
  <si>
    <t>Nov 19 2021 10:21 PM</t>
  </si>
  <si>
    <t>Nov 19 2021 07:12 PM</t>
  </si>
  <si>
    <t>Nov 19 2021 05:12 PM</t>
  </si>
  <si>
    <t>Nov 19 2021 02:25 PM</t>
  </si>
  <si>
    <t>Nov 19 2021 12:26 PM</t>
  </si>
  <si>
    <t>Nov 19 2021 06:22 AM</t>
  </si>
  <si>
    <t>Nov 19 2021 12:06 AM</t>
  </si>
  <si>
    <t>Nov 18 2021 10:13 PM</t>
  </si>
  <si>
    <t>Nov 18 2021 07:39 PM</t>
  </si>
  <si>
    <t>Nov 18 2021 03:55 PM</t>
  </si>
  <si>
    <t>Nov 18 2021 10:59 AM</t>
  </si>
  <si>
    <t>Nov 17 2021 06:38 PM</t>
  </si>
  <si>
    <t>Nov 17 2021 04:47 PM</t>
  </si>
  <si>
    <t>Nov 17 2021 08:32 AM</t>
  </si>
  <si>
    <t>Nov 16 2021 08:14 PM</t>
  </si>
  <si>
    <t>Nov 16 2021 07:16 PM</t>
  </si>
  <si>
    <t>Nov 16 2021 02:17 PM</t>
  </si>
  <si>
    <t>Nov 15 2021 09:00 PM</t>
  </si>
  <si>
    <t>Nov 15 2021 08:48 PM</t>
  </si>
  <si>
    <t>Nov 15 2021 05:05 PM</t>
  </si>
  <si>
    <t>Nov 15 2021 02:36 PM</t>
  </si>
  <si>
    <t>Nov 15 2021 01:08 PM</t>
  </si>
  <si>
    <t>Nov 15 2021 11:45 AM</t>
  </si>
  <si>
    <t>Nov 14 2021 01:55 PM</t>
  </si>
  <si>
    <t>Nov 14 2021 09:08 AM</t>
  </si>
  <si>
    <t>Nov 13 2021 02:43 PM</t>
  </si>
  <si>
    <t>Nov 13 2021 02:32 AM</t>
  </si>
  <si>
    <t>Nov 12 2021 11:55 PM</t>
  </si>
  <si>
    <t>Nov 12 2021 11:05 PM</t>
  </si>
  <si>
    <t>Nov 12 2021 06:15 PM</t>
  </si>
  <si>
    <t>Nov 12 2021 05:55 PM</t>
  </si>
  <si>
    <t>Nov 12 2021 05:38 PM</t>
  </si>
  <si>
    <t>Nov 12 2021 09:36 AM</t>
  </si>
  <si>
    <t>Nov 12 2021 12:44 AM</t>
  </si>
  <si>
    <t>Nov 11 2021 08:18 PM</t>
  </si>
  <si>
    <t>Nov 11 2021 07:24 PM</t>
  </si>
  <si>
    <t>Nov 11 2021 07:06 PM</t>
  </si>
  <si>
    <t>Nov 11 2021 05:16 PM</t>
  </si>
  <si>
    <t>Nov 11 2021 04:29 PM</t>
  </si>
  <si>
    <t>Nov 11 2021 12:17 PM</t>
  </si>
  <si>
    <t>Nov 10 2021 06:57 PM</t>
  </si>
  <si>
    <t>Nov 10 2021 02:30 PM</t>
  </si>
  <si>
    <t>Nov 10 2021 02:13 PM</t>
  </si>
  <si>
    <t>Nov 10 2021 12:41 PM</t>
  </si>
  <si>
    <t>Nov 10 2021 10:40 AM</t>
  </si>
  <si>
    <t>Nov 09 2021 04:54 PM</t>
  </si>
  <si>
    <t>Nov 09 2021 11:30 AM</t>
  </si>
  <si>
    <t>Nov 09 2021 08:33 AM</t>
  </si>
  <si>
    <t>Nov 08 2021 10:15 PM</t>
  </si>
  <si>
    <t>Nov 08 2021 07:36 PM</t>
  </si>
  <si>
    <t>Nov 08 2021 07:11 PM</t>
  </si>
  <si>
    <t>Nov 08 2021 05:36 PM</t>
  </si>
  <si>
    <t>Nov 08 2021 05:09 PM</t>
  </si>
  <si>
    <t>Nov 08 2021 10:59 AM</t>
  </si>
  <si>
    <t>Nov 08 2021 08:37 AM</t>
  </si>
  <si>
    <t>Nov 07 2021 10:23 PM</t>
  </si>
  <si>
    <t>Nov 07 2021 07:09 PM</t>
  </si>
  <si>
    <t>Nov 07 2021 05:48 PM</t>
  </si>
  <si>
    <t>Nov 07 2021 03:48 PM</t>
  </si>
  <si>
    <t>Nov 07 2021 02:22 AM</t>
  </si>
  <si>
    <t>Nov 07 2021 02:00 AM</t>
  </si>
  <si>
    <t>Nov 06 2021 11:56 PM</t>
  </si>
  <si>
    <t>Nov 06 2021 10:11 PM</t>
  </si>
  <si>
    <t>Nov 06 2021 12:57 PM</t>
  </si>
  <si>
    <t>Nov 05 2021 10:59 PM</t>
  </si>
  <si>
    <t>Nov 05 2021 08:42 PM</t>
  </si>
  <si>
    <t>Nov 05 2021 07:40 PM</t>
  </si>
  <si>
    <t>Nov 05 2021 12:53 PM</t>
  </si>
  <si>
    <t>Nov 05 2021 12:42 PM</t>
  </si>
  <si>
    <t>Nov 04 2021 11:13 PM</t>
  </si>
  <si>
    <t>Nov 04 2021 08:45 PM</t>
  </si>
  <si>
    <t>Nov 04 2021 07:34 PM</t>
  </si>
  <si>
    <t>Nov 04 2021 06:35 PM</t>
  </si>
  <si>
    <t>Nov 04 2021 06:19 PM</t>
  </si>
  <si>
    <t>Nov 04 2021 03:46 PM</t>
  </si>
  <si>
    <t>Nov 04 2021 11:32 AM</t>
  </si>
  <si>
    <t>Nov 04 2021 01:43 AM</t>
  </si>
  <si>
    <t>Nov 03 2021 11:54 PM</t>
  </si>
  <si>
    <t>Nov 03 2021 04:45 PM</t>
  </si>
  <si>
    <t>Nov 03 2021 11:41 AM</t>
  </si>
  <si>
    <t>Nov 03 2021 08:40 AM</t>
  </si>
  <si>
    <t>Nov 02 2021 11:56 PM</t>
  </si>
  <si>
    <t>Nov 02 2021 08:19 PM</t>
  </si>
  <si>
    <t>Nov 02 2021 05:44 PM</t>
  </si>
  <si>
    <t>Nov 02 2021 12:45 PM</t>
  </si>
  <si>
    <t>Nov 02 2021 10:55 AM</t>
  </si>
  <si>
    <t>Nov 01 2021 11:57 PM</t>
  </si>
  <si>
    <t>Nov 01 2021 05:05 PM</t>
  </si>
  <si>
    <t>Nov 01 2021 01:31 PM</t>
  </si>
  <si>
    <t>Nov 01 2021 12:46 PM</t>
  </si>
  <si>
    <t>Nov 01 2021 08:23 AM</t>
  </si>
  <si>
    <t>Oct 31 2021 10:12 PM</t>
  </si>
  <si>
    <t>Oct 31 2021 06:02 PM</t>
  </si>
  <si>
    <t>Oct 30 2021 08:49 PM</t>
  </si>
  <si>
    <t>Oct 30 2021 05:05 PM</t>
  </si>
  <si>
    <t>Oct 30 2021 02:49 PM</t>
  </si>
  <si>
    <t>Oct 30 2021 10:45 AM</t>
  </si>
  <si>
    <t>Oct 29 2021 10:01 PM</t>
  </si>
  <si>
    <t>Oct 29 2021 09:28 PM</t>
  </si>
  <si>
    <t>Oct 29 2021 02:04 PM</t>
  </si>
  <si>
    <t>Oct 29 2021 11:33 AM</t>
  </si>
  <si>
    <t>Oct 29 2021 11:13 AM</t>
  </si>
  <si>
    <t>Oct 29 2021 10:13 AM</t>
  </si>
  <si>
    <t>Oct 28 2021 08:15 PM</t>
  </si>
  <si>
    <t>Oct 28 2021 04:19 PM</t>
  </si>
  <si>
    <t>Oct 28 2021 01:30 PM</t>
  </si>
  <si>
    <t>Oct 27 2021 12:28 PM</t>
  </si>
  <si>
    <t>Oct 27 2021 02:47 AM</t>
  </si>
  <si>
    <t>Oct 26 2021 10:12 PM</t>
  </si>
  <si>
    <t>Oct 26 2021 10:09 PM</t>
  </si>
  <si>
    <t>Oct 26 2021 08:14 PM</t>
  </si>
  <si>
    <t>Oct 26 2021 10:59 AM</t>
  </si>
  <si>
    <t>Oct 26 2021 07:03 AM</t>
  </si>
  <si>
    <t>Oct 26 2021 01:05 AM</t>
  </si>
  <si>
    <t>Oct 25 2021 05:13 PM</t>
  </si>
  <si>
    <t>Oct 25 2021 01:27 PM</t>
  </si>
  <si>
    <t>Oct 25 2021 12:44 PM</t>
  </si>
  <si>
    <t>Oct 25 2021 12:51 AM</t>
  </si>
  <si>
    <t>Oct 24 2021 10:53 PM</t>
  </si>
  <si>
    <t>Oct 24 2021 09:47 PM</t>
  </si>
  <si>
    <t>Oct 24 2021 07:56 PM</t>
  </si>
  <si>
    <t>Oct 24 2021 02:52 PM</t>
  </si>
  <si>
    <t>Oct 24 2021 01:27 PM</t>
  </si>
  <si>
    <t>Oct 24 2021 01:11 PM</t>
  </si>
  <si>
    <t>Oct 24 2021 11:31 AM</t>
  </si>
  <si>
    <t>Oct 24 2021 09:26 AM</t>
  </si>
  <si>
    <t>Oct 24 2021 03:57 AM</t>
  </si>
  <si>
    <t>Oct 23 2021 05:30 PM</t>
  </si>
  <si>
    <t>Oct 23 2021 02:09 PM</t>
  </si>
  <si>
    <t>Oct 23 2021 10:02 AM</t>
  </si>
  <si>
    <t>Oct 23 2021 12:12 AM</t>
  </si>
  <si>
    <t>Oct 22 2021 10:54 PM</t>
  </si>
  <si>
    <t>Oct 22 2021 10:40 PM</t>
  </si>
  <si>
    <t>Oct 22 2021 09:58 PM</t>
  </si>
  <si>
    <t>Oct 22 2021 06:27 PM</t>
  </si>
  <si>
    <t>Oct 22 2021 03:05 PM</t>
  </si>
  <si>
    <t>Oct 22 2021 01:10 PM</t>
  </si>
  <si>
    <t>Oct 22 2021 12:37 PM</t>
  </si>
  <si>
    <t>Oct 22 2021 09:45 AM</t>
  </si>
  <si>
    <t>Oct 22 2021 09:40 AM</t>
  </si>
  <si>
    <t>Oct 22 2021 09:33 AM</t>
  </si>
  <si>
    <t>Oct 22 2021 03:04 AM</t>
  </si>
  <si>
    <t>Oct 22 2021 01:41 AM</t>
  </si>
  <si>
    <t>Oct 21 2021 11:58 PM</t>
  </si>
  <si>
    <t>Oct 21 2021 11:53 PM</t>
  </si>
  <si>
    <t>Oct 21 2021 11:45 PM</t>
  </si>
  <si>
    <t>Oct 21 2021 09:58 PM</t>
  </si>
  <si>
    <t>Oct 21 2021 09:51 PM</t>
  </si>
  <si>
    <t>Oct 21 2021 08:33 PM</t>
  </si>
  <si>
    <t>Oct 21 2021 07:36 PM</t>
  </si>
  <si>
    <t>Oct 21 2021 07:22 PM</t>
  </si>
  <si>
    <t>Oct 21 2021 07:18 PM</t>
  </si>
  <si>
    <t>Oct 21 2021 06:57 PM</t>
  </si>
  <si>
    <t>Oct 21 2021 05:41 PM</t>
  </si>
  <si>
    <t>Oct 21 2021 05:04 PM</t>
  </si>
  <si>
    <t>Oct 21 2021 04:28 PM</t>
  </si>
  <si>
    <t>Oct 21 2021 03:12 PM</t>
  </si>
  <si>
    <t>Oct 21 2021 03:01 PM</t>
  </si>
  <si>
    <t>Oct 21 2021 02:48 PM</t>
  </si>
  <si>
    <t>Oct 21 2021 01:24 PM</t>
  </si>
  <si>
    <t>Oct 21 2021 12:52 PM</t>
  </si>
  <si>
    <t>Oct 21 2021 10:53 AM</t>
  </si>
  <si>
    <t>Oct 21 2021 04:32 AM</t>
  </si>
  <si>
    <t>Oct 20 2021 08:40 PM</t>
  </si>
  <si>
    <t>Oct 20 2021 02:53 PM</t>
  </si>
  <si>
    <t>Oct 20 2021 01:37 PM</t>
  </si>
  <si>
    <t>Oct 20 2021 01:26 PM</t>
  </si>
  <si>
    <t>Oct 20 2021 06:54 AM</t>
  </si>
  <si>
    <t>Oct 19 2021 06:50 PM</t>
  </si>
  <si>
    <t>Oct 19 2021 03:38 PM</t>
  </si>
  <si>
    <t>Oct 19 2021 01:40 PM</t>
  </si>
  <si>
    <t>Oct 18 2021 11:09 PM</t>
  </si>
  <si>
    <t>Oct 18 2021 09:23 PM</t>
  </si>
  <si>
    <t>Oct 18 2021 06:54 PM</t>
  </si>
  <si>
    <t>Oct 18 2021 05:07 PM</t>
  </si>
  <si>
    <t>Oct 18 2021 02:47 PM</t>
  </si>
  <si>
    <t>Oct 18 2021 02:24 PM</t>
  </si>
  <si>
    <t>Oct 18 2021 08:49 AM</t>
  </si>
  <si>
    <t>Oct 17 2021 02:04 AM</t>
  </si>
  <si>
    <t>Oct 17 2021 12:18 AM</t>
  </si>
  <si>
    <t>Oct 16 2021 06:02 PM</t>
  </si>
  <si>
    <t>Oct 16 2021 07:12 AM</t>
  </si>
  <si>
    <t>Oct 16 2021 01:45 AM</t>
  </si>
  <si>
    <t>Oct 15 2021 08:24 PM</t>
  </si>
  <si>
    <t>Oct 15 2021 04:48 PM</t>
  </si>
  <si>
    <t>Oct 15 2021 12:38 AM</t>
  </si>
  <si>
    <t>Oct 15 2021 12:28 AM</t>
  </si>
  <si>
    <t>Oct 14 2021 11:41 PM</t>
  </si>
  <si>
    <t>Oct 14 2021 11:06 PM</t>
  </si>
  <si>
    <t>Oct 14 2021 07:55 PM</t>
  </si>
  <si>
    <t>Oct 14 2021 05:43 PM</t>
  </si>
  <si>
    <t>Oct 14 2021 05:25 PM</t>
  </si>
  <si>
    <t>Oct 14 2021 05:04 PM</t>
  </si>
  <si>
    <t>Oct 14 2021 03:31 PM</t>
  </si>
  <si>
    <t>Oct 14 2021 12:45 PM</t>
  </si>
  <si>
    <t>Oct 14 2021 10:14 AM</t>
  </si>
  <si>
    <t>Oct 14 2021 02:32 AM</t>
  </si>
  <si>
    <t>Oct 13 2021 11:33 PM</t>
  </si>
  <si>
    <t>Oct 13 2021 03:00 PM</t>
  </si>
  <si>
    <t>Oct 13 2021 12:00 PM</t>
  </si>
  <si>
    <t>Oct 12 2021 11:58 PM</t>
  </si>
  <si>
    <t>Oct 12 2021 08:45 AM</t>
  </si>
  <si>
    <t>Oct 11 2021 05:54 PM</t>
  </si>
  <si>
    <t>Oct 11 2021 02:12 PM</t>
  </si>
  <si>
    <t>Oct 11 2021 02:21 AM</t>
  </si>
  <si>
    <t>Oct 10 2021 11:17 PM</t>
  </si>
  <si>
    <t>Oct 10 2021 03:01 PM</t>
  </si>
  <si>
    <t>Oct 10 2021 12:14 PM</t>
  </si>
  <si>
    <t>Oct 09 2021 10:29 PM</t>
  </si>
  <si>
    <t>Oct 09 2021 07:50 PM</t>
  </si>
  <si>
    <t>Oct 09 2021 05:54 PM</t>
  </si>
  <si>
    <t>Oct 09 2021 02:32 PM</t>
  </si>
  <si>
    <t>Oct 09 2021 12:51 PM</t>
  </si>
  <si>
    <t>Oct 08 2021 08:37 PM</t>
  </si>
  <si>
    <t>Oct 08 2021 07:12 PM</t>
  </si>
  <si>
    <t>Oct 08 2021 05:02 PM</t>
  </si>
  <si>
    <t>Oct 08 2021 02:19 PM</t>
  </si>
  <si>
    <t>Oct 07 2021 11:30 PM</t>
  </si>
  <si>
    <t>Oct 07 2021 08:36 PM</t>
  </si>
  <si>
    <t>Oct 07 2021 04:47 PM</t>
  </si>
  <si>
    <t>Oct 07 2021 03:49 PM</t>
  </si>
  <si>
    <t>Oct 07 2021 03:39 PM</t>
  </si>
  <si>
    <t>Oct 06 2021 11:50 PM</t>
  </si>
  <si>
    <t>Oct 06 2021 06:43 PM</t>
  </si>
  <si>
    <t>Oct 06 2021 05:55 PM</t>
  </si>
  <si>
    <t>Oct 06 2021 02:49 PM</t>
  </si>
  <si>
    <t>Oct 06 2021 11:14 AM</t>
  </si>
  <si>
    <t>Oct 05 2021 10:02 PM</t>
  </si>
  <si>
    <t>Oct 05 2021 01:52 PM</t>
  </si>
  <si>
    <t>Oct 04 2021 11:45 PM</t>
  </si>
  <si>
    <t>Oct 04 2021 10:10 PM</t>
  </si>
  <si>
    <t>Oct 04 2021 07:07 PM</t>
  </si>
  <si>
    <t>Oct 04 2021 06:00 PM</t>
  </si>
  <si>
    <t>Oct 04 2021 03:14 PM</t>
  </si>
  <si>
    <t>Oct 04 2021 02:55 PM</t>
  </si>
  <si>
    <t>Oct 04 2021 01:06 PM</t>
  </si>
  <si>
    <t>Oct 04 2021 08:46 AM</t>
  </si>
  <si>
    <t>Oct 04 2021 02:44 AM</t>
  </si>
  <si>
    <t>Oct 03 2021 07:33 PM</t>
  </si>
  <si>
    <t>Oct 03 2021 02:32 PM</t>
  </si>
  <si>
    <t>Oct 03 2021 01:34 PM</t>
  </si>
  <si>
    <t>Oct 03 2021 06:16 AM</t>
  </si>
  <si>
    <t>Oct 03 2021 03:44 AM</t>
  </si>
  <si>
    <t>Oct 02 2021 06:50 PM</t>
  </si>
  <si>
    <t>Oct 02 2021 05:26 PM</t>
  </si>
  <si>
    <t>Oct 02 2021 12:46 PM</t>
  </si>
  <si>
    <t>Oct 01 2021 05:55 PM</t>
  </si>
  <si>
    <t>Oct 01 2021 01:36 PM</t>
  </si>
  <si>
    <t>Oct 01 2021 10:45 AM</t>
  </si>
  <si>
    <t>Nov</t>
  </si>
  <si>
    <t>Oct</t>
  </si>
  <si>
    <t>Dec</t>
  </si>
  <si>
    <t>Note</t>
  </si>
  <si>
    <t>Pricing - positive</t>
  </si>
  <si>
    <t>Product - positive</t>
  </si>
  <si>
    <t>Website - positive</t>
  </si>
  <si>
    <t>Shipping - negative</t>
  </si>
  <si>
    <t>General - positive</t>
  </si>
  <si>
    <t>General - neutral</t>
  </si>
  <si>
    <t>General - negative</t>
  </si>
  <si>
    <t>Website information - negative</t>
  </si>
  <si>
    <t>Shipping - positive</t>
  </si>
  <si>
    <t>Customer service - negative</t>
  </si>
  <si>
    <t>Product - negative</t>
  </si>
  <si>
    <t>Pricing - negative</t>
  </si>
  <si>
    <t>Brand perception - negative</t>
  </si>
  <si>
    <t>Website - negative</t>
  </si>
  <si>
    <t>Customer service - positive</t>
  </si>
  <si>
    <t>Brand perception - positive</t>
  </si>
  <si>
    <t>Inventory - negative</t>
  </si>
  <si>
    <t>Communications - negative</t>
  </si>
  <si>
    <t>Payment/ordering - negative</t>
  </si>
  <si>
    <t>Payment/ordering issues</t>
  </si>
  <si>
    <t>Payment/ordering issue</t>
  </si>
  <si>
    <t>Inventory - positive</t>
  </si>
  <si>
    <t>Communications - positive</t>
  </si>
  <si>
    <t>Website information - positive</t>
  </si>
  <si>
    <t>Tag 2</t>
  </si>
  <si>
    <t>Tag2</t>
  </si>
  <si>
    <t>Experience</t>
  </si>
  <si>
    <t>V.Disat</t>
  </si>
  <si>
    <t>S.Disat</t>
  </si>
  <si>
    <t>S.Sat</t>
  </si>
  <si>
    <t>V.Sat</t>
  </si>
  <si>
    <t>DEC</t>
  </si>
  <si>
    <t>OCT</t>
  </si>
  <si>
    <t>NOV</t>
  </si>
  <si>
    <t>Respondent ID</t>
  </si>
  <si>
    <t>How likely is it that you would recommend NZXT to a friend or colleague?</t>
  </si>
  <si>
    <t xml:space="preserve">How would you rate your overall purchase experience? </t>
  </si>
  <si>
    <t>Thinking about your purchase experience, how satisfied are you with the NZXT.com website?</t>
  </si>
  <si>
    <t>Very satisfied</t>
  </si>
  <si>
    <t>Somewhat satisfied</t>
  </si>
  <si>
    <t>Very dissatisfied</t>
  </si>
  <si>
    <t>Somewhat dissatisfied</t>
  </si>
  <si>
    <t>Neither satisfied nor dissatisfied</t>
  </si>
  <si>
    <t>How satisfied are you with the emails you receive from NZXT?</t>
  </si>
  <si>
    <t>Satisfied</t>
  </si>
  <si>
    <t>Dissatisfied</t>
  </si>
  <si>
    <t>NPS</t>
  </si>
  <si>
    <t>Email Sat</t>
  </si>
  <si>
    <t>Web Sat</t>
  </si>
  <si>
    <t>Month</t>
  </si>
  <si>
    <t>Match</t>
  </si>
  <si>
    <t>0</t>
  </si>
  <si>
    <t>Detractor</t>
  </si>
  <si>
    <t>Passive</t>
  </si>
  <si>
    <t>Promoter</t>
  </si>
  <si>
    <t>Other</t>
  </si>
  <si>
    <t>Q3</t>
  </si>
  <si>
    <t>Detractors</t>
  </si>
  <si>
    <t>Promotors</t>
  </si>
  <si>
    <t>Q4</t>
  </si>
  <si>
    <t>Gender</t>
  </si>
  <si>
    <t>Which gender identity do you most identify with?</t>
  </si>
  <si>
    <t>Response</t>
  </si>
  <si>
    <t>Male</t>
  </si>
  <si>
    <t>Female</t>
  </si>
  <si>
    <t>Prefer not to say</t>
  </si>
  <si>
    <t>Transgender</t>
  </si>
  <si>
    <t>Non-binary/Genderqueer</t>
  </si>
  <si>
    <t>None of the above</t>
  </si>
  <si>
    <t>Which of the following roles best describes you?</t>
  </si>
  <si>
    <t>Content Creator/Streamer: I create video game content</t>
  </si>
  <si>
    <t>Hardcore Gamer: I spend most of my free time playing and viewing video games</t>
  </si>
  <si>
    <t>Casual Gamer: I love playing video games to have fun but not all of the time</t>
  </si>
  <si>
    <t>Other (please specify)</t>
  </si>
  <si>
    <t>I do not play video games</t>
  </si>
  <si>
    <t>Competitive Gamer: I play video games to be the best and win</t>
  </si>
  <si>
    <t>Professional Gamer: I earn my living from playing video games</t>
  </si>
  <si>
    <t>On average, how many hours do you play video games per week?</t>
  </si>
  <si>
    <t>21-30 hours</t>
  </si>
  <si>
    <t>11-20 hours</t>
  </si>
  <si>
    <t>0-5 hours</t>
  </si>
  <si>
    <t>6-10 hours</t>
  </si>
  <si>
    <t>31-40 hours</t>
  </si>
  <si>
    <t>40+ hours</t>
  </si>
  <si>
    <t>How much did you spend on your gaming PC setup, including peripherals?</t>
  </si>
  <si>
    <t>$2,000- $2,999</t>
  </si>
  <si>
    <t>$3,000- $5,000</t>
  </si>
  <si>
    <t>$1,100 - $1,499</t>
  </si>
  <si>
    <t>$1,500 - $1,999</t>
  </si>
  <si>
    <t>$5,000+</t>
  </si>
  <si>
    <t>$700 - $1,099</t>
  </si>
  <si>
    <t>I don’t know</t>
  </si>
  <si>
    <t>&lt;$700</t>
  </si>
  <si>
    <t>Free</t>
  </si>
  <si>
    <t>Role</t>
  </si>
  <si>
    <t>Hours</t>
  </si>
  <si>
    <t>Spend</t>
  </si>
  <si>
    <t>Notes</t>
  </si>
  <si>
    <t>All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</si>
</sst>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rgb="FF333333"/>
      <name val="Arial"/>
      <family val="2"/>
    </font>
    <font>
      <b/>
      <sz val="12"/>
      <color rgb="FF333333"/>
      <name val="Arial"/>
      <family val="2"/>
    </font>
    <font>
      <sz val="11"/>
      <color rgb="FF333333"/>
      <name val="Arial"/>
      <family val="2"/>
    </font>
    <font>
      <b/>
      <sz val="11"/>
      <color rgb="FF333333"/>
      <name val="Arial"/>
      <family val="2"/>
    </font>
    <font>
      <sz val="11"/>
      <color theme="1"/>
      <name val="Calibri"/>
      <family val="2"/>
      <scheme val="minor"/>
    </font>
    <font>
      <sz val="8"/>
      <name val="Calibri"/>
      <family val="2"/>
      <scheme val="minor"/>
    </font>
    <font>
      <sz val="11"/>
      <color theme="1"/>
      <name val="Arial"/>
      <family val="2"/>
    </font>
  </fonts>
  <fills count="4">
    <fill>
      <patternFill patternType="none"/>
    </fill>
    <fill>
      <patternFill patternType="gray125"/>
    </fill>
    <fill>
      <patternFill patternType="solid">
        <fgColor rgb="FFEAEAE8"/>
        <bgColor rgb="FFEAEAE8"/>
      </patternFill>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9" fontId="5" fillId="0" borderId="0" applyFont="0" applyFill="0" applyBorder="0" applyAlignment="0" applyProtection="0"/>
  </cellStyleXfs>
  <cellXfs count="43">
    <xf numFmtId="0" fontId="0" fillId="0" borderId="0" xfId="0"/>
    <xf numFmtId="0" fontId="1" fillId="0" borderId="0" xfId="0" applyFont="1"/>
    <xf numFmtId="0" fontId="2" fillId="0" borderId="0" xfId="0" applyFont="1"/>
    <xf numFmtId="0" fontId="3" fillId="2" borderId="0" xfId="0" applyFont="1" applyFill="1" applyAlignment="1">
      <alignment horizontal="center"/>
    </xf>
    <xf numFmtId="0" fontId="3" fillId="2" borderId="0" xfId="0" applyFont="1" applyFill="1"/>
    <xf numFmtId="10" fontId="3" fillId="0" borderId="0" xfId="0" applyNumberFormat="1" applyFont="1"/>
    <xf numFmtId="0" fontId="3" fillId="0" borderId="0" xfId="0" applyFont="1"/>
    <xf numFmtId="10" fontId="3" fillId="2" borderId="0" xfId="0" applyNumberFormat="1" applyFont="1" applyFill="1"/>
    <xf numFmtId="0" fontId="4" fillId="0" borderId="0" xfId="0" applyFont="1"/>
    <xf numFmtId="0" fontId="0" fillId="0" borderId="0" xfId="0" applyAlignment="1">
      <alignment wrapText="1"/>
    </xf>
    <xf numFmtId="0" fontId="3" fillId="2" borderId="0" xfId="0" applyFont="1" applyFill="1" applyAlignment="1">
      <alignment horizontal="center" wrapText="1"/>
    </xf>
    <xf numFmtId="0" fontId="3" fillId="0" borderId="0" xfId="0" applyFont="1" applyAlignment="1">
      <alignment wrapText="1"/>
    </xf>
    <xf numFmtId="9" fontId="0" fillId="0" borderId="0" xfId="1" applyFont="1"/>
    <xf numFmtId="0" fontId="3" fillId="2" borderId="0" xfId="0" applyFont="1" applyFill="1" applyAlignment="1">
      <alignment horizontal="center"/>
    </xf>
    <xf numFmtId="0" fontId="0" fillId="0" borderId="0" xfId="0"/>
    <xf numFmtId="9" fontId="0" fillId="0" borderId="0" xfId="0" applyNumberFormat="1"/>
    <xf numFmtId="0" fontId="3" fillId="2" borderId="0" xfId="0" applyFont="1" applyFill="1" applyAlignment="1">
      <alignment horizontal="center"/>
    </xf>
    <xf numFmtId="0" fontId="0" fillId="0" borderId="0" xfId="0"/>
    <xf numFmtId="0" fontId="3" fillId="2" borderId="0" xfId="0" applyFont="1" applyFill="1" applyAlignment="1">
      <alignment horizontal="center"/>
    </xf>
    <xf numFmtId="0" fontId="0" fillId="0" borderId="0" xfId="0"/>
    <xf numFmtId="0" fontId="3" fillId="0" borderId="0" xfId="0" applyNumberFormat="1" applyFont="1"/>
    <xf numFmtId="0" fontId="0" fillId="0" borderId="0" xfId="0"/>
    <xf numFmtId="0" fontId="3" fillId="3" borderId="1" xfId="0" applyFont="1" applyFill="1" applyBorder="1" applyAlignment="1">
      <alignment wrapText="1"/>
    </xf>
    <xf numFmtId="0" fontId="3" fillId="3" borderId="1" xfId="0" applyFont="1" applyFill="1" applyBorder="1" applyAlignment="1">
      <alignment horizontal="center" vertical="center" wrapText="1"/>
    </xf>
    <xf numFmtId="49" fontId="0" fillId="0" borderId="0" xfId="0" applyNumberFormat="1"/>
    <xf numFmtId="49" fontId="3" fillId="3" borderId="1" xfId="0" applyNumberFormat="1" applyFont="1" applyFill="1" applyBorder="1" applyAlignment="1">
      <alignment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wrapText="1"/>
    </xf>
    <xf numFmtId="0" fontId="0" fillId="0" borderId="0" xfId="0" applyNumberFormat="1"/>
    <xf numFmtId="0" fontId="7" fillId="0" borderId="0" xfId="0" applyFont="1"/>
    <xf numFmtId="9" fontId="7" fillId="0" borderId="0" xfId="1" applyFont="1"/>
    <xf numFmtId="0" fontId="3" fillId="2" borderId="0" xfId="0" applyFont="1" applyFill="1" applyAlignment="1">
      <alignment horizontal="center"/>
    </xf>
    <xf numFmtId="0" fontId="0" fillId="0" borderId="0" xfId="0"/>
    <xf numFmtId="0" fontId="0" fillId="0" borderId="0" xfId="0"/>
    <xf numFmtId="0" fontId="3" fillId="3" borderId="1" xfId="0" applyFont="1" applyFill="1" applyBorder="1"/>
    <xf numFmtId="0" fontId="3" fillId="2" borderId="0" xfId="0" applyNumberFormat="1" applyFont="1" applyFill="1" applyAlignment="1">
      <alignment horizontal="center"/>
    </xf>
    <xf numFmtId="0" fontId="0" fillId="0" borderId="0" xfId="0" applyAlignment="1">
      <alignment horizontal="center"/>
    </xf>
    <xf numFmtId="0" fontId="0" fillId="0" borderId="0" xfId="0"/>
    <xf numFmtId="49" fontId="3" fillId="2" borderId="0" xfId="0" applyNumberFormat="1" applyFont="1" applyFill="1" applyAlignment="1">
      <alignment horizontal="center"/>
    </xf>
    <xf numFmtId="49" fontId="3" fillId="0" borderId="0" xfId="0" applyNumberFormat="1" applyFont="1"/>
    <xf numFmtId="0" fontId="0" fillId="0" borderId="0" xfId="0"/>
    <xf numFmtId="0" fontId="3" fillId="2" borderId="0" xfId="0" applyFont="1" applyFill="1" applyAlignment="1">
      <alignment horizontal="center"/>
    </xf>
    <xf numFmtId="0" fontId="0" fillId="0" borderId="0" xfId="0"/>
  </cellXfs>
  <cellStyles count="2">
    <cellStyle name="Normal" xfId="0" builtinId="0"/>
    <cellStyle name="Percent" xfId="1" builtinId="5"/>
  </cellStyles>
  <dxfs count="101">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rgb="FFFF000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CB63-45D5-BCDE-35D2CE4BDADF}"/>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CB63-45D5-BCDE-35D2CE4BDADF}"/>
              </c:ext>
            </c:extLst>
          </c:dPt>
          <c:dPt>
            <c:idx val="2"/>
            <c:invertIfNegative val="0"/>
            <c:bubble3D val="0"/>
            <c:spPr>
              <a:solidFill>
                <a:srgbClr val="FFC000"/>
              </a:solidFill>
              <a:ln>
                <a:noFill/>
              </a:ln>
              <a:effectLst/>
            </c:spPr>
            <c:extLst>
              <c:ext xmlns:c16="http://schemas.microsoft.com/office/drawing/2014/chart" uri="{C3380CC4-5D6E-409C-BE32-E72D297353CC}">
                <c16:uniqueId val="{00000004-CB63-45D5-BCDE-35D2CE4BDADF}"/>
              </c:ext>
            </c:extLst>
          </c:dPt>
          <c:dPt>
            <c:idx val="3"/>
            <c:invertIfNegative val="0"/>
            <c:bubble3D val="0"/>
            <c:spPr>
              <a:solidFill>
                <a:srgbClr val="92D050"/>
              </a:solidFill>
              <a:ln>
                <a:noFill/>
              </a:ln>
              <a:effectLst/>
            </c:spPr>
            <c:extLst>
              <c:ext xmlns:c16="http://schemas.microsoft.com/office/drawing/2014/chart" uri="{C3380CC4-5D6E-409C-BE32-E72D297353CC}">
                <c16:uniqueId val="{00000005-CB63-45D5-BCDE-35D2CE4BDADF}"/>
              </c:ext>
            </c:extLst>
          </c:dPt>
          <c:dPt>
            <c:idx val="4"/>
            <c:invertIfNegative val="0"/>
            <c:bubble3D val="0"/>
            <c:spPr>
              <a:solidFill>
                <a:srgbClr val="00B050"/>
              </a:solidFill>
              <a:ln>
                <a:noFill/>
              </a:ln>
              <a:effectLst/>
            </c:spPr>
            <c:extLst>
              <c:ext xmlns:c16="http://schemas.microsoft.com/office/drawing/2014/chart" uri="{C3380CC4-5D6E-409C-BE32-E72D297353CC}">
                <c16:uniqueId val="{00000006-CB63-45D5-BCDE-35D2CE4BDADF}"/>
              </c:ext>
            </c:extLst>
          </c:dPt>
          <c:cat>
            <c:strRef>
              <c:f>'Summary Percent'!$J$10:$N$10</c:f>
              <c:strCache>
                <c:ptCount val="5"/>
                <c:pt idx="0">
                  <c:v>Order cancellation</c:v>
                </c:pt>
                <c:pt idx="1">
                  <c:v>Late shipping</c:v>
                </c:pt>
                <c:pt idx="2">
                  <c:v>Late shipping</c:v>
                </c:pt>
                <c:pt idx="3">
                  <c:v>Production information issue</c:v>
                </c:pt>
                <c:pt idx="4">
                  <c:v>Production information issue</c:v>
                </c:pt>
              </c:strCache>
            </c:strRef>
          </c:cat>
          <c:val>
            <c:numRef>
              <c:f>'Summary Percent'!$J$11:$N$11</c:f>
              <c:numCache>
                <c:formatCode>0%</c:formatCode>
                <c:ptCount val="5"/>
                <c:pt idx="0">
                  <c:v>0.57798165137614677</c:v>
                </c:pt>
                <c:pt idx="1">
                  <c:v>0.3</c:v>
                </c:pt>
                <c:pt idx="2">
                  <c:v>0.18</c:v>
                </c:pt>
                <c:pt idx="3">
                  <c:v>0.09</c:v>
                </c:pt>
                <c:pt idx="4">
                  <c:v>0.09</c:v>
                </c:pt>
              </c:numCache>
            </c:numRef>
          </c:val>
          <c:extLst>
            <c:ext xmlns:c16="http://schemas.microsoft.com/office/drawing/2014/chart" uri="{C3380CC4-5D6E-409C-BE32-E72D297353CC}">
              <c16:uniqueId val="{00000000-CB63-45D5-BCDE-35D2CE4BDADF}"/>
            </c:ext>
          </c:extLst>
        </c:ser>
        <c:dLbls>
          <c:showLegendKey val="0"/>
          <c:showVal val="0"/>
          <c:showCatName val="0"/>
          <c:showSerName val="0"/>
          <c:showPercent val="0"/>
          <c:showBubbleSize val="0"/>
        </c:dLbls>
        <c:gapWidth val="78"/>
        <c:overlap val="-27"/>
        <c:axId val="660113167"/>
        <c:axId val="660113583"/>
      </c:barChart>
      <c:catAx>
        <c:axId val="66011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60113583"/>
        <c:crosses val="autoZero"/>
        <c:auto val="1"/>
        <c:lblAlgn val="ctr"/>
        <c:lblOffset val="100"/>
        <c:noMultiLvlLbl val="0"/>
      </c:catAx>
      <c:valAx>
        <c:axId val="66011358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60113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'Comment Analysis'!$E$31</c:f>
              <c:strCache>
                <c:ptCount val="1"/>
                <c:pt idx="0">
                  <c:v>Shipping - negative</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Analysis'!$F$31:$H$31</c:f>
              <c:numCache>
                <c:formatCode>0%</c:formatCode>
                <c:ptCount val="3"/>
                <c:pt idx="0">
                  <c:v>0.23274161735700197</c:v>
                </c:pt>
                <c:pt idx="1">
                  <c:v>0.20177383592017739</c:v>
                </c:pt>
                <c:pt idx="2">
                  <c:v>0.21856287425149701</c:v>
                </c:pt>
              </c:numCache>
            </c:numRef>
          </c:val>
          <c:extLst>
            <c:ext xmlns:c16="http://schemas.microsoft.com/office/drawing/2014/chart" uri="{C3380CC4-5D6E-409C-BE32-E72D297353CC}">
              <c16:uniqueId val="{00000000-A682-4ADA-AD1D-C1CADDA37E05}"/>
            </c:ext>
          </c:extLst>
        </c:ser>
        <c:ser>
          <c:idx val="1"/>
          <c:order val="1"/>
          <c:tx>
            <c:strRef>
              <c:f>'Comment Analysis'!$E$32</c:f>
              <c:strCache>
                <c:ptCount val="1"/>
                <c:pt idx="0">
                  <c:v>Payment/ordering - negative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Analysis'!$F$32:$H$32</c:f>
              <c:numCache>
                <c:formatCode>0%</c:formatCode>
                <c:ptCount val="3"/>
                <c:pt idx="0">
                  <c:v>0.15187376725838264</c:v>
                </c:pt>
                <c:pt idx="1">
                  <c:v>0.14412416851441243</c:v>
                </c:pt>
                <c:pt idx="2">
                  <c:v>0.11976047904191617</c:v>
                </c:pt>
              </c:numCache>
            </c:numRef>
          </c:val>
          <c:extLst>
            <c:ext xmlns:c16="http://schemas.microsoft.com/office/drawing/2014/chart" uri="{C3380CC4-5D6E-409C-BE32-E72D297353CC}">
              <c16:uniqueId val="{00000001-A682-4ADA-AD1D-C1CADDA37E05}"/>
            </c:ext>
          </c:extLst>
        </c:ser>
        <c:ser>
          <c:idx val="2"/>
          <c:order val="2"/>
          <c:tx>
            <c:strRef>
              <c:f>'Comment Analysis'!$E$33</c:f>
              <c:strCache>
                <c:ptCount val="1"/>
                <c:pt idx="0">
                  <c:v>Inventory - negative</c:v>
                </c:pt>
              </c:strCache>
            </c:strRef>
          </c:tx>
          <c:spPr>
            <a:solidFill>
              <a:schemeClr val="accent2">
                <a:lumMod val="60000"/>
                <a:lumOff val="40000"/>
              </a:schemeClr>
            </a:solidFill>
            <a:ln>
              <a:noFill/>
            </a:ln>
            <a:effectLst/>
          </c:spPr>
          <c:invertIfNegative val="0"/>
          <c:dLbls>
            <c:dLbl>
              <c:idx val="0"/>
              <c:layout>
                <c:manualLayout>
                  <c:x val="-3.4425684705183313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C6-4480-8338-594804DA049D}"/>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Analysis'!$F$33:$H$33</c:f>
              <c:numCache>
                <c:formatCode>0%</c:formatCode>
                <c:ptCount val="3"/>
                <c:pt idx="0">
                  <c:v>4.4910179640718563E-2</c:v>
                </c:pt>
                <c:pt idx="1">
                  <c:v>4.878048780487805E-2</c:v>
                </c:pt>
                <c:pt idx="2">
                  <c:v>4.3392504930966469E-2</c:v>
                </c:pt>
              </c:numCache>
            </c:numRef>
          </c:val>
          <c:extLst>
            <c:ext xmlns:c16="http://schemas.microsoft.com/office/drawing/2014/chart" uri="{C3380CC4-5D6E-409C-BE32-E72D297353CC}">
              <c16:uniqueId val="{00000002-A682-4ADA-AD1D-C1CADDA37E05}"/>
            </c:ext>
          </c:extLst>
        </c:ser>
        <c:ser>
          <c:idx val="3"/>
          <c:order val="3"/>
          <c:tx>
            <c:strRef>
              <c:f>'Comment Analysis'!$E$34</c:f>
              <c:strCache>
                <c:ptCount val="1"/>
                <c:pt idx="0">
                  <c:v>Customer service - negative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Analysis'!$F$34:$H$34</c:f>
              <c:numCache>
                <c:formatCode>0%</c:formatCode>
                <c:ptCount val="3"/>
                <c:pt idx="0">
                  <c:v>1.1976047904191617E-2</c:v>
                </c:pt>
                <c:pt idx="1">
                  <c:v>3.5476718403547672E-2</c:v>
                </c:pt>
                <c:pt idx="2">
                  <c:v>3.3530571992110451E-2</c:v>
                </c:pt>
              </c:numCache>
            </c:numRef>
          </c:val>
          <c:extLst>
            <c:ext xmlns:c16="http://schemas.microsoft.com/office/drawing/2014/chart" uri="{C3380CC4-5D6E-409C-BE32-E72D297353CC}">
              <c16:uniqueId val="{00000004-A682-4ADA-AD1D-C1CADDA37E05}"/>
            </c:ext>
          </c:extLst>
        </c:ser>
        <c:ser>
          <c:idx val="4"/>
          <c:order val="4"/>
          <c:tx>
            <c:strRef>
              <c:f>'Comment Analysis'!$E$35</c:f>
              <c:strCache>
                <c:ptCount val="1"/>
                <c:pt idx="0">
                  <c:v>Website information - negative</c:v>
                </c:pt>
              </c:strCache>
            </c:strRef>
          </c:tx>
          <c:spPr>
            <a:solidFill>
              <a:schemeClr val="accent6">
                <a:lumMod val="60000"/>
                <a:lumOff val="40000"/>
              </a:schemeClr>
            </a:solidFill>
            <a:ln>
              <a:noFill/>
            </a:ln>
            <a:effectLst/>
          </c:spPr>
          <c:invertIfNegative val="0"/>
          <c:dLbls>
            <c:dLbl>
              <c:idx val="0"/>
              <c:layout>
                <c:manualLayout>
                  <c:x val="8.6064211762958281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C6-4480-8338-594804DA049D}"/>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Analysis'!$F$35:$H$35</c:f>
              <c:numCache>
                <c:formatCode>0%</c:formatCode>
                <c:ptCount val="3"/>
                <c:pt idx="0">
                  <c:v>5.1282051282051301E-2</c:v>
                </c:pt>
                <c:pt idx="1">
                  <c:v>8.4257206208425722E-2</c:v>
                </c:pt>
                <c:pt idx="2">
                  <c:v>8.0838323353293412E-2</c:v>
                </c:pt>
              </c:numCache>
            </c:numRef>
          </c:val>
          <c:extLst>
            <c:ext xmlns:c16="http://schemas.microsoft.com/office/drawing/2014/chart" uri="{C3380CC4-5D6E-409C-BE32-E72D297353CC}">
              <c16:uniqueId val="{00000005-A682-4ADA-AD1D-C1CADDA37E05}"/>
            </c:ext>
          </c:extLst>
        </c:ser>
        <c:ser>
          <c:idx val="5"/>
          <c:order val="5"/>
          <c:tx>
            <c:strRef>
              <c:f>'Comment Analysis'!$E$36</c:f>
              <c:strCache>
                <c:ptCount val="1"/>
                <c:pt idx="0">
                  <c:v>Other</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'Comment Analysis'!$F$30:$H$30</c:f>
              <c:strCache>
                <c:ptCount val="3"/>
                <c:pt idx="0">
                  <c:v>Dec</c:v>
                </c:pt>
                <c:pt idx="1">
                  <c:v>Nov</c:v>
                </c:pt>
                <c:pt idx="2">
                  <c:v>Oct</c:v>
                </c:pt>
              </c:strCache>
            </c:strRef>
          </c:cat>
          <c:val>
            <c:numRef>
              <c:f>'Comment Analysis'!$F$36:$H$36</c:f>
              <c:numCache>
                <c:formatCode>0%</c:formatCode>
                <c:ptCount val="3"/>
                <c:pt idx="0">
                  <c:v>0.50721633655765386</c:v>
                </c:pt>
                <c:pt idx="1">
                  <c:v>0.48558758314855877</c:v>
                </c:pt>
                <c:pt idx="2">
                  <c:v>0.50391524643021646</c:v>
                </c:pt>
              </c:numCache>
            </c:numRef>
          </c:val>
          <c:extLst>
            <c:ext xmlns:c16="http://schemas.microsoft.com/office/drawing/2014/chart" uri="{C3380CC4-5D6E-409C-BE32-E72D297353CC}">
              <c16:uniqueId val="{00000001-C4C6-4480-8338-594804DA049D}"/>
            </c:ext>
          </c:extLst>
        </c:ser>
        <c:dLbls>
          <c:showLegendKey val="0"/>
          <c:showVal val="0"/>
          <c:showCatName val="0"/>
          <c:showSerName val="0"/>
          <c:showPercent val="0"/>
          <c:showBubbleSize val="0"/>
        </c:dLbls>
        <c:gapWidth val="60"/>
        <c:overlap val="100"/>
        <c:axId val="1219044799"/>
        <c:axId val="1078828175"/>
      </c:barChart>
      <c:catAx>
        <c:axId val="121904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078828175"/>
        <c:crosses val="autoZero"/>
        <c:auto val="1"/>
        <c:lblAlgn val="ctr"/>
        <c:lblOffset val="100"/>
        <c:noMultiLvlLbl val="0"/>
      </c:catAx>
      <c:valAx>
        <c:axId val="1078828175"/>
        <c:scaling>
          <c:orientation val="minMax"/>
        </c:scaling>
        <c:delete val="1"/>
        <c:axPos val="b"/>
        <c:numFmt formatCode="0%" sourceLinked="1"/>
        <c:majorTickMark val="none"/>
        <c:minorTickMark val="none"/>
        <c:tickLblPos val="nextTo"/>
        <c:crossAx val="1219044799"/>
        <c:crosses val="autoZero"/>
        <c:crossBetween val="between"/>
      </c:valAx>
      <c:spPr>
        <a:noFill/>
        <a:ln>
          <a:noFill/>
        </a:ln>
        <a:effectLst/>
      </c:spPr>
    </c:plotArea>
    <c:legend>
      <c:legendPos val="b"/>
      <c:layout>
        <c:manualLayout>
          <c:xMode val="edge"/>
          <c:yMode val="edge"/>
          <c:x val="5.735427499236942E-2"/>
          <c:y val="0.80400089139800923"/>
          <c:w val="0.89561915542681625"/>
          <c:h val="0.17713118407368891"/>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'NPS Summary'!$H$29</c:f>
              <c:strCache>
                <c:ptCount val="1"/>
                <c:pt idx="0">
                  <c:v>Payment/ordering - negative</c:v>
                </c:pt>
              </c:strCache>
            </c:strRef>
          </c:tx>
          <c:spPr>
            <a:solidFill>
              <a:schemeClr val="accent2">
                <a:lumMod val="50000"/>
              </a:schemeClr>
            </a:solidFill>
            <a:ln>
              <a:noFill/>
            </a:ln>
            <a:effectLst/>
          </c:spPr>
          <c:invertIfNegative val="0"/>
          <c:dLbls>
            <c:dLbl>
              <c:idx val="2"/>
              <c:layout>
                <c:manualLayout>
                  <c:x val="9.5923261390887284E-3"/>
                  <c:y val="-2.494302251367182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A00-4269-94ED-2A4BC8E02797}"/>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Summary'!$I$29:$K$29</c:f>
              <c:numCache>
                <c:formatCode>0%</c:formatCode>
                <c:ptCount val="3"/>
                <c:pt idx="0">
                  <c:v>0.37799043062200954</c:v>
                </c:pt>
                <c:pt idx="1">
                  <c:v>5.362776025236593E-2</c:v>
                </c:pt>
                <c:pt idx="2">
                  <c:v>1.2567324955116697E-2</c:v>
                </c:pt>
              </c:numCache>
            </c:numRef>
          </c:val>
          <c:extLst>
            <c:ext xmlns:c16="http://schemas.microsoft.com/office/drawing/2014/chart" uri="{C3380CC4-5D6E-409C-BE32-E72D297353CC}">
              <c16:uniqueId val="{00000000-E625-4BB6-8341-BD3F46BB4285}"/>
            </c:ext>
          </c:extLst>
        </c:ser>
        <c:ser>
          <c:idx val="1"/>
          <c:order val="1"/>
          <c:tx>
            <c:strRef>
              <c:f>'NPS Summary'!$H$30</c:f>
              <c:strCache>
                <c:ptCount val="1"/>
                <c:pt idx="0">
                  <c:v>Shipping - negative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Summary'!$I$30:$K$30</c:f>
              <c:numCache>
                <c:formatCode>0%</c:formatCode>
                <c:ptCount val="3"/>
                <c:pt idx="0">
                  <c:v>0.26555023923444976</c:v>
                </c:pt>
                <c:pt idx="1">
                  <c:v>0.29652996845425866</c:v>
                </c:pt>
                <c:pt idx="2">
                  <c:v>0.13824057450628366</c:v>
                </c:pt>
              </c:numCache>
            </c:numRef>
          </c:val>
          <c:extLst>
            <c:ext xmlns:c16="http://schemas.microsoft.com/office/drawing/2014/chart" uri="{C3380CC4-5D6E-409C-BE32-E72D297353CC}">
              <c16:uniqueId val="{00000001-E625-4BB6-8341-BD3F46BB4285}"/>
            </c:ext>
          </c:extLst>
        </c:ser>
        <c:ser>
          <c:idx val="2"/>
          <c:order val="2"/>
          <c:tx>
            <c:strRef>
              <c:f>'NPS Summary'!$H$31</c:f>
              <c:strCache>
                <c:ptCount val="1"/>
                <c:pt idx="0">
                  <c:v>Defect</c:v>
                </c:pt>
              </c:strCache>
            </c:strRef>
          </c:tx>
          <c:spPr>
            <a:solidFill>
              <a:schemeClr val="accent2">
                <a:lumMod val="60000"/>
                <a:lumOff val="40000"/>
              </a:schemeClr>
            </a:solidFill>
            <a:ln>
              <a:noFill/>
            </a:ln>
            <a:effectLst/>
          </c:spPr>
          <c:invertIfNegative val="0"/>
          <c:dLbls>
            <c:dLbl>
              <c:idx val="1"/>
              <c:layout>
                <c:manualLayout>
                  <c:x val="2.42204033822363E-3"/>
                  <c:y val="-4.755673553190347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47D-428E-8AD4-EFA2C1C73830}"/>
                </c:ext>
              </c:extLst>
            </c:dLbl>
            <c:dLbl>
              <c:idx val="2"/>
              <c:layout>
                <c:manualLayout>
                  <c:x val="7.266121014670889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47D-428E-8AD4-EFA2C1C73830}"/>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Summary'!$I$31:$K$31</c:f>
              <c:numCache>
                <c:formatCode>0%</c:formatCode>
                <c:ptCount val="3"/>
                <c:pt idx="0">
                  <c:v>6.6985645933014357E-2</c:v>
                </c:pt>
                <c:pt idx="1">
                  <c:v>2.5236593059936908E-2</c:v>
                </c:pt>
                <c:pt idx="2">
                  <c:v>7.1813285457809697E-3</c:v>
                </c:pt>
              </c:numCache>
            </c:numRef>
          </c:val>
          <c:extLst>
            <c:ext xmlns:c16="http://schemas.microsoft.com/office/drawing/2014/chart" uri="{C3380CC4-5D6E-409C-BE32-E72D297353CC}">
              <c16:uniqueId val="{00000002-E625-4BB6-8341-BD3F46BB4285}"/>
            </c:ext>
          </c:extLst>
        </c:ser>
        <c:ser>
          <c:idx val="3"/>
          <c:order val="3"/>
          <c:tx>
            <c:strRef>
              <c:f>'NPS Summary'!$H$32</c:f>
              <c:strCache>
                <c:ptCount val="1"/>
                <c:pt idx="0">
                  <c:v>Customer service - negative</c:v>
                </c:pt>
              </c:strCache>
            </c:strRef>
          </c:tx>
          <c:spPr>
            <a:solidFill>
              <a:schemeClr val="accent6">
                <a:lumMod val="75000"/>
              </a:schemeClr>
            </a:solidFill>
            <a:ln>
              <a:noFill/>
            </a:ln>
            <a:effectLst/>
          </c:spPr>
          <c:invertIfNegative val="0"/>
          <c:dLbls>
            <c:dLbl>
              <c:idx val="1"/>
              <c:layout>
                <c:manualLayout>
                  <c:x val="9.6881613528944314E-3"/>
                  <c:y val="-4.755673553190347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47D-428E-8AD4-EFA2C1C73830}"/>
                </c:ext>
              </c:extLst>
            </c:dLbl>
            <c:dLbl>
              <c:idx val="2"/>
              <c:delete val="1"/>
              <c:extLst>
                <c:ext xmlns:c15="http://schemas.microsoft.com/office/drawing/2012/chart" uri="{CE6537A1-D6FC-4f65-9D91-7224C49458BB}"/>
                <c:ext xmlns:c16="http://schemas.microsoft.com/office/drawing/2014/chart" uri="{C3380CC4-5D6E-409C-BE32-E72D297353CC}">
                  <c16:uniqueId val="{00000002-947D-428E-8AD4-EFA2C1C73830}"/>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Summary'!$I$32:$K$32</c:f>
              <c:numCache>
                <c:formatCode>0%</c:formatCode>
                <c:ptCount val="3"/>
                <c:pt idx="0">
                  <c:v>7.1770334928229665E-2</c:v>
                </c:pt>
                <c:pt idx="1">
                  <c:v>1.8927444794952682E-2</c:v>
                </c:pt>
                <c:pt idx="2">
                  <c:v>1.7953321364452424E-3</c:v>
                </c:pt>
              </c:numCache>
            </c:numRef>
          </c:val>
          <c:extLst>
            <c:ext xmlns:c16="http://schemas.microsoft.com/office/drawing/2014/chart" uri="{C3380CC4-5D6E-409C-BE32-E72D297353CC}">
              <c16:uniqueId val="{0000000B-E625-4BB6-8341-BD3F46BB4285}"/>
            </c:ext>
          </c:extLst>
        </c:ser>
        <c:ser>
          <c:idx val="4"/>
          <c:order val="4"/>
          <c:tx>
            <c:strRef>
              <c:f>'NPS Summary'!$H$33</c:f>
              <c:strCache>
                <c:ptCount val="1"/>
                <c:pt idx="0">
                  <c:v>Website information - negative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Summary'!$I$33:$K$33</c:f>
              <c:numCache>
                <c:formatCode>0%</c:formatCode>
                <c:ptCount val="3"/>
                <c:pt idx="0">
                  <c:v>1.4354066985645933E-2</c:v>
                </c:pt>
                <c:pt idx="1">
                  <c:v>0.1167192429022082</c:v>
                </c:pt>
                <c:pt idx="2">
                  <c:v>8.6175942549371637E-2</c:v>
                </c:pt>
              </c:numCache>
            </c:numRef>
          </c:val>
          <c:extLst>
            <c:ext xmlns:c16="http://schemas.microsoft.com/office/drawing/2014/chart" uri="{C3380CC4-5D6E-409C-BE32-E72D297353CC}">
              <c16:uniqueId val="{00000001-2A00-4269-94ED-2A4BC8E02797}"/>
            </c:ext>
          </c:extLst>
        </c:ser>
        <c:ser>
          <c:idx val="5"/>
          <c:order val="5"/>
          <c:tx>
            <c:strRef>
              <c:f>'NPS Summary'!$H$34</c:f>
              <c:strCache>
                <c:ptCount val="1"/>
                <c:pt idx="0">
                  <c:v>Other</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Summary'!$I$28:$K$28</c:f>
              <c:strCache>
                <c:ptCount val="3"/>
                <c:pt idx="0">
                  <c:v>Detractor</c:v>
                </c:pt>
                <c:pt idx="1">
                  <c:v>Passive</c:v>
                </c:pt>
                <c:pt idx="2">
                  <c:v>Promoter</c:v>
                </c:pt>
              </c:strCache>
            </c:strRef>
          </c:cat>
          <c:val>
            <c:numRef>
              <c:f>'NPS Summary'!$I$34:$K$34</c:f>
              <c:numCache>
                <c:formatCode>0%</c:formatCode>
                <c:ptCount val="3"/>
                <c:pt idx="0">
                  <c:v>0.20334928229665072</c:v>
                </c:pt>
                <c:pt idx="1">
                  <c:v>0.48895899053627767</c:v>
                </c:pt>
                <c:pt idx="2">
                  <c:v>0.75403949730700182</c:v>
                </c:pt>
              </c:numCache>
            </c:numRef>
          </c:val>
          <c:extLst>
            <c:ext xmlns:c16="http://schemas.microsoft.com/office/drawing/2014/chart" uri="{C3380CC4-5D6E-409C-BE32-E72D297353CC}">
              <c16:uniqueId val="{00000001-947D-428E-8AD4-EFA2C1C73830}"/>
            </c:ext>
          </c:extLst>
        </c:ser>
        <c:dLbls>
          <c:showLegendKey val="0"/>
          <c:showVal val="0"/>
          <c:showCatName val="0"/>
          <c:showSerName val="0"/>
          <c:showPercent val="0"/>
          <c:showBubbleSize val="0"/>
        </c:dLbls>
        <c:gapWidth val="134"/>
        <c:overlap val="100"/>
        <c:axId val="180275391"/>
        <c:axId val="180279967"/>
      </c:barChart>
      <c:catAx>
        <c:axId val="18027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0279967"/>
        <c:crosses val="autoZero"/>
        <c:auto val="1"/>
        <c:lblAlgn val="ctr"/>
        <c:lblOffset val="100"/>
        <c:noMultiLvlLbl val="0"/>
      </c:catAx>
      <c:valAx>
        <c:axId val="180279967"/>
        <c:scaling>
          <c:orientation val="minMax"/>
        </c:scaling>
        <c:delete val="1"/>
        <c:axPos val="b"/>
        <c:numFmt formatCode="0%" sourceLinked="1"/>
        <c:majorTickMark val="none"/>
        <c:minorTickMark val="none"/>
        <c:tickLblPos val="nextTo"/>
        <c:crossAx val="180275391"/>
        <c:crosses val="autoZero"/>
        <c:crossBetween val="between"/>
      </c:valAx>
      <c:spPr>
        <a:noFill/>
        <a:ln>
          <a:noFill/>
        </a:ln>
        <a:effectLst/>
      </c:spPr>
    </c:plotArea>
    <c:legend>
      <c:legendPos val="b"/>
      <c:layout>
        <c:manualLayout>
          <c:xMode val="edge"/>
          <c:yMode val="edge"/>
          <c:x val="1.8157895730659561E-2"/>
          <c:y val="0.83703932922781543"/>
          <c:w val="0.96752098793406216"/>
          <c:h val="0.14663419018148025"/>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2">
                <a:lumMod val="75000"/>
              </a:schemeClr>
            </a:solidFill>
            <a:ln>
              <a:noFill/>
            </a:ln>
            <a:effectLst/>
          </c:spPr>
          <c:invertIfNegative val="0"/>
          <c:dPt>
            <c:idx val="2"/>
            <c:invertIfNegative val="0"/>
            <c:bubble3D val="0"/>
            <c:spPr>
              <a:solidFill>
                <a:schemeClr val="accent3">
                  <a:lumMod val="75000"/>
                </a:schemeClr>
              </a:solidFill>
              <a:ln>
                <a:noFill/>
              </a:ln>
              <a:effectLst/>
            </c:spPr>
            <c:extLst>
              <c:ext xmlns:c16="http://schemas.microsoft.com/office/drawing/2014/chart" uri="{C3380CC4-5D6E-409C-BE32-E72D297353CC}">
                <c16:uniqueId val="{00000003-A56B-4A57-A1AE-474A7FE2EEA5}"/>
              </c:ext>
            </c:extLst>
          </c:dPt>
          <c:dPt>
            <c:idx val="3"/>
            <c:invertIfNegative val="0"/>
            <c:bubble3D val="0"/>
            <c:spPr>
              <a:solidFill>
                <a:srgbClr val="FFC000"/>
              </a:solidFill>
              <a:ln>
                <a:noFill/>
              </a:ln>
              <a:effectLst/>
            </c:spPr>
            <c:extLst>
              <c:ext xmlns:c16="http://schemas.microsoft.com/office/drawing/2014/chart" uri="{C3380CC4-5D6E-409C-BE32-E72D297353CC}">
                <c16:uniqueId val="{00000004-A56B-4A57-A1AE-474A7FE2EEA5}"/>
              </c:ext>
            </c:extLst>
          </c:dPt>
          <c:dPt>
            <c:idx val="5"/>
            <c:invertIfNegative val="0"/>
            <c:bubble3D val="0"/>
            <c:spPr>
              <a:solidFill>
                <a:srgbClr val="FFC000"/>
              </a:solidFill>
              <a:ln>
                <a:noFill/>
              </a:ln>
              <a:effectLst/>
            </c:spPr>
            <c:extLst>
              <c:ext xmlns:c16="http://schemas.microsoft.com/office/drawing/2014/chart" uri="{C3380CC4-5D6E-409C-BE32-E72D297353CC}">
                <c16:uniqueId val="{00000005-A56B-4A57-A1AE-474A7FE2EEA5}"/>
              </c:ext>
            </c:extLst>
          </c:dPt>
          <c:dPt>
            <c:idx val="8"/>
            <c:invertIfNegative val="0"/>
            <c:bubble3D val="0"/>
            <c:spPr>
              <a:solidFill>
                <a:schemeClr val="accent3">
                  <a:lumMod val="75000"/>
                </a:schemeClr>
              </a:solidFill>
              <a:ln>
                <a:noFill/>
              </a:ln>
              <a:effectLst/>
            </c:spPr>
            <c:extLst>
              <c:ext xmlns:c16="http://schemas.microsoft.com/office/drawing/2014/chart" uri="{C3380CC4-5D6E-409C-BE32-E72D297353CC}">
                <c16:uniqueId val="{00000006-A56B-4A57-A1AE-474A7FE2EEA5}"/>
              </c:ext>
            </c:extLst>
          </c:dPt>
          <c:dPt>
            <c:idx val="12"/>
            <c:invertIfNegative val="0"/>
            <c:bubble3D val="0"/>
            <c:spPr>
              <a:solidFill>
                <a:schemeClr val="accent3">
                  <a:lumMod val="75000"/>
                </a:schemeClr>
              </a:solidFill>
              <a:ln>
                <a:noFill/>
              </a:ln>
              <a:effectLst/>
            </c:spPr>
            <c:extLst>
              <c:ext xmlns:c16="http://schemas.microsoft.com/office/drawing/2014/chart" uri="{C3380CC4-5D6E-409C-BE32-E72D297353CC}">
                <c16:uniqueId val="{00000007-A56B-4A57-A1AE-474A7FE2EEA5}"/>
              </c:ext>
            </c:extLst>
          </c:dPt>
          <c:dPt>
            <c:idx val="13"/>
            <c:invertIfNegative val="0"/>
            <c:bubble3D val="0"/>
            <c:spPr>
              <a:solidFill>
                <a:schemeClr val="accent3">
                  <a:lumMod val="75000"/>
                </a:schemeClr>
              </a:solidFill>
              <a:ln>
                <a:noFill/>
              </a:ln>
              <a:effectLst/>
            </c:spPr>
            <c:extLst>
              <c:ext xmlns:c16="http://schemas.microsoft.com/office/drawing/2014/chart" uri="{C3380CC4-5D6E-409C-BE32-E72D297353CC}">
                <c16:uniqueId val="{00000008-A56B-4A57-A1AE-474A7FE2EEA5}"/>
              </c:ext>
            </c:extLst>
          </c:dPt>
          <c:dPt>
            <c:idx val="14"/>
            <c:invertIfNegative val="0"/>
            <c:bubble3D val="0"/>
            <c:spPr>
              <a:solidFill>
                <a:schemeClr val="accent3">
                  <a:lumMod val="75000"/>
                </a:schemeClr>
              </a:solidFill>
              <a:ln>
                <a:noFill/>
              </a:ln>
              <a:effectLst/>
            </c:spPr>
            <c:extLst>
              <c:ext xmlns:c16="http://schemas.microsoft.com/office/drawing/2014/chart" uri="{C3380CC4-5D6E-409C-BE32-E72D297353CC}">
                <c16:uniqueId val="{0000000A-A56B-4A57-A1AE-474A7FE2EEA5}"/>
              </c:ext>
            </c:extLst>
          </c:dPt>
          <c:dPt>
            <c:idx val="16"/>
            <c:invertIfNegative val="0"/>
            <c:bubble3D val="0"/>
            <c:spPr>
              <a:solidFill>
                <a:schemeClr val="accent3">
                  <a:lumMod val="75000"/>
                </a:schemeClr>
              </a:solidFill>
              <a:ln>
                <a:noFill/>
              </a:ln>
              <a:effectLst/>
            </c:spPr>
            <c:extLst>
              <c:ext xmlns:c16="http://schemas.microsoft.com/office/drawing/2014/chart" uri="{C3380CC4-5D6E-409C-BE32-E72D297353CC}">
                <c16:uniqueId val="{00000009-A56B-4A57-A1AE-474A7FE2EEA5}"/>
              </c:ext>
            </c:extLst>
          </c:dPt>
          <c:dPt>
            <c:idx val="17"/>
            <c:invertIfNegative val="0"/>
            <c:bubble3D val="0"/>
            <c:spPr>
              <a:solidFill>
                <a:schemeClr val="accent3">
                  <a:lumMod val="75000"/>
                </a:schemeClr>
              </a:solidFill>
              <a:ln>
                <a:noFill/>
              </a:ln>
              <a:effectLst/>
            </c:spPr>
            <c:extLst>
              <c:ext xmlns:c16="http://schemas.microsoft.com/office/drawing/2014/chart" uri="{C3380CC4-5D6E-409C-BE32-E72D297353CC}">
                <c16:uniqueId val="{0000000B-A56B-4A57-A1AE-474A7FE2EEA5}"/>
              </c:ext>
            </c:extLst>
          </c:dPt>
          <c:dLbls>
            <c:dLbl>
              <c:idx val="15"/>
              <c:layout>
                <c:manualLayout>
                  <c:x val="-9.3925694768101386E-17"/>
                  <c:y val="3.929459230819288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A56B-4A57-A1AE-474A7FE2EEA5}"/>
                </c:ext>
              </c:extLst>
            </c:dLbl>
            <c:dLbl>
              <c:idx val="16"/>
              <c:layout>
                <c:manualLayout>
                  <c:x val="-1.8785138953620277E-16"/>
                  <c:y val="3.916392269148174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56B-4A57-A1AE-474A7FE2EEA5}"/>
                </c:ext>
              </c:extLst>
            </c:dLbl>
            <c:dLbl>
              <c:idx val="17"/>
              <c:layout>
                <c:manualLayout>
                  <c:x val="0"/>
                  <c:y val="3.903342660679795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56B-4A57-A1AE-474A7FE2EEA5}"/>
                </c:ext>
              </c:extLst>
            </c:dLbl>
            <c:dLbl>
              <c:idx val="18"/>
              <c:layout>
                <c:manualLayout>
                  <c:x val="0"/>
                  <c:y val="3.656823062406455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A56B-4A57-A1AE-474A7FE2EEA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 Summary'!$A$36:$A$54</c:f>
              <c:strCache>
                <c:ptCount val="19"/>
                <c:pt idx="0">
                  <c:v>Shipping - negative</c:v>
                </c:pt>
                <c:pt idx="1">
                  <c:v>Payment/ordering - negative</c:v>
                </c:pt>
                <c:pt idx="2">
                  <c:v>General - positive</c:v>
                </c:pt>
                <c:pt idx="3">
                  <c:v>Suggestion</c:v>
                </c:pt>
                <c:pt idx="4">
                  <c:v>Website information - negative</c:v>
                </c:pt>
                <c:pt idx="5">
                  <c:v>General - neutral</c:v>
                </c:pt>
                <c:pt idx="6">
                  <c:v>Inventory - negative</c:v>
                </c:pt>
                <c:pt idx="7">
                  <c:v>Product - negative</c:v>
                </c:pt>
                <c:pt idx="8">
                  <c:v>Website - positive</c:v>
                </c:pt>
                <c:pt idx="9">
                  <c:v>Website - negative</c:v>
                </c:pt>
                <c:pt idx="10">
                  <c:v>Defect</c:v>
                </c:pt>
                <c:pt idx="11">
                  <c:v>Customer service - negative</c:v>
                </c:pt>
                <c:pt idx="12">
                  <c:v>Shipping - positive</c:v>
                </c:pt>
                <c:pt idx="13">
                  <c:v>Product - positive</c:v>
                </c:pt>
                <c:pt idx="14">
                  <c:v>Customer service - positive</c:v>
                </c:pt>
                <c:pt idx="15">
                  <c:v>Pricing - negative</c:v>
                </c:pt>
                <c:pt idx="16">
                  <c:v>Pricing - positive</c:v>
                </c:pt>
                <c:pt idx="17">
                  <c:v>Brand perception - positive</c:v>
                </c:pt>
                <c:pt idx="18">
                  <c:v>General - negative</c:v>
                </c:pt>
              </c:strCache>
            </c:strRef>
          </c:cat>
          <c:val>
            <c:numRef>
              <c:f>'NPS Summary'!$C$36:$C$54</c:f>
              <c:numCache>
                <c:formatCode>0%</c:formatCode>
                <c:ptCount val="19"/>
                <c:pt idx="0">
                  <c:v>0.21826625386996903</c:v>
                </c:pt>
                <c:pt idx="1">
                  <c:v>0.14086687306501547</c:v>
                </c:pt>
                <c:pt idx="2">
                  <c:v>0.11687306501547988</c:v>
                </c:pt>
                <c:pt idx="3">
                  <c:v>8.746130030959752E-2</c:v>
                </c:pt>
                <c:pt idx="4">
                  <c:v>7.0433436532507734E-2</c:v>
                </c:pt>
                <c:pt idx="5">
                  <c:v>5.8049535603715167E-2</c:v>
                </c:pt>
                <c:pt idx="6">
                  <c:v>4.5665634674922601E-2</c:v>
                </c:pt>
                <c:pt idx="7">
                  <c:v>4.1021671826625389E-2</c:v>
                </c:pt>
                <c:pt idx="8">
                  <c:v>3.1733746130030958E-2</c:v>
                </c:pt>
                <c:pt idx="9">
                  <c:v>3.1733746130030958E-2</c:v>
                </c:pt>
                <c:pt idx="10">
                  <c:v>3.0959752321981424E-2</c:v>
                </c:pt>
                <c:pt idx="11">
                  <c:v>2.8637770897832818E-2</c:v>
                </c:pt>
                <c:pt idx="12">
                  <c:v>2.089783281733746E-2</c:v>
                </c:pt>
                <c:pt idx="13">
                  <c:v>1.393188854489164E-2</c:v>
                </c:pt>
                <c:pt idx="14">
                  <c:v>1.393188854489164E-2</c:v>
                </c:pt>
                <c:pt idx="15">
                  <c:v>1.0835913312693499E-2</c:v>
                </c:pt>
                <c:pt idx="16">
                  <c:v>1.0061919504643963E-2</c:v>
                </c:pt>
                <c:pt idx="17">
                  <c:v>9.2879256965944269E-3</c:v>
                </c:pt>
                <c:pt idx="18">
                  <c:v>7.7399380804953561E-3</c:v>
                </c:pt>
              </c:numCache>
            </c:numRef>
          </c:val>
          <c:extLst>
            <c:ext xmlns:c16="http://schemas.microsoft.com/office/drawing/2014/chart" uri="{C3380CC4-5D6E-409C-BE32-E72D297353CC}">
              <c16:uniqueId val="{00000000-A56B-4A57-A1AE-474A7FE2EEA5}"/>
            </c:ext>
          </c:extLst>
        </c:ser>
        <c:dLbls>
          <c:showLegendKey val="0"/>
          <c:showVal val="0"/>
          <c:showCatName val="0"/>
          <c:showSerName val="0"/>
          <c:showPercent val="0"/>
          <c:showBubbleSize val="0"/>
        </c:dLbls>
        <c:gapWidth val="25"/>
        <c:overlap val="-27"/>
        <c:axId val="906234911"/>
        <c:axId val="906235327"/>
      </c:barChart>
      <c:catAx>
        <c:axId val="90623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06235327"/>
        <c:crosses val="autoZero"/>
        <c:auto val="1"/>
        <c:lblAlgn val="ctr"/>
        <c:lblOffset val="100"/>
        <c:noMultiLvlLbl val="0"/>
      </c:catAx>
      <c:valAx>
        <c:axId val="906235327"/>
        <c:scaling>
          <c:orientation val="minMax"/>
        </c:scaling>
        <c:delete val="1"/>
        <c:axPos val="l"/>
        <c:numFmt formatCode="0%" sourceLinked="1"/>
        <c:majorTickMark val="none"/>
        <c:minorTickMark val="none"/>
        <c:tickLblPos val="nextTo"/>
        <c:crossAx val="90623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NPS!$B$6</c:f>
              <c:strCache>
                <c:ptCount val="1"/>
                <c:pt idx="0">
                  <c:v>Detractors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NPS!$A$7:$A$8</c:f>
              <c:strCache>
                <c:ptCount val="2"/>
                <c:pt idx="0">
                  <c:v>Q3</c:v>
                </c:pt>
                <c:pt idx="1">
                  <c:v>Q4</c:v>
                </c:pt>
              </c:strCache>
            </c:strRef>
          </c:cat>
          <c:val>
            <c:numRef>
              <c:f>NPS!$B$7:$B$8</c:f>
              <c:numCache>
                <c:formatCode>0%</c:formatCode>
                <c:ptCount val="2"/>
                <c:pt idx="0">
                  <c:v>0.14306151645207441</c:v>
                </c:pt>
                <c:pt idx="1">
                  <c:v>0.19258335930196324</c:v>
                </c:pt>
              </c:numCache>
            </c:numRef>
          </c:val>
          <c:extLst>
            <c:ext xmlns:c16="http://schemas.microsoft.com/office/drawing/2014/chart" uri="{C3380CC4-5D6E-409C-BE32-E72D297353CC}">
              <c16:uniqueId val="{00000000-4669-4BA8-A1FF-D05AD2DFCE14}"/>
            </c:ext>
          </c:extLst>
        </c:ser>
        <c:ser>
          <c:idx val="1"/>
          <c:order val="1"/>
          <c:tx>
            <c:strRef>
              <c:f>NPS!$C$6</c:f>
              <c:strCache>
                <c:ptCount val="1"/>
                <c:pt idx="0">
                  <c:v>Passive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NPS!$A$7:$A$8</c:f>
              <c:strCache>
                <c:ptCount val="2"/>
                <c:pt idx="0">
                  <c:v>Q3</c:v>
                </c:pt>
                <c:pt idx="1">
                  <c:v>Q4</c:v>
                </c:pt>
              </c:strCache>
            </c:strRef>
          </c:cat>
          <c:val>
            <c:numRef>
              <c:f>NPS!$C$7:$C$8</c:f>
              <c:numCache>
                <c:formatCode>0%</c:formatCode>
                <c:ptCount val="2"/>
                <c:pt idx="0">
                  <c:v>0.29899856938483549</c:v>
                </c:pt>
                <c:pt idx="1">
                  <c:v>0.27703334372078531</c:v>
                </c:pt>
              </c:numCache>
            </c:numRef>
          </c:val>
          <c:extLst>
            <c:ext xmlns:c16="http://schemas.microsoft.com/office/drawing/2014/chart" uri="{C3380CC4-5D6E-409C-BE32-E72D297353CC}">
              <c16:uniqueId val="{00000001-4669-4BA8-A1FF-D05AD2DFCE14}"/>
            </c:ext>
          </c:extLst>
        </c:ser>
        <c:ser>
          <c:idx val="2"/>
          <c:order val="2"/>
          <c:tx>
            <c:strRef>
              <c:f>NPS!$D$6</c:f>
              <c:strCache>
                <c:ptCount val="1"/>
                <c:pt idx="0">
                  <c:v>Promotors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NPS!$A$7:$A$8</c:f>
              <c:strCache>
                <c:ptCount val="2"/>
                <c:pt idx="0">
                  <c:v>Q3</c:v>
                </c:pt>
                <c:pt idx="1">
                  <c:v>Q4</c:v>
                </c:pt>
              </c:strCache>
            </c:strRef>
          </c:cat>
          <c:val>
            <c:numRef>
              <c:f>NPS!$D$7:$D$8</c:f>
              <c:numCache>
                <c:formatCode>0%</c:formatCode>
                <c:ptCount val="2"/>
                <c:pt idx="0">
                  <c:v>0.55793991416309008</c:v>
                </c:pt>
                <c:pt idx="1">
                  <c:v>0.53038329697725151</c:v>
                </c:pt>
              </c:numCache>
            </c:numRef>
          </c:val>
          <c:extLst>
            <c:ext xmlns:c16="http://schemas.microsoft.com/office/drawing/2014/chart" uri="{C3380CC4-5D6E-409C-BE32-E72D297353CC}">
              <c16:uniqueId val="{00000003-4669-4BA8-A1FF-D05AD2DFCE14}"/>
            </c:ext>
          </c:extLst>
        </c:ser>
        <c:dLbls>
          <c:showLegendKey val="0"/>
          <c:showVal val="0"/>
          <c:showCatName val="0"/>
          <c:showSerName val="0"/>
          <c:showPercent val="0"/>
          <c:showBubbleSize val="0"/>
        </c:dLbls>
        <c:gapWidth val="111"/>
        <c:overlap val="100"/>
        <c:axId val="1260658495"/>
        <c:axId val="1260664319"/>
      </c:barChart>
      <c:catAx>
        <c:axId val="1260658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0664319"/>
        <c:crosses val="autoZero"/>
        <c:auto val="1"/>
        <c:lblAlgn val="ctr"/>
        <c:lblOffset val="100"/>
        <c:noMultiLvlLbl val="0"/>
      </c:catAx>
      <c:valAx>
        <c:axId val="1260664319"/>
        <c:scaling>
          <c:orientation val="minMax"/>
        </c:scaling>
        <c:delete val="1"/>
        <c:axPos val="b"/>
        <c:numFmt formatCode="0%" sourceLinked="1"/>
        <c:majorTickMark val="none"/>
        <c:minorTickMark val="none"/>
        <c:tickLblPos val="nextTo"/>
        <c:crossAx val="1260658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'Gender NPS'!$F$32</c:f>
              <c:strCache>
                <c:ptCount val="1"/>
                <c:pt idx="0">
                  <c:v>Payment/ordering - negative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NPS'!$G$31:$H$31</c:f>
              <c:strCache>
                <c:ptCount val="2"/>
                <c:pt idx="0">
                  <c:v>Female</c:v>
                </c:pt>
                <c:pt idx="1">
                  <c:v>Male</c:v>
                </c:pt>
              </c:strCache>
            </c:strRef>
          </c:cat>
          <c:val>
            <c:numRef>
              <c:f>'Gender NPS'!$G$32:$H$32</c:f>
              <c:numCache>
                <c:formatCode>0%</c:formatCode>
                <c:ptCount val="2"/>
                <c:pt idx="0">
                  <c:v>0.22047244094488189</c:v>
                </c:pt>
                <c:pt idx="1">
                  <c:v>0.1088646967340591</c:v>
                </c:pt>
              </c:numCache>
            </c:numRef>
          </c:val>
          <c:extLst>
            <c:ext xmlns:c16="http://schemas.microsoft.com/office/drawing/2014/chart" uri="{C3380CC4-5D6E-409C-BE32-E72D297353CC}">
              <c16:uniqueId val="{00000000-F850-4607-8489-ABECCDBAE27E}"/>
            </c:ext>
          </c:extLst>
        </c:ser>
        <c:ser>
          <c:idx val="1"/>
          <c:order val="1"/>
          <c:tx>
            <c:strRef>
              <c:f>'Gender NPS'!$F$33</c:f>
              <c:strCache>
                <c:ptCount val="1"/>
                <c:pt idx="0">
                  <c:v>Shipping - negative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NPS'!$G$31:$H$31</c:f>
              <c:strCache>
                <c:ptCount val="2"/>
                <c:pt idx="0">
                  <c:v>Female</c:v>
                </c:pt>
                <c:pt idx="1">
                  <c:v>Male</c:v>
                </c:pt>
              </c:strCache>
            </c:strRef>
          </c:cat>
          <c:val>
            <c:numRef>
              <c:f>'Gender NPS'!$G$33:$H$33</c:f>
              <c:numCache>
                <c:formatCode>0%</c:formatCode>
                <c:ptCount val="2"/>
                <c:pt idx="0">
                  <c:v>0.22047244094488189</c:v>
                </c:pt>
                <c:pt idx="1">
                  <c:v>0.18584758942457233</c:v>
                </c:pt>
              </c:numCache>
            </c:numRef>
          </c:val>
          <c:extLst>
            <c:ext xmlns:c16="http://schemas.microsoft.com/office/drawing/2014/chart" uri="{C3380CC4-5D6E-409C-BE32-E72D297353CC}">
              <c16:uniqueId val="{00000001-F850-4607-8489-ABECCDBAE27E}"/>
            </c:ext>
          </c:extLst>
        </c:ser>
        <c:ser>
          <c:idx val="2"/>
          <c:order val="2"/>
          <c:tx>
            <c:strRef>
              <c:f>'Gender NPS'!$F$34</c:f>
              <c:strCache>
                <c:ptCount val="1"/>
                <c:pt idx="0">
                  <c:v>General - positive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NPS'!$G$31:$H$31</c:f>
              <c:strCache>
                <c:ptCount val="2"/>
                <c:pt idx="0">
                  <c:v>Female</c:v>
                </c:pt>
                <c:pt idx="1">
                  <c:v>Male</c:v>
                </c:pt>
              </c:strCache>
            </c:strRef>
          </c:cat>
          <c:val>
            <c:numRef>
              <c:f>'Gender NPS'!$G$34:$H$34</c:f>
              <c:numCache>
                <c:formatCode>0%</c:formatCode>
                <c:ptCount val="2"/>
                <c:pt idx="0">
                  <c:v>9.4488188976377951E-2</c:v>
                </c:pt>
                <c:pt idx="1">
                  <c:v>0.10342146189735614</c:v>
                </c:pt>
              </c:numCache>
            </c:numRef>
          </c:val>
          <c:extLst>
            <c:ext xmlns:c16="http://schemas.microsoft.com/office/drawing/2014/chart" uri="{C3380CC4-5D6E-409C-BE32-E72D297353CC}">
              <c16:uniqueId val="{00000003-F850-4607-8489-ABECCDBAE27E}"/>
            </c:ext>
          </c:extLst>
        </c:ser>
        <c:ser>
          <c:idx val="3"/>
          <c:order val="3"/>
          <c:tx>
            <c:strRef>
              <c:f>'Gender NPS'!$F$35</c:f>
              <c:strCache>
                <c:ptCount val="1"/>
                <c:pt idx="0">
                  <c:v>General - neutral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NPS'!$G$31:$H$31</c:f>
              <c:strCache>
                <c:ptCount val="2"/>
                <c:pt idx="0">
                  <c:v>Female</c:v>
                </c:pt>
                <c:pt idx="1">
                  <c:v>Male</c:v>
                </c:pt>
              </c:strCache>
            </c:strRef>
          </c:cat>
          <c:val>
            <c:numRef>
              <c:f>'Gender NPS'!$G$35:$H$35</c:f>
              <c:numCache>
                <c:formatCode>0%</c:formatCode>
                <c:ptCount val="2"/>
                <c:pt idx="0">
                  <c:v>7.874015748031496E-2</c:v>
                </c:pt>
                <c:pt idx="1">
                  <c:v>4.5878693623639194E-2</c:v>
                </c:pt>
              </c:numCache>
            </c:numRef>
          </c:val>
          <c:extLst>
            <c:ext xmlns:c16="http://schemas.microsoft.com/office/drawing/2014/chart" uri="{C3380CC4-5D6E-409C-BE32-E72D297353CC}">
              <c16:uniqueId val="{00000004-F850-4607-8489-ABECCDBAE27E}"/>
            </c:ext>
          </c:extLst>
        </c:ser>
        <c:ser>
          <c:idx val="4"/>
          <c:order val="4"/>
          <c:tx>
            <c:strRef>
              <c:f>'Gender NPS'!$F$36</c:f>
              <c:strCache>
                <c:ptCount val="1"/>
                <c:pt idx="0">
                  <c:v>Defect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NPS'!$G$31:$H$31</c:f>
              <c:strCache>
                <c:ptCount val="2"/>
                <c:pt idx="0">
                  <c:v>Female</c:v>
                </c:pt>
                <c:pt idx="1">
                  <c:v>Male</c:v>
                </c:pt>
              </c:strCache>
            </c:strRef>
          </c:cat>
          <c:val>
            <c:numRef>
              <c:f>'Gender NPS'!$G$36:$H$36</c:f>
              <c:numCache>
                <c:formatCode>0%</c:formatCode>
                <c:ptCount val="2"/>
                <c:pt idx="0">
                  <c:v>4.7244094488188976E-2</c:v>
                </c:pt>
                <c:pt idx="1">
                  <c:v>2.4883359253499222E-2</c:v>
                </c:pt>
              </c:numCache>
            </c:numRef>
          </c:val>
          <c:extLst>
            <c:ext xmlns:c16="http://schemas.microsoft.com/office/drawing/2014/chart" uri="{C3380CC4-5D6E-409C-BE32-E72D297353CC}">
              <c16:uniqueId val="{00000005-F850-4607-8489-ABECCDBAE27E}"/>
            </c:ext>
          </c:extLst>
        </c:ser>
        <c:dLbls>
          <c:showLegendKey val="0"/>
          <c:showVal val="0"/>
          <c:showCatName val="0"/>
          <c:showSerName val="0"/>
          <c:showPercent val="0"/>
          <c:showBubbleSize val="0"/>
        </c:dLbls>
        <c:gapWidth val="219"/>
        <c:axId val="872576896"/>
        <c:axId val="872577312"/>
      </c:barChart>
      <c:catAx>
        <c:axId val="87257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72577312"/>
        <c:crosses val="autoZero"/>
        <c:auto val="1"/>
        <c:lblAlgn val="ctr"/>
        <c:lblOffset val="100"/>
        <c:noMultiLvlLbl val="0"/>
      </c:catAx>
      <c:valAx>
        <c:axId val="872577312"/>
        <c:scaling>
          <c:orientation val="minMax"/>
        </c:scaling>
        <c:delete val="1"/>
        <c:axPos val="b"/>
        <c:numFmt formatCode="0%" sourceLinked="1"/>
        <c:majorTickMark val="none"/>
        <c:minorTickMark val="none"/>
        <c:tickLblPos val="nextTo"/>
        <c:crossAx val="87257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'Role CSAT'!$G$91</c:f>
              <c:strCache>
                <c:ptCount val="1"/>
                <c:pt idx="0">
                  <c:v>Shipping - negative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'Role CSAT'!$H$90:$I$90</c:f>
              <c:strCache>
                <c:ptCount val="2"/>
                <c:pt idx="0">
                  <c:v>I do not play video games</c:v>
                </c:pt>
                <c:pt idx="1">
                  <c:v>All roles</c:v>
                </c:pt>
              </c:strCache>
            </c:strRef>
          </c:cat>
          <c:val>
            <c:numRef>
              <c:f>'Role CSAT'!$H$91:$I$91</c:f>
              <c:numCache>
                <c:formatCode>0%</c:formatCode>
                <c:ptCount val="2"/>
                <c:pt idx="0">
                  <c:v>0.23076923076923078</c:v>
                </c:pt>
                <c:pt idx="1">
                  <c:v>0.2012847965738758</c:v>
                </c:pt>
              </c:numCache>
            </c:numRef>
          </c:val>
          <c:extLst>
            <c:ext xmlns:c16="http://schemas.microsoft.com/office/drawing/2014/chart" uri="{C3380CC4-5D6E-409C-BE32-E72D297353CC}">
              <c16:uniqueId val="{00000000-F9CF-4D6B-BD46-D03AE96DCD6B}"/>
            </c:ext>
          </c:extLst>
        </c:ser>
        <c:ser>
          <c:idx val="1"/>
          <c:order val="1"/>
          <c:tx>
            <c:strRef>
              <c:f>'Role CSAT'!$G$92</c:f>
              <c:strCache>
                <c:ptCount val="1"/>
                <c:pt idx="0">
                  <c:v>Payment/ordering - negative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'Role CSAT'!$H$90:$I$90</c:f>
              <c:strCache>
                <c:ptCount val="2"/>
                <c:pt idx="0">
                  <c:v>I do not play video games</c:v>
                </c:pt>
                <c:pt idx="1">
                  <c:v>All roles</c:v>
                </c:pt>
              </c:strCache>
            </c:strRef>
          </c:cat>
          <c:val>
            <c:numRef>
              <c:f>'Role CSAT'!$H$92:$I$92</c:f>
              <c:numCache>
                <c:formatCode>0%</c:formatCode>
                <c:ptCount val="2"/>
                <c:pt idx="0">
                  <c:v>0.19230769230769232</c:v>
                </c:pt>
                <c:pt idx="1">
                  <c:v>0.12990720913633119</c:v>
                </c:pt>
              </c:numCache>
            </c:numRef>
          </c:val>
          <c:extLst>
            <c:ext xmlns:c16="http://schemas.microsoft.com/office/drawing/2014/chart" uri="{C3380CC4-5D6E-409C-BE32-E72D297353CC}">
              <c16:uniqueId val="{00000001-F9CF-4D6B-BD46-D03AE96DCD6B}"/>
            </c:ext>
          </c:extLst>
        </c:ser>
        <c:ser>
          <c:idx val="2"/>
          <c:order val="2"/>
          <c:tx>
            <c:strRef>
              <c:f>'Role CSAT'!$G$93</c:f>
              <c:strCache>
                <c:ptCount val="1"/>
                <c:pt idx="0">
                  <c:v>Customer service - negative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'Role CSAT'!$H$90:$I$90</c:f>
              <c:strCache>
                <c:ptCount val="2"/>
                <c:pt idx="0">
                  <c:v>I do not play video games</c:v>
                </c:pt>
                <c:pt idx="1">
                  <c:v>All roles</c:v>
                </c:pt>
              </c:strCache>
            </c:strRef>
          </c:cat>
          <c:val>
            <c:numRef>
              <c:f>'Role CSAT'!$H$93:$I$93</c:f>
              <c:numCache>
                <c:formatCode>0%</c:formatCode>
                <c:ptCount val="2"/>
                <c:pt idx="0">
                  <c:v>7.6923076923076927E-2</c:v>
                </c:pt>
                <c:pt idx="1">
                  <c:v>2.6409707351891507E-2</c:v>
                </c:pt>
              </c:numCache>
            </c:numRef>
          </c:val>
          <c:extLst>
            <c:ext xmlns:c16="http://schemas.microsoft.com/office/drawing/2014/chart" uri="{C3380CC4-5D6E-409C-BE32-E72D297353CC}">
              <c16:uniqueId val="{00000003-F9CF-4D6B-BD46-D03AE96DCD6B}"/>
            </c:ext>
          </c:extLst>
        </c:ser>
        <c:ser>
          <c:idx val="3"/>
          <c:order val="3"/>
          <c:tx>
            <c:strRef>
              <c:f>'Role CSAT'!$G$94</c:f>
              <c:strCache>
                <c:ptCount val="1"/>
                <c:pt idx="0">
                  <c:v>Inventory - negative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'Role CSAT'!$H$90:$I$90</c:f>
              <c:strCache>
                <c:ptCount val="2"/>
                <c:pt idx="0">
                  <c:v>I do not play video games</c:v>
                </c:pt>
                <c:pt idx="1">
                  <c:v>All roles</c:v>
                </c:pt>
              </c:strCache>
            </c:strRef>
          </c:cat>
          <c:val>
            <c:numRef>
              <c:f>'Role CSAT'!$H$94:$I$94</c:f>
              <c:numCache>
                <c:formatCode>0%</c:formatCode>
                <c:ptCount val="2"/>
                <c:pt idx="0">
                  <c:v>7.6923076923076927E-2</c:v>
                </c:pt>
                <c:pt idx="1">
                  <c:v>4.2112776588151324E-2</c:v>
                </c:pt>
              </c:numCache>
            </c:numRef>
          </c:val>
          <c:extLst>
            <c:ext xmlns:c16="http://schemas.microsoft.com/office/drawing/2014/chart" uri="{C3380CC4-5D6E-409C-BE32-E72D297353CC}">
              <c16:uniqueId val="{00000004-F9CF-4D6B-BD46-D03AE96DCD6B}"/>
            </c:ext>
          </c:extLst>
        </c:ser>
        <c:dLbls>
          <c:showLegendKey val="0"/>
          <c:showVal val="0"/>
          <c:showCatName val="0"/>
          <c:showSerName val="0"/>
          <c:showPercent val="0"/>
          <c:showBubbleSize val="0"/>
        </c:dLbls>
        <c:gapWidth val="219"/>
        <c:overlap val="-27"/>
        <c:axId val="1045081344"/>
        <c:axId val="1045097152"/>
      </c:barChart>
      <c:catAx>
        <c:axId val="104508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045097152"/>
        <c:crosses val="autoZero"/>
        <c:auto val="1"/>
        <c:lblAlgn val="ctr"/>
        <c:lblOffset val="100"/>
        <c:noMultiLvlLbl val="0"/>
      </c:catAx>
      <c:valAx>
        <c:axId val="1045097152"/>
        <c:scaling>
          <c:orientation val="minMax"/>
        </c:scaling>
        <c:delete val="1"/>
        <c:axPos val="l"/>
        <c:numFmt formatCode="0%" sourceLinked="1"/>
        <c:majorTickMark val="none"/>
        <c:minorTickMark val="none"/>
        <c:tickLblPos val="nextTo"/>
        <c:crossAx val="1045081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565545</xdr:colOff>
      <xdr:row>13</xdr:row>
      <xdr:rowOff>122634</xdr:rowOff>
    </xdr:from>
    <xdr:to>
      <xdr:col>14</xdr:col>
      <xdr:colOff>488156</xdr:colOff>
      <xdr:row>33</xdr:row>
      <xdr:rowOff>119062</xdr:rowOff>
    </xdr:to>
    <xdr:graphicFrame macro="">
      <xdr:nvGraphicFramePr>
        <xdr:cNvPr id="2" name="Chart 1">
          <a:extLst>
            <a:ext uri="{FF2B5EF4-FFF2-40B4-BE49-F238E27FC236}">
              <a16:creationId xmlns:a16="http://schemas.microsoft.com/office/drawing/2014/main" id="{0B456BFA-EFA6-4F19-8035-590D1CAC3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293076</xdr:colOff>
      <xdr:row>12</xdr:row>
      <xdr:rowOff>167054</xdr:rowOff>
    </xdr:from>
    <xdr:to>
      <xdr:col>19</xdr:col>
      <xdr:colOff>498231</xdr:colOff>
      <xdr:row>34</xdr:row>
      <xdr:rowOff>14654</xdr:rowOff>
    </xdr:to>
    <xdr:graphicFrame macro="">
      <xdr:nvGraphicFramePr>
        <xdr:cNvPr id="4" name="Chart 3">
          <a:extLst>
            <a:ext uri="{FF2B5EF4-FFF2-40B4-BE49-F238E27FC236}">
              <a16:creationId xmlns:a16="http://schemas.microsoft.com/office/drawing/2014/main" id="{517453B1-E54C-474C-86B7-BC7AB967F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1581148</xdr:colOff>
      <xdr:row>3</xdr:row>
      <xdr:rowOff>9525</xdr:rowOff>
    </xdr:from>
    <xdr:to>
      <xdr:col>16</xdr:col>
      <xdr:colOff>752475</xdr:colOff>
      <xdr:row>28</xdr:row>
      <xdr:rowOff>142875</xdr:rowOff>
    </xdr:to>
    <xdr:graphicFrame macro="">
      <xdr:nvGraphicFramePr>
        <xdr:cNvPr id="2" name="Chart 1">
          <a:extLst>
            <a:ext uri="{FF2B5EF4-FFF2-40B4-BE49-F238E27FC236}">
              <a16:creationId xmlns:a16="http://schemas.microsoft.com/office/drawing/2014/main" id="{AAF2AD80-1C59-4F5E-9090-FB3EE791B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3533774</xdr:colOff>
      <xdr:row>47</xdr:row>
      <xdr:rowOff>133350</xdr:rowOff>
    </xdr:from>
    <xdr:to>
      <xdr:col>10</xdr:col>
      <xdr:colOff>704849</xdr:colOff>
      <xdr:row>77</xdr:row>
      <xdr:rowOff>180975</xdr:rowOff>
    </xdr:to>
    <xdr:graphicFrame macro="">
      <xdr:nvGraphicFramePr>
        <xdr:cNvPr id="3" name="Chart 2">
          <a:extLst>
            <a:ext uri="{FF2B5EF4-FFF2-40B4-BE49-F238E27FC236}">
              <a16:creationId xmlns:a16="http://schemas.microsoft.com/office/drawing/2014/main" id="{F26E0407-5275-44B9-A45A-441384294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204787</xdr:colOff>
      <xdr:row>11</xdr:row>
      <xdr:rowOff>109537</xdr:rowOff>
    </xdr:from>
    <xdr:to>
      <xdr:col>14</xdr:col>
      <xdr:colOff>509587</xdr:colOff>
      <xdr:row>25</xdr:row>
      <xdr:rowOff>185737</xdr:rowOff>
    </xdr:to>
    <xdr:graphicFrame macro="">
      <xdr:nvGraphicFramePr>
        <xdr:cNvPr id="2" name="Chart 1">
          <a:extLst>
            <a:ext uri="{FF2B5EF4-FFF2-40B4-BE49-F238E27FC236}">
              <a16:creationId xmlns:a16="http://schemas.microsoft.com/office/drawing/2014/main" id="{45BB5F17-5854-4246-B7D2-7FC7833648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809624</xdr:colOff>
      <xdr:row>40</xdr:row>
      <xdr:rowOff>28593</xdr:rowOff>
    </xdr:from>
    <xdr:to>
      <xdr:col>8</xdr:col>
      <xdr:colOff>1209675</xdr:colOff>
      <xdr:row>53</xdr:row>
      <xdr:rowOff>180974</xdr:rowOff>
    </xdr:to>
    <xdr:graphicFrame macro="">
      <xdr:nvGraphicFramePr>
        <xdr:cNvPr id="3" name="Chart 2">
          <a:extLst>
            <a:ext uri="{FF2B5EF4-FFF2-40B4-BE49-F238E27FC236}">
              <a16:creationId xmlns:a16="http://schemas.microsoft.com/office/drawing/2014/main" id="{17765E21-DE05-4F90-815D-F7171955D3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537881</xdr:colOff>
      <xdr:row>68</xdr:row>
      <xdr:rowOff>0</xdr:rowOff>
    </xdr:from>
    <xdr:to>
      <xdr:col>8</xdr:col>
      <xdr:colOff>773205</xdr:colOff>
      <xdr:row>90</xdr:row>
      <xdr:rowOff>22410</xdr:rowOff>
    </xdr:to>
    <xdr:graphicFrame macro="">
      <xdr:nvGraphicFramePr>
        <xdr:cNvPr id="2" name="Chart 1">
          <a:extLst>
            <a:ext uri="{FF2B5EF4-FFF2-40B4-BE49-F238E27FC236}">
              <a16:creationId xmlns:a16="http://schemas.microsoft.com/office/drawing/2014/main" id="{E081C3EC-5940-40B0-9435-9A51ED7FB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3"/>
  <sheetViews>
    <sheetView topLeftCell="A1333" workbookViewId="0">
      <selection activeCell="B915" sqref="B915:B1523"/>
    </sheetView>
  </sheetViews>
  <sheetFormatPr defaultRowHeight="15" x14ac:dyDescent="0.25"/>
  <cols>
    <col min="1" max="1" width="38" customWidth="1"/>
    <col min="2" max="2" width="29.85546875" style="17" customWidth="1"/>
    <col min="3" max="3" width="100.42578125" customWidth="1"/>
    <col min="4" max="4" width="52" customWidth="1"/>
    <col min="5" max="5" width="12" customWidth="1"/>
  </cols>
  <sheetData>
    <row r="1" spans="1:5" ht="18" x14ac:dyDescent="0.25">
      <c r="A1" s="1" t="s">
        <v>0</v>
      </c>
    </row>
    <row r="2" spans="1:5" ht="15.75" x14ac:dyDescent="0.25">
      <c r="A2" s="2" t="s">
        <v>1</v>
      </c>
    </row>
    <row r="3" spans="1:5" x14ac:dyDescent="0.25">
      <c r="A3" s="3"/>
      <c r="B3" s="16" t="s">
        <v>1</v>
      </c>
      <c r="D3" s="41" t="s">
        <v>2</v>
      </c>
      <c r="E3" s="42"/>
    </row>
    <row r="4" spans="1:5" x14ac:dyDescent="0.25">
      <c r="A4" s="4" t="s">
        <v>3</v>
      </c>
      <c r="B4" s="5">
        <v>1</v>
      </c>
      <c r="C4" s="6">
        <v>229</v>
      </c>
      <c r="D4" s="5">
        <v>0.153</v>
      </c>
      <c r="E4" s="6">
        <v>229</v>
      </c>
    </row>
    <row r="5" spans="1:5" x14ac:dyDescent="0.25">
      <c r="A5" s="4" t="s">
        <v>4</v>
      </c>
      <c r="B5" s="5">
        <v>1</v>
      </c>
      <c r="C5" s="6">
        <v>160</v>
      </c>
      <c r="D5" s="5">
        <v>0.1069</v>
      </c>
      <c r="E5" s="6">
        <v>160</v>
      </c>
    </row>
    <row r="6" spans="1:5" x14ac:dyDescent="0.25">
      <c r="A6" s="4" t="s">
        <v>5</v>
      </c>
      <c r="B6" s="5">
        <v>1</v>
      </c>
      <c r="C6" s="6">
        <v>114</v>
      </c>
      <c r="D6" s="5">
        <v>7.6200000000000004E-2</v>
      </c>
      <c r="E6" s="6">
        <v>114</v>
      </c>
    </row>
    <row r="7" spans="1:5" x14ac:dyDescent="0.25">
      <c r="A7" s="4" t="s">
        <v>6</v>
      </c>
      <c r="B7" s="5">
        <v>1</v>
      </c>
      <c r="C7" s="6">
        <v>386</v>
      </c>
      <c r="D7" s="5">
        <v>0.25779999999999997</v>
      </c>
      <c r="E7" s="6">
        <v>386</v>
      </c>
    </row>
    <row r="8" spans="1:5" x14ac:dyDescent="0.25">
      <c r="A8" s="4" t="s">
        <v>7</v>
      </c>
      <c r="B8" s="5">
        <v>1</v>
      </c>
      <c r="C8" s="6">
        <v>608</v>
      </c>
      <c r="D8" s="5">
        <v>0.40610000000000002</v>
      </c>
      <c r="E8" s="6">
        <v>608</v>
      </c>
    </row>
    <row r="9" spans="1:5" x14ac:dyDescent="0.25">
      <c r="A9" s="4" t="s">
        <v>2</v>
      </c>
      <c r="B9" s="7">
        <v>1</v>
      </c>
      <c r="C9" s="4">
        <v>1497</v>
      </c>
      <c r="D9" s="7">
        <v>1</v>
      </c>
      <c r="E9" s="4">
        <v>1497</v>
      </c>
    </row>
    <row r="10" spans="1:5" x14ac:dyDescent="0.25">
      <c r="A10" s="8"/>
      <c r="B10" s="8"/>
      <c r="C10" s="8"/>
      <c r="D10" s="8" t="s">
        <v>8</v>
      </c>
      <c r="E10" s="8">
        <v>1497</v>
      </c>
    </row>
    <row r="11" spans="1:5" x14ac:dyDescent="0.25">
      <c r="A11" s="8"/>
      <c r="B11" s="8"/>
      <c r="C11" s="8"/>
      <c r="D11" s="8" t="s">
        <v>9</v>
      </c>
      <c r="E11" s="8">
        <v>1865</v>
      </c>
    </row>
    <row r="13" spans="1:5" ht="15.75" x14ac:dyDescent="0.25">
      <c r="A13" s="2" t="s">
        <v>3</v>
      </c>
    </row>
    <row r="14" spans="1:5" x14ac:dyDescent="0.25">
      <c r="A14" s="3" t="s">
        <v>10</v>
      </c>
      <c r="B14" s="16" t="s">
        <v>1536</v>
      </c>
      <c r="C14" s="3" t="s">
        <v>1</v>
      </c>
      <c r="D14" s="3" t="s">
        <v>11</v>
      </c>
      <c r="E14" s="3" t="s">
        <v>12</v>
      </c>
    </row>
    <row r="15" spans="1:5" x14ac:dyDescent="0.25">
      <c r="A15" s="4">
        <v>1</v>
      </c>
      <c r="B15" s="6" t="s">
        <v>1537</v>
      </c>
      <c r="C15" s="6" t="s">
        <v>13</v>
      </c>
      <c r="D15" s="6"/>
      <c r="E15" s="6" t="s">
        <v>14</v>
      </c>
    </row>
    <row r="16" spans="1:5" x14ac:dyDescent="0.25">
      <c r="A16" s="4">
        <v>2</v>
      </c>
      <c r="B16" s="6" t="s">
        <v>1538</v>
      </c>
      <c r="C16" s="6" t="s">
        <v>15</v>
      </c>
      <c r="D16" s="6"/>
      <c r="E16" s="6" t="s">
        <v>16</v>
      </c>
    </row>
    <row r="17" spans="1:5" x14ac:dyDescent="0.25">
      <c r="A17" s="4">
        <v>3</v>
      </c>
      <c r="B17" s="6" t="s">
        <v>1539</v>
      </c>
      <c r="C17" s="6" t="s">
        <v>17</v>
      </c>
      <c r="D17" s="6"/>
      <c r="E17" s="6" t="s">
        <v>14</v>
      </c>
    </row>
    <row r="18" spans="1:5" x14ac:dyDescent="0.25">
      <c r="A18" s="4">
        <v>4</v>
      </c>
      <c r="B18" s="6" t="s">
        <v>1540</v>
      </c>
      <c r="C18" s="6" t="s">
        <v>18</v>
      </c>
      <c r="D18" s="6"/>
      <c r="E18" s="6" t="s">
        <v>14</v>
      </c>
    </row>
    <row r="19" spans="1:5" x14ac:dyDescent="0.25">
      <c r="A19" s="4">
        <v>5</v>
      </c>
      <c r="B19" s="6" t="s">
        <v>1541</v>
      </c>
      <c r="C19" s="6" t="s">
        <v>19</v>
      </c>
      <c r="D19" s="6"/>
      <c r="E19" s="6" t="s">
        <v>14</v>
      </c>
    </row>
    <row r="20" spans="1:5" x14ac:dyDescent="0.25">
      <c r="A20" s="4">
        <v>6</v>
      </c>
      <c r="B20" s="6" t="s">
        <v>1542</v>
      </c>
      <c r="C20" s="6" t="s">
        <v>20</v>
      </c>
      <c r="D20" s="6"/>
      <c r="E20" s="6" t="s">
        <v>16</v>
      </c>
    </row>
    <row r="21" spans="1:5" x14ac:dyDescent="0.25">
      <c r="A21" s="4">
        <v>7</v>
      </c>
      <c r="B21" s="6" t="s">
        <v>1543</v>
      </c>
      <c r="C21" s="6" t="s">
        <v>21</v>
      </c>
      <c r="D21" s="6"/>
      <c r="E21" s="6" t="s">
        <v>14</v>
      </c>
    </row>
    <row r="22" spans="1:5" x14ac:dyDescent="0.25">
      <c r="A22" s="4">
        <v>8</v>
      </c>
      <c r="B22" s="6" t="s">
        <v>1544</v>
      </c>
      <c r="C22" s="6" t="s">
        <v>22</v>
      </c>
      <c r="D22" s="6"/>
      <c r="E22" s="6" t="s">
        <v>14</v>
      </c>
    </row>
    <row r="23" spans="1:5" x14ac:dyDescent="0.25">
      <c r="A23" s="4">
        <v>9</v>
      </c>
      <c r="B23" s="6" t="s">
        <v>1545</v>
      </c>
      <c r="C23" s="6" t="s">
        <v>23</v>
      </c>
      <c r="D23" s="6"/>
      <c r="E23" s="6" t="s">
        <v>14</v>
      </c>
    </row>
    <row r="24" spans="1:5" x14ac:dyDescent="0.25">
      <c r="A24" s="4">
        <v>10</v>
      </c>
      <c r="B24" s="6" t="s">
        <v>1546</v>
      </c>
      <c r="C24" s="6" t="s">
        <v>24</v>
      </c>
      <c r="D24" s="6"/>
      <c r="E24" s="6" t="s">
        <v>14</v>
      </c>
    </row>
    <row r="25" spans="1:5" x14ac:dyDescent="0.25">
      <c r="A25" s="4">
        <v>11</v>
      </c>
      <c r="B25" s="6" t="s">
        <v>1547</v>
      </c>
      <c r="C25" s="6" t="s">
        <v>25</v>
      </c>
      <c r="D25" s="6"/>
      <c r="E25" s="6" t="s">
        <v>14</v>
      </c>
    </row>
    <row r="26" spans="1:5" x14ac:dyDescent="0.25">
      <c r="A26" s="4">
        <v>12</v>
      </c>
      <c r="B26" s="6" t="s">
        <v>1548</v>
      </c>
      <c r="C26" s="6" t="s">
        <v>26</v>
      </c>
      <c r="D26" s="6"/>
      <c r="E26" s="6" t="s">
        <v>16</v>
      </c>
    </row>
    <row r="27" spans="1:5" x14ac:dyDescent="0.25">
      <c r="A27" s="4">
        <v>13</v>
      </c>
      <c r="B27" s="6" t="s">
        <v>1549</v>
      </c>
      <c r="C27" s="6" t="s">
        <v>27</v>
      </c>
      <c r="D27" s="6"/>
      <c r="E27" s="6" t="s">
        <v>14</v>
      </c>
    </row>
    <row r="28" spans="1:5" x14ac:dyDescent="0.25">
      <c r="A28" s="4">
        <v>14</v>
      </c>
      <c r="B28" s="6" t="s">
        <v>1550</v>
      </c>
      <c r="C28" s="6" t="s">
        <v>28</v>
      </c>
      <c r="D28" s="6"/>
      <c r="E28" s="6" t="s">
        <v>14</v>
      </c>
    </row>
    <row r="29" spans="1:5" x14ac:dyDescent="0.25">
      <c r="A29" s="4">
        <v>15</v>
      </c>
      <c r="B29" s="6" t="s">
        <v>1551</v>
      </c>
      <c r="C29" s="6" t="s">
        <v>29</v>
      </c>
      <c r="D29" s="6"/>
      <c r="E29" s="6" t="s">
        <v>16</v>
      </c>
    </row>
    <row r="30" spans="1:5" x14ac:dyDescent="0.25">
      <c r="A30" s="4">
        <v>16</v>
      </c>
      <c r="B30" s="6" t="s">
        <v>1552</v>
      </c>
      <c r="C30" s="6" t="s">
        <v>30</v>
      </c>
      <c r="D30" s="6"/>
      <c r="E30" s="6" t="s">
        <v>14</v>
      </c>
    </row>
    <row r="31" spans="1:5" x14ac:dyDescent="0.25">
      <c r="A31" s="4">
        <v>17</v>
      </c>
      <c r="B31" s="6" t="s">
        <v>1553</v>
      </c>
      <c r="C31" s="6" t="s">
        <v>31</v>
      </c>
      <c r="D31" s="6"/>
      <c r="E31" s="6" t="s">
        <v>14</v>
      </c>
    </row>
    <row r="32" spans="1:5" x14ac:dyDescent="0.25">
      <c r="A32" s="4">
        <v>18</v>
      </c>
      <c r="B32" s="6" t="s">
        <v>1554</v>
      </c>
      <c r="C32" s="6" t="s">
        <v>32</v>
      </c>
      <c r="D32" s="6"/>
      <c r="E32" s="6" t="s">
        <v>16</v>
      </c>
    </row>
    <row r="33" spans="1:5" x14ac:dyDescent="0.25">
      <c r="A33" s="4">
        <v>19</v>
      </c>
      <c r="B33" s="6" t="s">
        <v>1555</v>
      </c>
      <c r="C33" s="6" t="s">
        <v>33</v>
      </c>
      <c r="D33" s="6"/>
      <c r="E33" s="6" t="s">
        <v>16</v>
      </c>
    </row>
    <row r="34" spans="1:5" x14ac:dyDescent="0.25">
      <c r="A34" s="4">
        <v>20</v>
      </c>
      <c r="B34" s="6" t="s">
        <v>1556</v>
      </c>
      <c r="C34" s="6" t="s">
        <v>34</v>
      </c>
      <c r="D34" s="6"/>
      <c r="E34" s="6" t="s">
        <v>14</v>
      </c>
    </row>
    <row r="35" spans="1:5" x14ac:dyDescent="0.25">
      <c r="A35" s="4">
        <v>21</v>
      </c>
      <c r="B35" s="6" t="s">
        <v>1557</v>
      </c>
      <c r="C35" s="6" t="s">
        <v>35</v>
      </c>
      <c r="D35" s="6"/>
      <c r="E35" s="6" t="s">
        <v>14</v>
      </c>
    </row>
    <row r="36" spans="1:5" x14ac:dyDescent="0.25">
      <c r="A36" s="4">
        <v>22</v>
      </c>
      <c r="B36" s="6" t="s">
        <v>1558</v>
      </c>
      <c r="C36" s="6" t="s">
        <v>36</v>
      </c>
      <c r="D36" s="6"/>
      <c r="E36" s="6" t="s">
        <v>16</v>
      </c>
    </row>
    <row r="37" spans="1:5" x14ac:dyDescent="0.25">
      <c r="A37" s="4">
        <v>23</v>
      </c>
      <c r="B37" s="6" t="s">
        <v>1559</v>
      </c>
      <c r="C37" s="6" t="s">
        <v>37</v>
      </c>
      <c r="D37" s="6"/>
      <c r="E37" s="6" t="s">
        <v>16</v>
      </c>
    </row>
    <row r="38" spans="1:5" x14ac:dyDescent="0.25">
      <c r="A38" s="4">
        <v>24</v>
      </c>
      <c r="B38" s="6" t="s">
        <v>1560</v>
      </c>
      <c r="C38" s="6" t="s">
        <v>38</v>
      </c>
      <c r="D38" s="6"/>
      <c r="E38" s="6" t="s">
        <v>16</v>
      </c>
    </row>
    <row r="39" spans="1:5" x14ac:dyDescent="0.25">
      <c r="A39" s="4">
        <v>25</v>
      </c>
      <c r="B39" s="6" t="s">
        <v>1561</v>
      </c>
      <c r="C39" s="6" t="s">
        <v>39</v>
      </c>
      <c r="D39" s="6"/>
      <c r="E39" s="6" t="s">
        <v>14</v>
      </c>
    </row>
    <row r="40" spans="1:5" x14ac:dyDescent="0.25">
      <c r="A40" s="4">
        <v>26</v>
      </c>
      <c r="B40" s="6" t="s">
        <v>1562</v>
      </c>
      <c r="C40" s="6" t="s">
        <v>40</v>
      </c>
      <c r="D40" s="6"/>
      <c r="E40" s="6" t="s">
        <v>14</v>
      </c>
    </row>
    <row r="41" spans="1:5" x14ac:dyDescent="0.25">
      <c r="A41" s="4">
        <v>27</v>
      </c>
      <c r="B41" s="6" t="s">
        <v>1563</v>
      </c>
      <c r="C41" s="6" t="s">
        <v>41</v>
      </c>
      <c r="D41" s="6"/>
      <c r="E41" s="6" t="s">
        <v>14</v>
      </c>
    </row>
    <row r="42" spans="1:5" x14ac:dyDescent="0.25">
      <c r="A42" s="4">
        <v>28</v>
      </c>
      <c r="B42" s="6" t="s">
        <v>1564</v>
      </c>
      <c r="C42" s="6" t="s">
        <v>42</v>
      </c>
      <c r="D42" s="6"/>
      <c r="E42" s="6" t="s">
        <v>14</v>
      </c>
    </row>
    <row r="43" spans="1:5" x14ac:dyDescent="0.25">
      <c r="A43" s="4">
        <v>29</v>
      </c>
      <c r="B43" s="6" t="s">
        <v>1565</v>
      </c>
      <c r="C43" s="6" t="s">
        <v>43</v>
      </c>
      <c r="D43" s="6"/>
      <c r="E43" s="6" t="s">
        <v>14</v>
      </c>
    </row>
    <row r="44" spans="1:5" x14ac:dyDescent="0.25">
      <c r="A44" s="4">
        <v>30</v>
      </c>
      <c r="B44" s="6" t="s">
        <v>1566</v>
      </c>
      <c r="C44" s="6" t="s">
        <v>44</v>
      </c>
      <c r="D44" s="6"/>
      <c r="E44" s="6" t="s">
        <v>14</v>
      </c>
    </row>
    <row r="45" spans="1:5" x14ac:dyDescent="0.25">
      <c r="A45" s="4">
        <v>31</v>
      </c>
      <c r="B45" s="6" t="s">
        <v>1567</v>
      </c>
      <c r="C45" s="6" t="s">
        <v>45</v>
      </c>
      <c r="D45" s="6"/>
      <c r="E45" s="6" t="s">
        <v>14</v>
      </c>
    </row>
    <row r="46" spans="1:5" x14ac:dyDescent="0.25">
      <c r="A46" s="4">
        <v>32</v>
      </c>
      <c r="B46" s="6" t="s">
        <v>1568</v>
      </c>
      <c r="C46" s="6" t="s">
        <v>46</v>
      </c>
      <c r="D46" s="6"/>
      <c r="E46" s="6" t="s">
        <v>16</v>
      </c>
    </row>
    <row r="47" spans="1:5" x14ac:dyDescent="0.25">
      <c r="A47" s="4">
        <v>33</v>
      </c>
      <c r="B47" s="6" t="s">
        <v>1569</v>
      </c>
      <c r="C47" s="6" t="s">
        <v>47</v>
      </c>
      <c r="D47" s="6"/>
      <c r="E47" s="6" t="s">
        <v>14</v>
      </c>
    </row>
    <row r="48" spans="1:5" x14ac:dyDescent="0.25">
      <c r="A48" s="4">
        <v>34</v>
      </c>
      <c r="B48" s="6" t="s">
        <v>1570</v>
      </c>
      <c r="C48" s="6" t="s">
        <v>48</v>
      </c>
      <c r="D48" s="6"/>
      <c r="E48" s="6" t="s">
        <v>14</v>
      </c>
    </row>
    <row r="49" spans="1:5" x14ac:dyDescent="0.25">
      <c r="A49" s="4">
        <v>35</v>
      </c>
      <c r="B49" s="6" t="s">
        <v>1571</v>
      </c>
      <c r="C49" s="6" t="s">
        <v>49</v>
      </c>
      <c r="D49" s="6"/>
      <c r="E49" s="6" t="s">
        <v>14</v>
      </c>
    </row>
    <row r="50" spans="1:5" x14ac:dyDescent="0.25">
      <c r="A50" s="4">
        <v>36</v>
      </c>
      <c r="B50" s="6" t="s">
        <v>1572</v>
      </c>
      <c r="C50" s="6" t="s">
        <v>50</v>
      </c>
      <c r="D50" s="6"/>
      <c r="E50" s="6" t="s">
        <v>14</v>
      </c>
    </row>
    <row r="51" spans="1:5" x14ac:dyDescent="0.25">
      <c r="A51" s="4">
        <v>37</v>
      </c>
      <c r="B51" s="6" t="s">
        <v>1573</v>
      </c>
      <c r="C51" s="6" t="s">
        <v>51</v>
      </c>
      <c r="D51" s="6"/>
      <c r="E51" s="6" t="s">
        <v>16</v>
      </c>
    </row>
    <row r="52" spans="1:5" x14ac:dyDescent="0.25">
      <c r="A52" s="4">
        <v>38</v>
      </c>
      <c r="B52" s="6" t="s">
        <v>1574</v>
      </c>
      <c r="C52" s="6" t="s">
        <v>52</v>
      </c>
      <c r="D52" s="6"/>
      <c r="E52" s="6" t="s">
        <v>16</v>
      </c>
    </row>
    <row r="53" spans="1:5" x14ac:dyDescent="0.25">
      <c r="A53" s="4">
        <v>39</v>
      </c>
      <c r="B53" s="6" t="s">
        <v>1575</v>
      </c>
      <c r="C53" s="6" t="s">
        <v>53</v>
      </c>
      <c r="D53" s="6"/>
      <c r="E53" s="6" t="s">
        <v>14</v>
      </c>
    </row>
    <row r="54" spans="1:5" x14ac:dyDescent="0.25">
      <c r="A54" s="4">
        <v>40</v>
      </c>
      <c r="B54" s="6" t="s">
        <v>1576</v>
      </c>
      <c r="C54" s="6" t="s">
        <v>54</v>
      </c>
      <c r="D54" s="6"/>
      <c r="E54" s="6" t="s">
        <v>14</v>
      </c>
    </row>
    <row r="55" spans="1:5" x14ac:dyDescent="0.25">
      <c r="A55" s="4">
        <v>41</v>
      </c>
      <c r="B55" s="6" t="s">
        <v>1577</v>
      </c>
      <c r="C55" s="6" t="s">
        <v>55</v>
      </c>
      <c r="D55" s="6"/>
      <c r="E55" s="6" t="s">
        <v>16</v>
      </c>
    </row>
    <row r="56" spans="1:5" x14ac:dyDescent="0.25">
      <c r="A56" s="4">
        <v>42</v>
      </c>
      <c r="B56" s="6" t="s">
        <v>1578</v>
      </c>
      <c r="C56" s="6" t="s">
        <v>56</v>
      </c>
      <c r="D56" s="6"/>
      <c r="E56" s="6" t="s">
        <v>14</v>
      </c>
    </row>
    <row r="57" spans="1:5" x14ac:dyDescent="0.25">
      <c r="A57" s="4">
        <v>43</v>
      </c>
      <c r="B57" s="6" t="s">
        <v>1579</v>
      </c>
      <c r="C57" s="6" t="s">
        <v>57</v>
      </c>
      <c r="D57" s="6"/>
      <c r="E57" s="6" t="s">
        <v>16</v>
      </c>
    </row>
    <row r="58" spans="1:5" x14ac:dyDescent="0.25">
      <c r="A58" s="4">
        <v>44</v>
      </c>
      <c r="B58" s="6" t="s">
        <v>1580</v>
      </c>
      <c r="C58" s="6" t="s">
        <v>58</v>
      </c>
      <c r="D58" s="6"/>
      <c r="E58" s="6" t="s">
        <v>59</v>
      </c>
    </row>
    <row r="59" spans="1:5" x14ac:dyDescent="0.25">
      <c r="A59" s="4">
        <v>45</v>
      </c>
      <c r="B59" s="6" t="s">
        <v>1581</v>
      </c>
      <c r="C59" s="6" t="s">
        <v>60</v>
      </c>
      <c r="D59" s="6"/>
      <c r="E59" s="6" t="s">
        <v>14</v>
      </c>
    </row>
    <row r="60" spans="1:5" x14ac:dyDescent="0.25">
      <c r="A60" s="4">
        <v>46</v>
      </c>
      <c r="B60" s="6" t="s">
        <v>1582</v>
      </c>
      <c r="C60" s="6" t="s">
        <v>61</v>
      </c>
      <c r="D60" s="6"/>
      <c r="E60" s="6" t="s">
        <v>16</v>
      </c>
    </row>
    <row r="61" spans="1:5" x14ac:dyDescent="0.25">
      <c r="A61" s="4">
        <v>47</v>
      </c>
      <c r="B61" s="6" t="s">
        <v>1583</v>
      </c>
      <c r="C61" s="6" t="s">
        <v>62</v>
      </c>
      <c r="D61" s="6"/>
      <c r="E61" s="6" t="s">
        <v>14</v>
      </c>
    </row>
    <row r="62" spans="1:5" x14ac:dyDescent="0.25">
      <c r="A62" s="4">
        <v>48</v>
      </c>
      <c r="B62" s="6" t="s">
        <v>1584</v>
      </c>
      <c r="C62" s="6" t="s">
        <v>63</v>
      </c>
      <c r="D62" s="6"/>
      <c r="E62" s="6" t="s">
        <v>14</v>
      </c>
    </row>
    <row r="63" spans="1:5" x14ac:dyDescent="0.25">
      <c r="A63" s="4">
        <v>49</v>
      </c>
      <c r="B63" s="6" t="s">
        <v>1585</v>
      </c>
      <c r="C63" s="6" t="s">
        <v>64</v>
      </c>
      <c r="D63" s="6"/>
      <c r="E63" s="6" t="s">
        <v>14</v>
      </c>
    </row>
    <row r="64" spans="1:5" x14ac:dyDescent="0.25">
      <c r="A64" s="4">
        <v>50</v>
      </c>
      <c r="B64" s="6" t="s">
        <v>1586</v>
      </c>
      <c r="C64" s="6" t="s">
        <v>65</v>
      </c>
      <c r="D64" s="6"/>
      <c r="E64" s="6" t="s">
        <v>14</v>
      </c>
    </row>
    <row r="65" spans="1:5" x14ac:dyDescent="0.25">
      <c r="A65" s="4">
        <v>51</v>
      </c>
      <c r="B65" s="6" t="s">
        <v>1587</v>
      </c>
      <c r="C65" s="6" t="s">
        <v>66</v>
      </c>
      <c r="D65" s="6"/>
      <c r="E65" s="6" t="s">
        <v>14</v>
      </c>
    </row>
    <row r="66" spans="1:5" x14ac:dyDescent="0.25">
      <c r="A66" s="4">
        <v>52</v>
      </c>
      <c r="B66" s="6" t="s">
        <v>1588</v>
      </c>
      <c r="C66" s="6" t="s">
        <v>67</v>
      </c>
      <c r="D66" s="6"/>
      <c r="E66" s="6" t="s">
        <v>14</v>
      </c>
    </row>
    <row r="67" spans="1:5" x14ac:dyDescent="0.25">
      <c r="A67" s="4">
        <v>53</v>
      </c>
      <c r="B67" s="6" t="s">
        <v>1589</v>
      </c>
      <c r="C67" s="6" t="s">
        <v>68</v>
      </c>
      <c r="D67" s="6"/>
      <c r="E67" s="6" t="s">
        <v>14</v>
      </c>
    </row>
    <row r="68" spans="1:5" x14ac:dyDescent="0.25">
      <c r="A68" s="4">
        <v>54</v>
      </c>
      <c r="B68" s="6" t="s">
        <v>1590</v>
      </c>
      <c r="C68" s="6" t="s">
        <v>69</v>
      </c>
      <c r="D68" s="6"/>
      <c r="E68" s="6" t="s">
        <v>14</v>
      </c>
    </row>
    <row r="69" spans="1:5" x14ac:dyDescent="0.25">
      <c r="A69" s="4">
        <v>55</v>
      </c>
      <c r="B69" s="6" t="s">
        <v>1591</v>
      </c>
      <c r="C69" s="6" t="s">
        <v>70</v>
      </c>
      <c r="D69" s="6"/>
      <c r="E69" s="6" t="s">
        <v>14</v>
      </c>
    </row>
    <row r="70" spans="1:5" x14ac:dyDescent="0.25">
      <c r="A70" s="4">
        <v>56</v>
      </c>
      <c r="B70" s="6" t="s">
        <v>1592</v>
      </c>
      <c r="C70" s="6" t="s">
        <v>71</v>
      </c>
      <c r="D70" s="6"/>
      <c r="E70" s="6" t="s">
        <v>16</v>
      </c>
    </row>
    <row r="71" spans="1:5" x14ac:dyDescent="0.25">
      <c r="A71" s="4">
        <v>57</v>
      </c>
      <c r="B71" s="6" t="s">
        <v>1593</v>
      </c>
      <c r="C71" s="6" t="s">
        <v>51</v>
      </c>
      <c r="D71" s="6"/>
      <c r="E71" s="6" t="s">
        <v>16</v>
      </c>
    </row>
    <row r="72" spans="1:5" x14ac:dyDescent="0.25">
      <c r="A72" s="4">
        <v>58</v>
      </c>
      <c r="B72" s="6" t="s">
        <v>1594</v>
      </c>
      <c r="C72" s="6" t="s">
        <v>72</v>
      </c>
      <c r="D72" s="6"/>
      <c r="E72" s="6" t="s">
        <v>14</v>
      </c>
    </row>
    <row r="73" spans="1:5" x14ac:dyDescent="0.25">
      <c r="A73" s="4">
        <v>59</v>
      </c>
      <c r="B73" s="6" t="s">
        <v>1595</v>
      </c>
      <c r="C73" s="6" t="s">
        <v>73</v>
      </c>
      <c r="D73" s="6"/>
      <c r="E73" s="6" t="s">
        <v>14</v>
      </c>
    </row>
    <row r="74" spans="1:5" x14ac:dyDescent="0.25">
      <c r="A74" s="4">
        <v>60</v>
      </c>
      <c r="B74" s="6" t="s">
        <v>1596</v>
      </c>
      <c r="C74" s="6" t="s">
        <v>74</v>
      </c>
      <c r="D74" s="6"/>
      <c r="E74" s="6" t="s">
        <v>59</v>
      </c>
    </row>
    <row r="75" spans="1:5" x14ac:dyDescent="0.25">
      <c r="A75" s="4">
        <v>61</v>
      </c>
      <c r="B75" s="6" t="s">
        <v>1597</v>
      </c>
      <c r="C75" s="6" t="s">
        <v>75</v>
      </c>
      <c r="D75" s="6"/>
      <c r="E75" s="6" t="s">
        <v>14</v>
      </c>
    </row>
    <row r="76" spans="1:5" x14ac:dyDescent="0.25">
      <c r="A76" s="4">
        <v>62</v>
      </c>
      <c r="B76" s="6" t="s">
        <v>1598</v>
      </c>
      <c r="C76" s="6" t="s">
        <v>76</v>
      </c>
      <c r="D76" s="6"/>
      <c r="E76" s="6" t="s">
        <v>16</v>
      </c>
    </row>
    <row r="77" spans="1:5" x14ac:dyDescent="0.25">
      <c r="A77" s="4">
        <v>63</v>
      </c>
      <c r="B77" s="6" t="s">
        <v>1599</v>
      </c>
      <c r="C77" s="6" t="s">
        <v>77</v>
      </c>
      <c r="D77" s="6"/>
      <c r="E77" s="6" t="s">
        <v>16</v>
      </c>
    </row>
    <row r="78" spans="1:5" x14ac:dyDescent="0.25">
      <c r="A78" s="4">
        <v>64</v>
      </c>
      <c r="B78" s="6" t="s">
        <v>1600</v>
      </c>
      <c r="C78" s="6" t="s">
        <v>78</v>
      </c>
      <c r="D78" s="6"/>
      <c r="E78" s="6" t="s">
        <v>14</v>
      </c>
    </row>
    <row r="79" spans="1:5" x14ac:dyDescent="0.25">
      <c r="A79" s="4">
        <v>65</v>
      </c>
      <c r="B79" s="6" t="s">
        <v>1601</v>
      </c>
      <c r="C79" s="6" t="s">
        <v>79</v>
      </c>
      <c r="D79" s="6"/>
      <c r="E79" s="6" t="s">
        <v>14</v>
      </c>
    </row>
    <row r="80" spans="1:5" x14ac:dyDescent="0.25">
      <c r="A80" s="4">
        <v>66</v>
      </c>
      <c r="B80" s="6" t="s">
        <v>1602</v>
      </c>
      <c r="C80" s="6" t="s">
        <v>80</v>
      </c>
      <c r="D80" s="6"/>
      <c r="E80" s="6" t="s">
        <v>14</v>
      </c>
    </row>
    <row r="81" spans="1:5" x14ac:dyDescent="0.25">
      <c r="A81" s="4">
        <v>67</v>
      </c>
      <c r="B81" s="6" t="s">
        <v>1603</v>
      </c>
      <c r="C81" s="6" t="s">
        <v>81</v>
      </c>
      <c r="D81" s="6"/>
      <c r="E81" s="6" t="s">
        <v>14</v>
      </c>
    </row>
    <row r="82" spans="1:5" x14ac:dyDescent="0.25">
      <c r="A82" s="4">
        <v>68</v>
      </c>
      <c r="B82" s="6" t="s">
        <v>1604</v>
      </c>
      <c r="C82" s="6" t="s">
        <v>82</v>
      </c>
      <c r="D82" s="6"/>
      <c r="E82" s="6" t="s">
        <v>14</v>
      </c>
    </row>
    <row r="83" spans="1:5" x14ac:dyDescent="0.25">
      <c r="A83" s="4">
        <v>69</v>
      </c>
      <c r="B83" s="6" t="s">
        <v>1605</v>
      </c>
      <c r="C83" s="6" t="s">
        <v>83</v>
      </c>
      <c r="D83" s="6"/>
      <c r="E83" s="6" t="s">
        <v>14</v>
      </c>
    </row>
    <row r="84" spans="1:5" x14ac:dyDescent="0.25">
      <c r="A84" s="4">
        <v>70</v>
      </c>
      <c r="B84" s="6" t="s">
        <v>1606</v>
      </c>
      <c r="C84" s="6" t="s">
        <v>84</v>
      </c>
      <c r="D84" s="6"/>
      <c r="E84" s="6" t="s">
        <v>14</v>
      </c>
    </row>
    <row r="85" spans="1:5" x14ac:dyDescent="0.25">
      <c r="A85" s="4">
        <v>71</v>
      </c>
      <c r="B85" s="6" t="s">
        <v>1607</v>
      </c>
      <c r="C85" s="6" t="s">
        <v>85</v>
      </c>
      <c r="D85" s="6"/>
      <c r="E85" s="6" t="s">
        <v>14</v>
      </c>
    </row>
    <row r="86" spans="1:5" x14ac:dyDescent="0.25">
      <c r="A86" s="4">
        <v>72</v>
      </c>
      <c r="B86" s="6" t="s">
        <v>1608</v>
      </c>
      <c r="C86" s="6" t="s">
        <v>86</v>
      </c>
      <c r="D86" s="6"/>
      <c r="E86" s="6" t="s">
        <v>16</v>
      </c>
    </row>
    <row r="87" spans="1:5" x14ac:dyDescent="0.25">
      <c r="A87" s="4">
        <v>73</v>
      </c>
      <c r="B87" s="6" t="s">
        <v>1609</v>
      </c>
      <c r="C87" s="6" t="s">
        <v>87</v>
      </c>
      <c r="D87" s="6"/>
      <c r="E87" s="6" t="s">
        <v>14</v>
      </c>
    </row>
    <row r="88" spans="1:5" x14ac:dyDescent="0.25">
      <c r="A88" s="4">
        <v>74</v>
      </c>
      <c r="B88" s="6" t="s">
        <v>1610</v>
      </c>
      <c r="C88" s="6" t="s">
        <v>88</v>
      </c>
      <c r="D88" s="6"/>
      <c r="E88" s="6" t="s">
        <v>14</v>
      </c>
    </row>
    <row r="89" spans="1:5" x14ac:dyDescent="0.25">
      <c r="A89" s="4">
        <v>75</v>
      </c>
      <c r="B89" s="6" t="s">
        <v>1611</v>
      </c>
      <c r="C89" s="6" t="s">
        <v>36</v>
      </c>
      <c r="D89" s="6"/>
      <c r="E89" s="6" t="s">
        <v>16</v>
      </c>
    </row>
    <row r="90" spans="1:5" x14ac:dyDescent="0.25">
      <c r="A90" s="4">
        <v>76</v>
      </c>
      <c r="B90" s="6" t="s">
        <v>1612</v>
      </c>
      <c r="C90" s="6" t="s">
        <v>89</v>
      </c>
      <c r="D90" s="6"/>
      <c r="E90" s="6" t="s">
        <v>14</v>
      </c>
    </row>
    <row r="91" spans="1:5" x14ac:dyDescent="0.25">
      <c r="A91" s="4">
        <v>77</v>
      </c>
      <c r="B91" s="6" t="s">
        <v>1613</v>
      </c>
      <c r="C91" s="6" t="s">
        <v>90</v>
      </c>
      <c r="D91" s="6"/>
      <c r="E91" s="6" t="s">
        <v>14</v>
      </c>
    </row>
    <row r="92" spans="1:5" x14ac:dyDescent="0.25">
      <c r="A92" s="4">
        <v>78</v>
      </c>
      <c r="B92" s="6" t="s">
        <v>1614</v>
      </c>
      <c r="C92" s="6" t="s">
        <v>91</v>
      </c>
      <c r="D92" s="6"/>
      <c r="E92" s="6" t="s">
        <v>14</v>
      </c>
    </row>
    <row r="93" spans="1:5" x14ac:dyDescent="0.25">
      <c r="A93" s="4">
        <v>79</v>
      </c>
      <c r="B93" s="6" t="s">
        <v>1615</v>
      </c>
      <c r="C93" s="6" t="s">
        <v>92</v>
      </c>
      <c r="D93" s="6"/>
      <c r="E93" s="6" t="s">
        <v>14</v>
      </c>
    </row>
    <row r="94" spans="1:5" x14ac:dyDescent="0.25">
      <c r="A94" s="4">
        <v>80</v>
      </c>
      <c r="B94" s="6" t="s">
        <v>1616</v>
      </c>
      <c r="C94" s="6" t="s">
        <v>93</v>
      </c>
      <c r="D94" s="6"/>
      <c r="E94" s="6" t="s">
        <v>14</v>
      </c>
    </row>
    <row r="95" spans="1:5" x14ac:dyDescent="0.25">
      <c r="A95" s="4">
        <v>81</v>
      </c>
      <c r="B95" s="6" t="s">
        <v>1617</v>
      </c>
      <c r="C95" s="6" t="s">
        <v>94</v>
      </c>
      <c r="D95" s="6"/>
      <c r="E95" s="6" t="s">
        <v>14</v>
      </c>
    </row>
    <row r="96" spans="1:5" x14ac:dyDescent="0.25">
      <c r="A96" s="4">
        <v>82</v>
      </c>
      <c r="B96" s="6" t="s">
        <v>1618</v>
      </c>
      <c r="C96" s="6" t="s">
        <v>95</v>
      </c>
      <c r="D96" s="6"/>
      <c r="E96" s="6" t="s">
        <v>14</v>
      </c>
    </row>
    <row r="97" spans="1:5" x14ac:dyDescent="0.25">
      <c r="A97" s="4">
        <v>83</v>
      </c>
      <c r="B97" s="6" t="s">
        <v>1619</v>
      </c>
      <c r="C97" s="6" t="s">
        <v>96</v>
      </c>
      <c r="D97" s="6"/>
      <c r="E97" s="6" t="s">
        <v>14</v>
      </c>
    </row>
    <row r="98" spans="1:5" x14ac:dyDescent="0.25">
      <c r="A98" s="4">
        <v>84</v>
      </c>
      <c r="B98" s="6" t="s">
        <v>1620</v>
      </c>
      <c r="C98" s="6" t="s">
        <v>97</v>
      </c>
      <c r="D98" s="6"/>
      <c r="E98" s="6" t="s">
        <v>14</v>
      </c>
    </row>
    <row r="99" spans="1:5" x14ac:dyDescent="0.25">
      <c r="A99" s="4">
        <v>85</v>
      </c>
      <c r="B99" s="6" t="s">
        <v>1621</v>
      </c>
      <c r="C99" s="6" t="s">
        <v>98</v>
      </c>
      <c r="D99" s="6"/>
      <c r="E99" s="6" t="s">
        <v>14</v>
      </c>
    </row>
    <row r="100" spans="1:5" x14ac:dyDescent="0.25">
      <c r="A100" s="4">
        <v>86</v>
      </c>
      <c r="B100" s="6" t="s">
        <v>1622</v>
      </c>
      <c r="C100" s="6" t="s">
        <v>99</v>
      </c>
      <c r="D100" s="6"/>
      <c r="E100" s="6" t="s">
        <v>14</v>
      </c>
    </row>
    <row r="101" spans="1:5" x14ac:dyDescent="0.25">
      <c r="A101" s="4">
        <v>87</v>
      </c>
      <c r="B101" s="6" t="s">
        <v>1623</v>
      </c>
      <c r="C101" s="6" t="s">
        <v>100</v>
      </c>
      <c r="D101" s="6"/>
      <c r="E101" s="6" t="s">
        <v>14</v>
      </c>
    </row>
    <row r="102" spans="1:5" x14ac:dyDescent="0.25">
      <c r="A102" s="4">
        <v>88</v>
      </c>
      <c r="B102" s="6" t="s">
        <v>1624</v>
      </c>
      <c r="C102" s="6" t="s">
        <v>101</v>
      </c>
      <c r="D102" s="6"/>
      <c r="E102" s="6" t="s">
        <v>14</v>
      </c>
    </row>
    <row r="103" spans="1:5" x14ac:dyDescent="0.25">
      <c r="A103" s="4">
        <v>89</v>
      </c>
      <c r="B103" s="6" t="s">
        <v>1625</v>
      </c>
      <c r="C103" s="6" t="s">
        <v>102</v>
      </c>
      <c r="D103" s="6"/>
      <c r="E103" s="6" t="s">
        <v>16</v>
      </c>
    </row>
    <row r="104" spans="1:5" x14ac:dyDescent="0.25">
      <c r="A104" s="4">
        <v>90</v>
      </c>
      <c r="B104" s="6" t="s">
        <v>1626</v>
      </c>
      <c r="C104" s="6" t="s">
        <v>103</v>
      </c>
      <c r="D104" s="6"/>
      <c r="E104" s="6" t="s">
        <v>14</v>
      </c>
    </row>
    <row r="105" spans="1:5" x14ac:dyDescent="0.25">
      <c r="A105" s="4">
        <v>91</v>
      </c>
      <c r="B105" s="6" t="s">
        <v>1627</v>
      </c>
      <c r="C105" s="6" t="s">
        <v>104</v>
      </c>
      <c r="D105" s="6"/>
      <c r="E105" s="6" t="s">
        <v>14</v>
      </c>
    </row>
    <row r="106" spans="1:5" x14ac:dyDescent="0.25">
      <c r="A106" s="4">
        <v>92</v>
      </c>
      <c r="B106" s="6" t="s">
        <v>1628</v>
      </c>
      <c r="C106" s="6" t="s">
        <v>105</v>
      </c>
      <c r="D106" s="6"/>
      <c r="E106" s="6" t="s">
        <v>16</v>
      </c>
    </row>
    <row r="107" spans="1:5" x14ac:dyDescent="0.25">
      <c r="A107" s="4">
        <v>93</v>
      </c>
      <c r="B107" s="6" t="s">
        <v>1629</v>
      </c>
      <c r="C107" s="6" t="s">
        <v>106</v>
      </c>
      <c r="D107" s="6"/>
      <c r="E107" s="6" t="s">
        <v>14</v>
      </c>
    </row>
    <row r="108" spans="1:5" x14ac:dyDescent="0.25">
      <c r="A108" s="4">
        <v>94</v>
      </c>
      <c r="B108" s="6" t="s">
        <v>1630</v>
      </c>
      <c r="C108" s="6" t="s">
        <v>107</v>
      </c>
      <c r="D108" s="6"/>
      <c r="E108" s="6" t="s">
        <v>14</v>
      </c>
    </row>
    <row r="109" spans="1:5" x14ac:dyDescent="0.25">
      <c r="A109" s="4">
        <v>95</v>
      </c>
      <c r="B109" s="6" t="s">
        <v>1631</v>
      </c>
      <c r="C109" s="6" t="s">
        <v>108</v>
      </c>
      <c r="D109" s="6"/>
      <c r="E109" s="6" t="s">
        <v>14</v>
      </c>
    </row>
    <row r="110" spans="1:5" x14ac:dyDescent="0.25">
      <c r="A110" s="4">
        <v>96</v>
      </c>
      <c r="B110" s="6" t="s">
        <v>1632</v>
      </c>
      <c r="C110" s="6" t="s">
        <v>109</v>
      </c>
      <c r="D110" s="6"/>
      <c r="E110" s="6" t="s">
        <v>16</v>
      </c>
    </row>
    <row r="111" spans="1:5" x14ac:dyDescent="0.25">
      <c r="A111" s="4">
        <v>97</v>
      </c>
      <c r="B111" s="6" t="s">
        <v>1633</v>
      </c>
      <c r="C111" s="6" t="s">
        <v>110</v>
      </c>
      <c r="D111" s="6"/>
      <c r="E111" s="6" t="s">
        <v>16</v>
      </c>
    </row>
    <row r="112" spans="1:5" x14ac:dyDescent="0.25">
      <c r="A112" s="4">
        <v>98</v>
      </c>
      <c r="B112" s="6" t="s">
        <v>1634</v>
      </c>
      <c r="C112" s="6" t="s">
        <v>111</v>
      </c>
      <c r="D112" s="6"/>
      <c r="E112" s="6" t="s">
        <v>14</v>
      </c>
    </row>
    <row r="113" spans="1:5" x14ac:dyDescent="0.25">
      <c r="A113" s="4">
        <v>99</v>
      </c>
      <c r="B113" s="6" t="s">
        <v>1635</v>
      </c>
      <c r="C113" s="6" t="s">
        <v>112</v>
      </c>
      <c r="D113" s="6"/>
      <c r="E113" s="6" t="s">
        <v>14</v>
      </c>
    </row>
    <row r="114" spans="1:5" x14ac:dyDescent="0.25">
      <c r="A114" s="4">
        <v>100</v>
      </c>
      <c r="B114" s="6" t="s">
        <v>1636</v>
      </c>
      <c r="C114" s="6" t="s">
        <v>113</v>
      </c>
      <c r="D114" s="6"/>
      <c r="E114" s="6" t="s">
        <v>114</v>
      </c>
    </row>
    <row r="115" spans="1:5" x14ac:dyDescent="0.25">
      <c r="A115" s="4">
        <v>101</v>
      </c>
      <c r="B115" s="6" t="s">
        <v>1637</v>
      </c>
      <c r="C115" s="6" t="s">
        <v>115</v>
      </c>
      <c r="D115" s="6"/>
      <c r="E115" s="6" t="s">
        <v>14</v>
      </c>
    </row>
    <row r="116" spans="1:5" x14ac:dyDescent="0.25">
      <c r="A116" s="4">
        <v>102</v>
      </c>
      <c r="B116" s="6" t="s">
        <v>1638</v>
      </c>
      <c r="C116" s="6" t="s">
        <v>116</v>
      </c>
      <c r="D116" s="6"/>
      <c r="E116" s="6" t="s">
        <v>16</v>
      </c>
    </row>
    <row r="117" spans="1:5" x14ac:dyDescent="0.25">
      <c r="A117" s="4">
        <v>103</v>
      </c>
      <c r="B117" s="6" t="s">
        <v>1639</v>
      </c>
      <c r="C117" s="6" t="s">
        <v>117</v>
      </c>
      <c r="D117" s="6"/>
      <c r="E117" s="6" t="s">
        <v>16</v>
      </c>
    </row>
    <row r="118" spans="1:5" x14ac:dyDescent="0.25">
      <c r="A118" s="4">
        <v>104</v>
      </c>
      <c r="B118" s="6" t="s">
        <v>1640</v>
      </c>
      <c r="C118" s="6" t="s">
        <v>118</v>
      </c>
      <c r="D118" s="6"/>
      <c r="E118" s="6" t="s">
        <v>14</v>
      </c>
    </row>
    <row r="119" spans="1:5" x14ac:dyDescent="0.25">
      <c r="A119" s="4">
        <v>105</v>
      </c>
      <c r="B119" s="6" t="s">
        <v>1641</v>
      </c>
      <c r="C119" s="6" t="s">
        <v>119</v>
      </c>
      <c r="D119" s="6"/>
      <c r="E119" s="6" t="s">
        <v>14</v>
      </c>
    </row>
    <row r="120" spans="1:5" x14ac:dyDescent="0.25">
      <c r="A120" s="4">
        <v>106</v>
      </c>
      <c r="B120" s="6" t="s">
        <v>1642</v>
      </c>
      <c r="C120" s="6" t="s">
        <v>120</v>
      </c>
      <c r="D120" s="6"/>
      <c r="E120" s="6" t="s">
        <v>14</v>
      </c>
    </row>
    <row r="121" spans="1:5" x14ac:dyDescent="0.25">
      <c r="A121" s="4">
        <v>107</v>
      </c>
      <c r="B121" s="6" t="s">
        <v>1643</v>
      </c>
      <c r="C121" s="6" t="s">
        <v>121</v>
      </c>
      <c r="D121" s="6"/>
      <c r="E121" s="6" t="s">
        <v>14</v>
      </c>
    </row>
    <row r="122" spans="1:5" x14ac:dyDescent="0.25">
      <c r="A122" s="4">
        <v>108</v>
      </c>
      <c r="B122" s="6" t="s">
        <v>1644</v>
      </c>
      <c r="C122" s="6" t="s">
        <v>122</v>
      </c>
      <c r="D122" s="6"/>
      <c r="E122" s="6" t="s">
        <v>14</v>
      </c>
    </row>
    <row r="123" spans="1:5" x14ac:dyDescent="0.25">
      <c r="A123" s="4">
        <v>109</v>
      </c>
      <c r="B123" s="6" t="s">
        <v>1645</v>
      </c>
      <c r="C123" s="6" t="s">
        <v>123</v>
      </c>
      <c r="D123" s="6"/>
      <c r="E123" s="6" t="s">
        <v>16</v>
      </c>
    </row>
    <row r="124" spans="1:5" x14ac:dyDescent="0.25">
      <c r="A124" s="4">
        <v>110</v>
      </c>
      <c r="B124" s="6" t="s">
        <v>1646</v>
      </c>
      <c r="C124" s="6" t="s">
        <v>124</v>
      </c>
      <c r="D124" s="6"/>
      <c r="E124" s="6" t="s">
        <v>16</v>
      </c>
    </row>
    <row r="125" spans="1:5" x14ac:dyDescent="0.25">
      <c r="A125" s="4">
        <v>111</v>
      </c>
      <c r="B125" s="6" t="s">
        <v>1647</v>
      </c>
      <c r="C125" s="6" t="s">
        <v>125</v>
      </c>
      <c r="D125" s="6"/>
      <c r="E125" s="6" t="s">
        <v>16</v>
      </c>
    </row>
    <row r="126" spans="1:5" x14ac:dyDescent="0.25">
      <c r="A126" s="4">
        <v>112</v>
      </c>
      <c r="B126" s="6" t="s">
        <v>1648</v>
      </c>
      <c r="C126" s="6" t="s">
        <v>126</v>
      </c>
      <c r="D126" s="6"/>
      <c r="E126" s="6" t="s">
        <v>16</v>
      </c>
    </row>
    <row r="127" spans="1:5" x14ac:dyDescent="0.25">
      <c r="A127" s="4">
        <v>113</v>
      </c>
      <c r="B127" s="6" t="s">
        <v>1649</v>
      </c>
      <c r="C127" s="6" t="s">
        <v>127</v>
      </c>
      <c r="D127" s="6"/>
      <c r="E127" s="6" t="s">
        <v>14</v>
      </c>
    </row>
    <row r="128" spans="1:5" x14ac:dyDescent="0.25">
      <c r="A128" s="4">
        <v>114</v>
      </c>
      <c r="B128" s="6" t="s">
        <v>1650</v>
      </c>
      <c r="C128" s="6" t="s">
        <v>112</v>
      </c>
      <c r="D128" s="6"/>
      <c r="E128" s="6" t="s">
        <v>14</v>
      </c>
    </row>
    <row r="129" spans="1:5" x14ac:dyDescent="0.25">
      <c r="A129" s="4">
        <v>115</v>
      </c>
      <c r="B129" s="6" t="s">
        <v>1651</v>
      </c>
      <c r="C129" s="6" t="s">
        <v>128</v>
      </c>
      <c r="D129" s="6"/>
      <c r="E129" s="6" t="s">
        <v>14</v>
      </c>
    </row>
    <row r="130" spans="1:5" x14ac:dyDescent="0.25">
      <c r="A130" s="4">
        <v>116</v>
      </c>
      <c r="B130" s="6" t="s">
        <v>1652</v>
      </c>
      <c r="C130" s="6" t="s">
        <v>129</v>
      </c>
      <c r="D130" s="6"/>
      <c r="E130" s="6" t="s">
        <v>14</v>
      </c>
    </row>
    <row r="131" spans="1:5" x14ac:dyDescent="0.25">
      <c r="A131" s="4">
        <v>117</v>
      </c>
      <c r="B131" s="6" t="s">
        <v>1653</v>
      </c>
      <c r="C131" s="6" t="s">
        <v>130</v>
      </c>
      <c r="D131" s="6"/>
      <c r="E131" s="6" t="s">
        <v>16</v>
      </c>
    </row>
    <row r="132" spans="1:5" x14ac:dyDescent="0.25">
      <c r="A132" s="4">
        <v>118</v>
      </c>
      <c r="B132" s="6" t="s">
        <v>1654</v>
      </c>
      <c r="C132" s="6" t="s">
        <v>131</v>
      </c>
      <c r="D132" s="6"/>
      <c r="E132" s="6" t="s">
        <v>59</v>
      </c>
    </row>
    <row r="133" spans="1:5" x14ac:dyDescent="0.25">
      <c r="A133" s="4">
        <v>119</v>
      </c>
      <c r="B133" s="6" t="s">
        <v>1655</v>
      </c>
      <c r="C133" s="6" t="s">
        <v>132</v>
      </c>
      <c r="D133" s="6"/>
      <c r="E133" s="6" t="s">
        <v>14</v>
      </c>
    </row>
    <row r="134" spans="1:5" x14ac:dyDescent="0.25">
      <c r="A134" s="4">
        <v>120</v>
      </c>
      <c r="B134" s="6" t="s">
        <v>1656</v>
      </c>
      <c r="C134" s="6" t="s">
        <v>133</v>
      </c>
      <c r="D134" s="6"/>
      <c r="E134" s="6" t="s">
        <v>14</v>
      </c>
    </row>
    <row r="135" spans="1:5" x14ac:dyDescent="0.25">
      <c r="A135" s="4">
        <v>121</v>
      </c>
      <c r="B135" s="6" t="s">
        <v>1657</v>
      </c>
      <c r="C135" s="6" t="s">
        <v>134</v>
      </c>
      <c r="D135" s="6"/>
      <c r="E135" s="6" t="s">
        <v>16</v>
      </c>
    </row>
    <row r="136" spans="1:5" x14ac:dyDescent="0.25">
      <c r="A136" s="4">
        <v>122</v>
      </c>
      <c r="B136" s="6" t="s">
        <v>1658</v>
      </c>
      <c r="C136" s="6" t="s">
        <v>135</v>
      </c>
      <c r="D136" s="6"/>
      <c r="E136" s="6" t="s">
        <v>59</v>
      </c>
    </row>
    <row r="137" spans="1:5" x14ac:dyDescent="0.25">
      <c r="A137" s="4">
        <v>123</v>
      </c>
      <c r="B137" s="6" t="s">
        <v>1659</v>
      </c>
      <c r="C137" s="6" t="s">
        <v>136</v>
      </c>
      <c r="D137" s="6"/>
      <c r="E137" s="6" t="s">
        <v>14</v>
      </c>
    </row>
    <row r="138" spans="1:5" x14ac:dyDescent="0.25">
      <c r="A138" s="4">
        <v>124</v>
      </c>
      <c r="B138" s="6" t="s">
        <v>1660</v>
      </c>
      <c r="C138" s="6" t="s">
        <v>137</v>
      </c>
      <c r="D138" s="6"/>
      <c r="E138" s="6" t="s">
        <v>16</v>
      </c>
    </row>
    <row r="139" spans="1:5" x14ac:dyDescent="0.25">
      <c r="A139" s="4">
        <v>125</v>
      </c>
      <c r="B139" s="6" t="s">
        <v>1661</v>
      </c>
      <c r="C139" s="6" t="s">
        <v>138</v>
      </c>
      <c r="D139" s="6"/>
      <c r="E139" s="6" t="s">
        <v>14</v>
      </c>
    </row>
    <row r="140" spans="1:5" x14ac:dyDescent="0.25">
      <c r="A140" s="4">
        <v>126</v>
      </c>
      <c r="B140" s="6" t="s">
        <v>1662</v>
      </c>
      <c r="C140" s="6" t="s">
        <v>139</v>
      </c>
      <c r="D140" s="6"/>
      <c r="E140" s="6" t="s">
        <v>14</v>
      </c>
    </row>
    <row r="141" spans="1:5" x14ac:dyDescent="0.25">
      <c r="A141" s="4">
        <v>127</v>
      </c>
      <c r="B141" s="6" t="s">
        <v>1663</v>
      </c>
      <c r="C141" s="6" t="s">
        <v>140</v>
      </c>
      <c r="D141" s="6"/>
      <c r="E141" s="6" t="s">
        <v>16</v>
      </c>
    </row>
    <row r="142" spans="1:5" x14ac:dyDescent="0.25">
      <c r="A142" s="4">
        <v>128</v>
      </c>
      <c r="B142" s="6" t="s">
        <v>1664</v>
      </c>
      <c r="C142" s="6" t="s">
        <v>141</v>
      </c>
      <c r="D142" s="6"/>
      <c r="E142" s="6" t="s">
        <v>14</v>
      </c>
    </row>
    <row r="143" spans="1:5" x14ac:dyDescent="0.25">
      <c r="A143" s="4">
        <v>129</v>
      </c>
      <c r="B143" s="6" t="s">
        <v>1665</v>
      </c>
      <c r="C143" s="6" t="s">
        <v>142</v>
      </c>
      <c r="D143" s="6"/>
      <c r="E143" s="6" t="s">
        <v>14</v>
      </c>
    </row>
    <row r="144" spans="1:5" x14ac:dyDescent="0.25">
      <c r="A144" s="4">
        <v>130</v>
      </c>
      <c r="B144" s="6" t="s">
        <v>1666</v>
      </c>
      <c r="C144" s="6" t="s">
        <v>143</v>
      </c>
      <c r="D144" s="6"/>
      <c r="E144" s="6" t="s">
        <v>16</v>
      </c>
    </row>
    <row r="145" spans="1:5" x14ac:dyDescent="0.25">
      <c r="A145" s="4">
        <v>131</v>
      </c>
      <c r="B145" s="6" t="s">
        <v>1667</v>
      </c>
      <c r="C145" s="6" t="s">
        <v>144</v>
      </c>
      <c r="D145" s="6"/>
      <c r="E145" s="6" t="s">
        <v>14</v>
      </c>
    </row>
    <row r="146" spans="1:5" x14ac:dyDescent="0.25">
      <c r="A146" s="4">
        <v>132</v>
      </c>
      <c r="B146" s="6" t="s">
        <v>1668</v>
      </c>
      <c r="C146" s="6" t="s">
        <v>145</v>
      </c>
      <c r="D146" s="6"/>
      <c r="E146" s="6" t="s">
        <v>16</v>
      </c>
    </row>
    <row r="147" spans="1:5" x14ac:dyDescent="0.25">
      <c r="A147" s="4">
        <v>133</v>
      </c>
      <c r="B147" s="6" t="s">
        <v>1669</v>
      </c>
      <c r="C147" s="6" t="s">
        <v>146</v>
      </c>
      <c r="D147" s="6"/>
      <c r="E147" s="6" t="s">
        <v>14</v>
      </c>
    </row>
    <row r="148" spans="1:5" x14ac:dyDescent="0.25">
      <c r="A148" s="4">
        <v>134</v>
      </c>
      <c r="B148" s="6" t="s">
        <v>1670</v>
      </c>
      <c r="C148" s="6" t="s">
        <v>147</v>
      </c>
      <c r="D148" s="6"/>
      <c r="E148" s="6" t="s">
        <v>14</v>
      </c>
    </row>
    <row r="149" spans="1:5" x14ac:dyDescent="0.25">
      <c r="A149" s="4">
        <v>135</v>
      </c>
      <c r="B149" s="6" t="s">
        <v>1671</v>
      </c>
      <c r="C149" s="6" t="s">
        <v>148</v>
      </c>
      <c r="D149" s="6"/>
      <c r="E149" s="6" t="s">
        <v>16</v>
      </c>
    </row>
    <row r="150" spans="1:5" x14ac:dyDescent="0.25">
      <c r="A150" s="4">
        <v>136</v>
      </c>
      <c r="B150" s="6" t="s">
        <v>1672</v>
      </c>
      <c r="C150" s="6" t="s">
        <v>149</v>
      </c>
      <c r="D150" s="6"/>
      <c r="E150" s="6" t="s">
        <v>14</v>
      </c>
    </row>
    <row r="151" spans="1:5" x14ac:dyDescent="0.25">
      <c r="A151" s="4">
        <v>137</v>
      </c>
      <c r="B151" s="6" t="s">
        <v>1673</v>
      </c>
      <c r="C151" s="6" t="s">
        <v>150</v>
      </c>
      <c r="D151" s="6"/>
      <c r="E151" s="6" t="s">
        <v>14</v>
      </c>
    </row>
    <row r="152" spans="1:5" x14ac:dyDescent="0.25">
      <c r="A152" s="4">
        <v>138</v>
      </c>
      <c r="B152" s="6" t="s">
        <v>1674</v>
      </c>
      <c r="C152" s="6" t="s">
        <v>151</v>
      </c>
      <c r="D152" s="6"/>
      <c r="E152" s="6" t="s">
        <v>14</v>
      </c>
    </row>
    <row r="153" spans="1:5" x14ac:dyDescent="0.25">
      <c r="A153" s="4">
        <v>139</v>
      </c>
      <c r="B153" s="6" t="s">
        <v>1675</v>
      </c>
      <c r="C153" s="6" t="s">
        <v>152</v>
      </c>
      <c r="D153" s="6"/>
      <c r="E153" s="6" t="s">
        <v>16</v>
      </c>
    </row>
    <row r="154" spans="1:5" x14ac:dyDescent="0.25">
      <c r="A154" s="4">
        <v>140</v>
      </c>
      <c r="B154" s="6" t="s">
        <v>1676</v>
      </c>
      <c r="C154" s="6" t="s">
        <v>153</v>
      </c>
      <c r="D154" s="6"/>
      <c r="E154" s="6" t="s">
        <v>14</v>
      </c>
    </row>
    <row r="155" spans="1:5" x14ac:dyDescent="0.25">
      <c r="A155" s="4">
        <v>141</v>
      </c>
      <c r="B155" s="6" t="s">
        <v>1677</v>
      </c>
      <c r="C155" s="6" t="s">
        <v>154</v>
      </c>
      <c r="D155" s="6"/>
      <c r="E155" s="6" t="s">
        <v>16</v>
      </c>
    </row>
    <row r="156" spans="1:5" x14ac:dyDescent="0.25">
      <c r="A156" s="4">
        <v>142</v>
      </c>
      <c r="B156" s="6" t="s">
        <v>1678</v>
      </c>
      <c r="C156" s="6" t="s">
        <v>155</v>
      </c>
      <c r="D156" s="6"/>
      <c r="E156" s="6" t="s">
        <v>14</v>
      </c>
    </row>
    <row r="157" spans="1:5" x14ac:dyDescent="0.25">
      <c r="A157" s="4">
        <v>143</v>
      </c>
      <c r="B157" s="6" t="s">
        <v>1679</v>
      </c>
      <c r="C157" s="6" t="s">
        <v>156</v>
      </c>
      <c r="D157" s="6"/>
      <c r="E157" s="6" t="s">
        <v>16</v>
      </c>
    </row>
    <row r="158" spans="1:5" x14ac:dyDescent="0.25">
      <c r="A158" s="4">
        <v>144</v>
      </c>
      <c r="B158" s="6" t="s">
        <v>1680</v>
      </c>
      <c r="C158" s="6" t="s">
        <v>157</v>
      </c>
      <c r="D158" s="6"/>
      <c r="E158" s="6" t="s">
        <v>16</v>
      </c>
    </row>
    <row r="159" spans="1:5" x14ac:dyDescent="0.25">
      <c r="A159" s="4">
        <v>145</v>
      </c>
      <c r="B159" s="6" t="s">
        <v>1681</v>
      </c>
      <c r="C159" s="6" t="s">
        <v>158</v>
      </c>
      <c r="D159" s="6"/>
      <c r="E159" s="6" t="s">
        <v>14</v>
      </c>
    </row>
    <row r="160" spans="1:5" x14ac:dyDescent="0.25">
      <c r="A160" s="4">
        <v>146</v>
      </c>
      <c r="B160" s="6" t="s">
        <v>1682</v>
      </c>
      <c r="C160" s="6" t="s">
        <v>159</v>
      </c>
      <c r="D160" s="6"/>
      <c r="E160" s="6" t="s">
        <v>14</v>
      </c>
    </row>
    <row r="161" spans="1:5" x14ac:dyDescent="0.25">
      <c r="A161" s="4">
        <v>147</v>
      </c>
      <c r="B161" s="6" t="s">
        <v>1683</v>
      </c>
      <c r="C161" s="6" t="s">
        <v>160</v>
      </c>
      <c r="D161" s="6"/>
      <c r="E161" s="6" t="s">
        <v>14</v>
      </c>
    </row>
    <row r="162" spans="1:5" x14ac:dyDescent="0.25">
      <c r="A162" s="4">
        <v>148</v>
      </c>
      <c r="B162" s="6" t="s">
        <v>1684</v>
      </c>
      <c r="C162" s="6" t="s">
        <v>161</v>
      </c>
      <c r="D162" s="6"/>
      <c r="E162" s="6" t="s">
        <v>16</v>
      </c>
    </row>
    <row r="163" spans="1:5" x14ac:dyDescent="0.25">
      <c r="A163" s="4">
        <v>149</v>
      </c>
      <c r="B163" s="6" t="s">
        <v>1685</v>
      </c>
      <c r="C163" s="6" t="s">
        <v>162</v>
      </c>
      <c r="D163" s="6"/>
      <c r="E163" s="6" t="s">
        <v>14</v>
      </c>
    </row>
    <row r="164" spans="1:5" x14ac:dyDescent="0.25">
      <c r="A164" s="4">
        <v>150</v>
      </c>
      <c r="B164" s="6" t="s">
        <v>1686</v>
      </c>
      <c r="C164" s="6" t="s">
        <v>163</v>
      </c>
      <c r="D164" s="6"/>
      <c r="E164" s="6" t="s">
        <v>16</v>
      </c>
    </row>
    <row r="165" spans="1:5" x14ac:dyDescent="0.25">
      <c r="A165" s="4">
        <v>151</v>
      </c>
      <c r="B165" s="6" t="s">
        <v>1687</v>
      </c>
      <c r="C165" s="6" t="s">
        <v>164</v>
      </c>
      <c r="D165" s="6"/>
      <c r="E165" s="6" t="s">
        <v>14</v>
      </c>
    </row>
    <row r="166" spans="1:5" x14ac:dyDescent="0.25">
      <c r="A166" s="4">
        <v>152</v>
      </c>
      <c r="B166" s="6" t="s">
        <v>1688</v>
      </c>
      <c r="C166" s="6" t="s">
        <v>165</v>
      </c>
      <c r="D166" s="6"/>
      <c r="E166" s="6" t="s">
        <v>16</v>
      </c>
    </row>
    <row r="167" spans="1:5" x14ac:dyDescent="0.25">
      <c r="A167" s="4">
        <v>153</v>
      </c>
      <c r="B167" s="6" t="s">
        <v>1689</v>
      </c>
      <c r="C167" s="6" t="s">
        <v>166</v>
      </c>
      <c r="D167" s="6"/>
      <c r="E167" s="6" t="s">
        <v>16</v>
      </c>
    </row>
    <row r="168" spans="1:5" x14ac:dyDescent="0.25">
      <c r="A168" s="4">
        <v>154</v>
      </c>
      <c r="B168" s="6" t="s">
        <v>1690</v>
      </c>
      <c r="C168" s="6" t="s">
        <v>167</v>
      </c>
      <c r="D168" s="6"/>
      <c r="E168" s="6" t="s">
        <v>14</v>
      </c>
    </row>
    <row r="169" spans="1:5" x14ac:dyDescent="0.25">
      <c r="A169" s="4">
        <v>155</v>
      </c>
      <c r="B169" s="6" t="s">
        <v>1691</v>
      </c>
      <c r="C169" s="6" t="s">
        <v>168</v>
      </c>
      <c r="D169" s="6"/>
      <c r="E169" s="6" t="s">
        <v>14</v>
      </c>
    </row>
    <row r="170" spans="1:5" x14ac:dyDescent="0.25">
      <c r="A170" s="4">
        <v>156</v>
      </c>
      <c r="B170" s="6" t="s">
        <v>1692</v>
      </c>
      <c r="C170" s="6" t="s">
        <v>169</v>
      </c>
      <c r="D170" s="6"/>
      <c r="E170" s="6" t="s">
        <v>14</v>
      </c>
    </row>
    <row r="171" spans="1:5" x14ac:dyDescent="0.25">
      <c r="A171" s="4">
        <v>157</v>
      </c>
      <c r="B171" s="6" t="s">
        <v>1693</v>
      </c>
      <c r="C171" s="6" t="s">
        <v>170</v>
      </c>
      <c r="D171" s="6"/>
      <c r="E171" s="6" t="s">
        <v>14</v>
      </c>
    </row>
    <row r="172" spans="1:5" x14ac:dyDescent="0.25">
      <c r="A172" s="4">
        <v>158</v>
      </c>
      <c r="B172" s="6" t="s">
        <v>1694</v>
      </c>
      <c r="C172" s="6" t="s">
        <v>171</v>
      </c>
      <c r="D172" s="6"/>
      <c r="E172" s="6" t="s">
        <v>16</v>
      </c>
    </row>
    <row r="173" spans="1:5" x14ac:dyDescent="0.25">
      <c r="A173" s="4">
        <v>159</v>
      </c>
      <c r="B173" s="6" t="s">
        <v>1695</v>
      </c>
      <c r="C173" s="6" t="s">
        <v>172</v>
      </c>
      <c r="D173" s="6"/>
      <c r="E173" s="6" t="s">
        <v>14</v>
      </c>
    </row>
    <row r="174" spans="1:5" x14ac:dyDescent="0.25">
      <c r="A174" s="4">
        <v>160</v>
      </c>
      <c r="B174" s="6" t="s">
        <v>1696</v>
      </c>
      <c r="C174" s="6" t="s">
        <v>173</v>
      </c>
      <c r="D174" s="6"/>
      <c r="E174" s="6" t="s">
        <v>14</v>
      </c>
    </row>
    <row r="175" spans="1:5" x14ac:dyDescent="0.25">
      <c r="A175" s="4">
        <v>161</v>
      </c>
      <c r="B175" s="6" t="s">
        <v>1697</v>
      </c>
      <c r="C175" s="6" t="s">
        <v>174</v>
      </c>
      <c r="D175" s="6"/>
      <c r="E175" s="6" t="s">
        <v>14</v>
      </c>
    </row>
    <row r="176" spans="1:5" x14ac:dyDescent="0.25">
      <c r="A176" s="4">
        <v>162</v>
      </c>
      <c r="B176" s="6" t="s">
        <v>1698</v>
      </c>
      <c r="C176" s="6" t="s">
        <v>175</v>
      </c>
      <c r="D176" s="6"/>
      <c r="E176" s="6" t="s">
        <v>14</v>
      </c>
    </row>
    <row r="177" spans="1:5" x14ac:dyDescent="0.25">
      <c r="A177" s="4">
        <v>163</v>
      </c>
      <c r="B177" s="6" t="s">
        <v>1699</v>
      </c>
      <c r="C177" s="6" t="s">
        <v>176</v>
      </c>
      <c r="D177" s="6"/>
      <c r="E177" s="6" t="s">
        <v>14</v>
      </c>
    </row>
    <row r="178" spans="1:5" x14ac:dyDescent="0.25">
      <c r="A178" s="4">
        <v>164</v>
      </c>
      <c r="B178" s="6" t="s">
        <v>1700</v>
      </c>
      <c r="C178" s="6" t="s">
        <v>177</v>
      </c>
      <c r="D178" s="6"/>
      <c r="E178" s="6" t="s">
        <v>14</v>
      </c>
    </row>
    <row r="179" spans="1:5" x14ac:dyDescent="0.25">
      <c r="A179" s="4">
        <v>165</v>
      </c>
      <c r="B179" s="6" t="s">
        <v>1701</v>
      </c>
      <c r="C179" s="6" t="s">
        <v>178</v>
      </c>
      <c r="D179" s="6"/>
      <c r="E179" s="6" t="s">
        <v>16</v>
      </c>
    </row>
    <row r="180" spans="1:5" x14ac:dyDescent="0.25">
      <c r="A180" s="4">
        <v>166</v>
      </c>
      <c r="B180" s="6" t="s">
        <v>1702</v>
      </c>
      <c r="C180" s="6" t="s">
        <v>179</v>
      </c>
      <c r="D180" s="6"/>
      <c r="E180" s="6" t="s">
        <v>14</v>
      </c>
    </row>
    <row r="181" spans="1:5" x14ac:dyDescent="0.25">
      <c r="A181" s="4">
        <v>167</v>
      </c>
      <c r="B181" s="6" t="s">
        <v>1703</v>
      </c>
      <c r="C181" s="6" t="s">
        <v>180</v>
      </c>
      <c r="D181" s="6"/>
      <c r="E181" s="6" t="s">
        <v>14</v>
      </c>
    </row>
    <row r="182" spans="1:5" x14ac:dyDescent="0.25">
      <c r="A182" s="4">
        <v>168</v>
      </c>
      <c r="B182" s="6" t="s">
        <v>1704</v>
      </c>
      <c r="C182" s="6" t="s">
        <v>181</v>
      </c>
      <c r="D182" s="6"/>
      <c r="E182" s="6" t="s">
        <v>16</v>
      </c>
    </row>
    <row r="183" spans="1:5" x14ac:dyDescent="0.25">
      <c r="A183" s="4">
        <v>169</v>
      </c>
      <c r="B183" s="6" t="s">
        <v>1705</v>
      </c>
      <c r="C183" s="6" t="s">
        <v>182</v>
      </c>
      <c r="D183" s="6"/>
      <c r="E183" s="6" t="s">
        <v>16</v>
      </c>
    </row>
    <row r="184" spans="1:5" x14ac:dyDescent="0.25">
      <c r="A184" s="4">
        <v>170</v>
      </c>
      <c r="B184" s="6" t="s">
        <v>1706</v>
      </c>
      <c r="C184" s="6" t="s">
        <v>183</v>
      </c>
      <c r="D184" s="6"/>
      <c r="E184" s="6" t="s">
        <v>14</v>
      </c>
    </row>
    <row r="185" spans="1:5" x14ac:dyDescent="0.25">
      <c r="A185" s="4">
        <v>171</v>
      </c>
      <c r="B185" s="6" t="s">
        <v>1707</v>
      </c>
      <c r="C185" s="6" t="s">
        <v>184</v>
      </c>
      <c r="D185" s="6"/>
      <c r="E185" s="6" t="s">
        <v>16</v>
      </c>
    </row>
    <row r="186" spans="1:5" x14ac:dyDescent="0.25">
      <c r="A186" s="4">
        <v>172</v>
      </c>
      <c r="B186" s="6" t="s">
        <v>1708</v>
      </c>
      <c r="C186" s="6" t="s">
        <v>185</v>
      </c>
      <c r="D186" s="6"/>
      <c r="E186" s="6" t="s">
        <v>14</v>
      </c>
    </row>
    <row r="187" spans="1:5" x14ac:dyDescent="0.25">
      <c r="A187" s="4">
        <v>173</v>
      </c>
      <c r="B187" s="6" t="s">
        <v>1709</v>
      </c>
      <c r="C187" s="6" t="s">
        <v>186</v>
      </c>
      <c r="D187" s="6"/>
      <c r="E187" s="6" t="s">
        <v>14</v>
      </c>
    </row>
    <row r="188" spans="1:5" x14ac:dyDescent="0.25">
      <c r="A188" s="4">
        <v>174</v>
      </c>
      <c r="B188" s="6" t="s">
        <v>1710</v>
      </c>
      <c r="C188" s="6" t="s">
        <v>187</v>
      </c>
      <c r="D188" s="6"/>
      <c r="E188" s="6" t="s">
        <v>16</v>
      </c>
    </row>
    <row r="189" spans="1:5" x14ac:dyDescent="0.25">
      <c r="A189" s="4">
        <v>175</v>
      </c>
      <c r="B189" s="6" t="s">
        <v>1711</v>
      </c>
      <c r="C189" s="6" t="s">
        <v>188</v>
      </c>
      <c r="D189" s="6"/>
      <c r="E189" s="6" t="s">
        <v>14</v>
      </c>
    </row>
    <row r="190" spans="1:5" x14ac:dyDescent="0.25">
      <c r="A190" s="4">
        <v>176</v>
      </c>
      <c r="B190" s="6" t="s">
        <v>1712</v>
      </c>
      <c r="C190" s="6" t="s">
        <v>189</v>
      </c>
      <c r="D190" s="6"/>
      <c r="E190" s="6" t="s">
        <v>16</v>
      </c>
    </row>
    <row r="191" spans="1:5" x14ac:dyDescent="0.25">
      <c r="A191" s="4">
        <v>177</v>
      </c>
      <c r="B191" s="6" t="s">
        <v>1713</v>
      </c>
      <c r="C191" s="6" t="s">
        <v>190</v>
      </c>
      <c r="D191" s="6"/>
      <c r="E191" s="6" t="s">
        <v>16</v>
      </c>
    </row>
    <row r="192" spans="1:5" x14ac:dyDescent="0.25">
      <c r="A192" s="4">
        <v>178</v>
      </c>
      <c r="B192" s="6" t="s">
        <v>1714</v>
      </c>
      <c r="C192" s="6" t="s">
        <v>191</v>
      </c>
      <c r="D192" s="6"/>
      <c r="E192" s="6" t="s">
        <v>14</v>
      </c>
    </row>
    <row r="193" spans="1:5" x14ac:dyDescent="0.25">
      <c r="A193" s="4">
        <v>179</v>
      </c>
      <c r="B193" s="6" t="s">
        <v>1715</v>
      </c>
      <c r="C193" s="6" t="s">
        <v>192</v>
      </c>
      <c r="D193" s="6"/>
      <c r="E193" s="6" t="s">
        <v>14</v>
      </c>
    </row>
    <row r="194" spans="1:5" x14ac:dyDescent="0.25">
      <c r="A194" s="4">
        <v>180</v>
      </c>
      <c r="B194" s="6" t="s">
        <v>1716</v>
      </c>
      <c r="C194" s="6" t="s">
        <v>193</v>
      </c>
      <c r="D194" s="6"/>
      <c r="E194" s="6" t="s">
        <v>14</v>
      </c>
    </row>
    <row r="195" spans="1:5" x14ac:dyDescent="0.25">
      <c r="A195" s="4">
        <v>181</v>
      </c>
      <c r="B195" s="6" t="s">
        <v>1717</v>
      </c>
      <c r="C195" s="6" t="s">
        <v>194</v>
      </c>
      <c r="D195" s="6"/>
      <c r="E195" s="6" t="s">
        <v>14</v>
      </c>
    </row>
    <row r="196" spans="1:5" x14ac:dyDescent="0.25">
      <c r="A196" s="4">
        <v>182</v>
      </c>
      <c r="B196" s="6" t="s">
        <v>1718</v>
      </c>
      <c r="C196" s="6" t="s">
        <v>195</v>
      </c>
      <c r="D196" s="6"/>
      <c r="E196" s="6" t="s">
        <v>16</v>
      </c>
    </row>
    <row r="197" spans="1:5" x14ac:dyDescent="0.25">
      <c r="A197" s="4">
        <v>183</v>
      </c>
      <c r="B197" s="6" t="s">
        <v>1719</v>
      </c>
      <c r="C197" s="6" t="s">
        <v>196</v>
      </c>
      <c r="D197" s="6"/>
      <c r="E197" s="6" t="s">
        <v>16</v>
      </c>
    </row>
    <row r="198" spans="1:5" x14ac:dyDescent="0.25">
      <c r="A198" s="4">
        <v>184</v>
      </c>
      <c r="B198" s="6" t="s">
        <v>1720</v>
      </c>
      <c r="C198" s="6" t="s">
        <v>197</v>
      </c>
      <c r="D198" s="6"/>
      <c r="E198" s="6" t="s">
        <v>14</v>
      </c>
    </row>
    <row r="199" spans="1:5" x14ac:dyDescent="0.25">
      <c r="A199" s="4">
        <v>185</v>
      </c>
      <c r="B199" s="6" t="s">
        <v>1721</v>
      </c>
      <c r="C199" s="6" t="s">
        <v>198</v>
      </c>
      <c r="D199" s="6"/>
      <c r="E199" s="6" t="s">
        <v>16</v>
      </c>
    </row>
    <row r="200" spans="1:5" x14ac:dyDescent="0.25">
      <c r="A200" s="4">
        <v>186</v>
      </c>
      <c r="B200" s="6" t="s">
        <v>1722</v>
      </c>
      <c r="C200" s="6" t="s">
        <v>199</v>
      </c>
      <c r="D200" s="6"/>
      <c r="E200" s="6" t="s">
        <v>16</v>
      </c>
    </row>
    <row r="201" spans="1:5" x14ac:dyDescent="0.25">
      <c r="A201" s="4">
        <v>187</v>
      </c>
      <c r="B201" s="6" t="s">
        <v>1723</v>
      </c>
      <c r="C201" s="6" t="s">
        <v>200</v>
      </c>
      <c r="D201" s="6"/>
      <c r="E201" s="6" t="s">
        <v>14</v>
      </c>
    </row>
    <row r="202" spans="1:5" x14ac:dyDescent="0.25">
      <c r="A202" s="4">
        <v>188</v>
      </c>
      <c r="B202" s="6" t="s">
        <v>1724</v>
      </c>
      <c r="C202" s="6" t="s">
        <v>201</v>
      </c>
      <c r="D202" s="6"/>
      <c r="E202" s="6" t="s">
        <v>14</v>
      </c>
    </row>
    <row r="203" spans="1:5" x14ac:dyDescent="0.25">
      <c r="A203" s="4">
        <v>189</v>
      </c>
      <c r="B203" s="6" t="s">
        <v>1725</v>
      </c>
      <c r="C203" s="6" t="s">
        <v>202</v>
      </c>
      <c r="D203" s="6"/>
      <c r="E203" s="6" t="s">
        <v>16</v>
      </c>
    </row>
    <row r="204" spans="1:5" x14ac:dyDescent="0.25">
      <c r="A204" s="4">
        <v>190</v>
      </c>
      <c r="B204" s="6" t="s">
        <v>1726</v>
      </c>
      <c r="C204" s="6" t="s">
        <v>203</v>
      </c>
      <c r="D204" s="6"/>
      <c r="E204" s="6" t="s">
        <v>14</v>
      </c>
    </row>
    <row r="205" spans="1:5" x14ac:dyDescent="0.25">
      <c r="A205" s="4">
        <v>191</v>
      </c>
      <c r="B205" s="6" t="s">
        <v>1727</v>
      </c>
      <c r="C205" s="6" t="s">
        <v>204</v>
      </c>
      <c r="D205" s="6"/>
      <c r="E205" s="6" t="s">
        <v>14</v>
      </c>
    </row>
    <row r="206" spans="1:5" x14ac:dyDescent="0.25">
      <c r="A206" s="4">
        <v>192</v>
      </c>
      <c r="B206" s="6" t="s">
        <v>1728</v>
      </c>
      <c r="C206" s="6" t="s">
        <v>205</v>
      </c>
      <c r="D206" s="6"/>
      <c r="E206" s="6" t="s">
        <v>14</v>
      </c>
    </row>
    <row r="207" spans="1:5" x14ac:dyDescent="0.25">
      <c r="A207" s="4">
        <v>193</v>
      </c>
      <c r="B207" s="6" t="s">
        <v>1729</v>
      </c>
      <c r="C207" s="6" t="s">
        <v>206</v>
      </c>
      <c r="D207" s="6"/>
      <c r="E207" s="6" t="s">
        <v>14</v>
      </c>
    </row>
    <row r="208" spans="1:5" x14ac:dyDescent="0.25">
      <c r="A208" s="4">
        <v>194</v>
      </c>
      <c r="B208" s="6" t="s">
        <v>1730</v>
      </c>
      <c r="C208" s="6" t="s">
        <v>207</v>
      </c>
      <c r="D208" s="6"/>
      <c r="E208" s="6" t="s">
        <v>14</v>
      </c>
    </row>
    <row r="209" spans="1:5" x14ac:dyDescent="0.25">
      <c r="A209" s="4">
        <v>195</v>
      </c>
      <c r="B209" s="6" t="s">
        <v>1731</v>
      </c>
      <c r="C209" s="6" t="s">
        <v>208</v>
      </c>
      <c r="D209" s="6"/>
      <c r="E209" s="6" t="s">
        <v>16</v>
      </c>
    </row>
    <row r="210" spans="1:5" x14ac:dyDescent="0.25">
      <c r="A210" s="4">
        <v>196</v>
      </c>
      <c r="B210" s="6" t="s">
        <v>1732</v>
      </c>
      <c r="C210" s="6" t="s">
        <v>209</v>
      </c>
      <c r="D210" s="6"/>
      <c r="E210" s="6" t="s">
        <v>14</v>
      </c>
    </row>
    <row r="211" spans="1:5" x14ac:dyDescent="0.25">
      <c r="A211" s="4">
        <v>197</v>
      </c>
      <c r="B211" s="6" t="s">
        <v>1733</v>
      </c>
      <c r="C211" s="6" t="s">
        <v>210</v>
      </c>
      <c r="D211" s="6"/>
      <c r="E211" s="6" t="s">
        <v>59</v>
      </c>
    </row>
    <row r="212" spans="1:5" x14ac:dyDescent="0.25">
      <c r="A212" s="4">
        <v>198</v>
      </c>
      <c r="B212" s="6" t="s">
        <v>1734</v>
      </c>
      <c r="C212" s="6" t="s">
        <v>211</v>
      </c>
      <c r="D212" s="6"/>
      <c r="E212" s="6" t="s">
        <v>16</v>
      </c>
    </row>
    <row r="213" spans="1:5" x14ac:dyDescent="0.25">
      <c r="A213" s="4">
        <v>199</v>
      </c>
      <c r="B213" s="6" t="s">
        <v>1735</v>
      </c>
      <c r="C213" s="6" t="s">
        <v>212</v>
      </c>
      <c r="D213" s="6"/>
      <c r="E213" s="6" t="s">
        <v>14</v>
      </c>
    </row>
    <row r="214" spans="1:5" x14ac:dyDescent="0.25">
      <c r="A214" s="4">
        <v>200</v>
      </c>
      <c r="B214" s="6" t="s">
        <v>1736</v>
      </c>
      <c r="C214" s="6" t="s">
        <v>213</v>
      </c>
      <c r="D214" s="6"/>
      <c r="E214" s="6" t="s">
        <v>14</v>
      </c>
    </row>
    <row r="215" spans="1:5" x14ac:dyDescent="0.25">
      <c r="A215" s="4">
        <v>201</v>
      </c>
      <c r="B215" s="6" t="s">
        <v>1737</v>
      </c>
      <c r="C215" s="6" t="s">
        <v>214</v>
      </c>
      <c r="D215" s="6"/>
      <c r="E215" s="6" t="s">
        <v>14</v>
      </c>
    </row>
    <row r="216" spans="1:5" x14ac:dyDescent="0.25">
      <c r="A216" s="4">
        <v>202</v>
      </c>
      <c r="B216" s="6" t="s">
        <v>1738</v>
      </c>
      <c r="C216" s="6" t="s">
        <v>215</v>
      </c>
      <c r="D216" s="6"/>
      <c r="E216" s="6" t="s">
        <v>14</v>
      </c>
    </row>
    <row r="217" spans="1:5" x14ac:dyDescent="0.25">
      <c r="A217" s="4">
        <v>203</v>
      </c>
      <c r="B217" s="6" t="s">
        <v>1739</v>
      </c>
      <c r="C217" s="6" t="s">
        <v>216</v>
      </c>
      <c r="D217" s="6"/>
      <c r="E217" s="6" t="s">
        <v>14</v>
      </c>
    </row>
    <row r="218" spans="1:5" x14ac:dyDescent="0.25">
      <c r="A218" s="4">
        <v>204</v>
      </c>
      <c r="B218" s="6" t="s">
        <v>1740</v>
      </c>
      <c r="C218" s="6" t="s">
        <v>217</v>
      </c>
      <c r="D218" s="6"/>
      <c r="E218" s="6" t="s">
        <v>14</v>
      </c>
    </row>
    <row r="219" spans="1:5" x14ac:dyDescent="0.25">
      <c r="A219" s="4">
        <v>205</v>
      </c>
      <c r="B219" s="6" t="s">
        <v>1741</v>
      </c>
      <c r="C219" s="6" t="s">
        <v>218</v>
      </c>
      <c r="D219" s="6"/>
      <c r="E219" s="6" t="s">
        <v>14</v>
      </c>
    </row>
    <row r="220" spans="1:5" x14ac:dyDescent="0.25">
      <c r="A220" s="4">
        <v>206</v>
      </c>
      <c r="B220" s="6" t="s">
        <v>1742</v>
      </c>
      <c r="C220" s="6" t="s">
        <v>219</v>
      </c>
      <c r="D220" s="6"/>
      <c r="E220" s="6" t="s">
        <v>14</v>
      </c>
    </row>
    <row r="221" spans="1:5" x14ac:dyDescent="0.25">
      <c r="A221" s="4">
        <v>207</v>
      </c>
      <c r="B221" s="6" t="s">
        <v>1743</v>
      </c>
      <c r="C221" s="6" t="s">
        <v>220</v>
      </c>
      <c r="D221" s="6"/>
      <c r="E221" s="6" t="s">
        <v>14</v>
      </c>
    </row>
    <row r="222" spans="1:5" x14ac:dyDescent="0.25">
      <c r="A222" s="4">
        <v>208</v>
      </c>
      <c r="B222" s="6" t="s">
        <v>1744</v>
      </c>
      <c r="C222" s="6" t="s">
        <v>221</v>
      </c>
      <c r="D222" s="6"/>
      <c r="E222" s="6" t="s">
        <v>16</v>
      </c>
    </row>
    <row r="223" spans="1:5" x14ac:dyDescent="0.25">
      <c r="A223" s="4">
        <v>209</v>
      </c>
      <c r="B223" s="6" t="s">
        <v>1745</v>
      </c>
      <c r="C223" s="6" t="s">
        <v>222</v>
      </c>
      <c r="D223" s="6"/>
      <c r="E223" s="6" t="s">
        <v>14</v>
      </c>
    </row>
    <row r="224" spans="1:5" x14ac:dyDescent="0.25">
      <c r="A224" s="4">
        <v>210</v>
      </c>
      <c r="B224" s="6" t="s">
        <v>1746</v>
      </c>
      <c r="C224" s="6" t="s">
        <v>223</v>
      </c>
      <c r="D224" s="6"/>
      <c r="E224" s="6" t="s">
        <v>14</v>
      </c>
    </row>
    <row r="225" spans="1:5" x14ac:dyDescent="0.25">
      <c r="A225" s="4">
        <v>211</v>
      </c>
      <c r="B225" s="6" t="s">
        <v>1747</v>
      </c>
      <c r="C225" s="6" t="s">
        <v>224</v>
      </c>
      <c r="D225" s="6"/>
      <c r="E225" s="6" t="s">
        <v>14</v>
      </c>
    </row>
    <row r="226" spans="1:5" x14ac:dyDescent="0.25">
      <c r="A226" s="4">
        <v>212</v>
      </c>
      <c r="B226" s="6" t="s">
        <v>1748</v>
      </c>
      <c r="C226" s="6" t="s">
        <v>225</v>
      </c>
      <c r="D226" s="6"/>
      <c r="E226" s="6" t="s">
        <v>14</v>
      </c>
    </row>
    <row r="227" spans="1:5" x14ac:dyDescent="0.25">
      <c r="A227" s="4">
        <v>213</v>
      </c>
      <c r="B227" s="6" t="s">
        <v>1749</v>
      </c>
      <c r="C227" s="6" t="s">
        <v>226</v>
      </c>
      <c r="D227" s="6"/>
      <c r="E227" s="6" t="s">
        <v>16</v>
      </c>
    </row>
    <row r="228" spans="1:5" x14ac:dyDescent="0.25">
      <c r="A228" s="4">
        <v>214</v>
      </c>
      <c r="B228" s="6" t="s">
        <v>1750</v>
      </c>
      <c r="C228" s="6" t="s">
        <v>227</v>
      </c>
      <c r="D228" s="6"/>
      <c r="E228" s="6" t="s">
        <v>16</v>
      </c>
    </row>
    <row r="229" spans="1:5" x14ac:dyDescent="0.25">
      <c r="A229" s="4">
        <v>215</v>
      </c>
      <c r="B229" s="6" t="s">
        <v>1751</v>
      </c>
      <c r="C229" s="6" t="s">
        <v>228</v>
      </c>
      <c r="D229" s="6"/>
      <c r="E229" s="6" t="s">
        <v>14</v>
      </c>
    </row>
    <row r="230" spans="1:5" x14ac:dyDescent="0.25">
      <c r="A230" s="4">
        <v>216</v>
      </c>
      <c r="B230" s="6" t="s">
        <v>1752</v>
      </c>
      <c r="C230" s="6" t="s">
        <v>229</v>
      </c>
      <c r="D230" s="6"/>
      <c r="E230" s="6" t="s">
        <v>16</v>
      </c>
    </row>
    <row r="231" spans="1:5" x14ac:dyDescent="0.25">
      <c r="A231" s="4">
        <v>217</v>
      </c>
      <c r="B231" s="6" t="s">
        <v>1753</v>
      </c>
      <c r="C231" s="6" t="s">
        <v>230</v>
      </c>
      <c r="D231" s="6"/>
      <c r="E231" s="6" t="s">
        <v>16</v>
      </c>
    </row>
    <row r="232" spans="1:5" x14ac:dyDescent="0.25">
      <c r="A232" s="4">
        <v>218</v>
      </c>
      <c r="B232" s="6" t="s">
        <v>1754</v>
      </c>
      <c r="C232" s="6" t="s">
        <v>231</v>
      </c>
      <c r="D232" s="6"/>
      <c r="E232" s="6" t="s">
        <v>14</v>
      </c>
    </row>
    <row r="233" spans="1:5" x14ac:dyDescent="0.25">
      <c r="A233" s="4">
        <v>219</v>
      </c>
      <c r="B233" s="6" t="s">
        <v>1755</v>
      </c>
      <c r="C233" s="6" t="s">
        <v>232</v>
      </c>
      <c r="D233" s="6"/>
      <c r="E233" s="6" t="s">
        <v>14</v>
      </c>
    </row>
    <row r="234" spans="1:5" x14ac:dyDescent="0.25">
      <c r="A234" s="4">
        <v>220</v>
      </c>
      <c r="B234" s="6" t="s">
        <v>1756</v>
      </c>
      <c r="C234" s="6" t="s">
        <v>233</v>
      </c>
      <c r="D234" s="6"/>
      <c r="E234" s="6" t="s">
        <v>14</v>
      </c>
    </row>
    <row r="235" spans="1:5" x14ac:dyDescent="0.25">
      <c r="A235" s="4">
        <v>221</v>
      </c>
      <c r="B235" s="6" t="s">
        <v>1757</v>
      </c>
      <c r="C235" s="6" t="s">
        <v>234</v>
      </c>
      <c r="D235" s="6"/>
      <c r="E235" s="6" t="s">
        <v>16</v>
      </c>
    </row>
    <row r="236" spans="1:5" x14ac:dyDescent="0.25">
      <c r="A236" s="4">
        <v>222</v>
      </c>
      <c r="B236" s="6" t="s">
        <v>1758</v>
      </c>
      <c r="C236" s="6" t="s">
        <v>235</v>
      </c>
      <c r="D236" s="6"/>
      <c r="E236" s="6" t="s">
        <v>16</v>
      </c>
    </row>
    <row r="237" spans="1:5" x14ac:dyDescent="0.25">
      <c r="A237" s="4">
        <v>223</v>
      </c>
      <c r="B237" s="6" t="s">
        <v>1759</v>
      </c>
      <c r="C237" s="6" t="s">
        <v>236</v>
      </c>
      <c r="D237" s="6"/>
      <c r="E237" s="6" t="s">
        <v>16</v>
      </c>
    </row>
    <row r="238" spans="1:5" x14ac:dyDescent="0.25">
      <c r="A238" s="4">
        <v>224</v>
      </c>
      <c r="B238" s="6" t="s">
        <v>1760</v>
      </c>
      <c r="C238" s="6" t="s">
        <v>237</v>
      </c>
      <c r="D238" s="6"/>
      <c r="E238" s="6" t="s">
        <v>16</v>
      </c>
    </row>
    <row r="239" spans="1:5" x14ac:dyDescent="0.25">
      <c r="A239" s="4">
        <v>225</v>
      </c>
      <c r="B239" s="6" t="s">
        <v>1761</v>
      </c>
      <c r="C239" s="6" t="s">
        <v>238</v>
      </c>
      <c r="D239" s="6"/>
      <c r="E239" s="6" t="s">
        <v>16</v>
      </c>
    </row>
    <row r="240" spans="1:5" x14ac:dyDescent="0.25">
      <c r="A240" s="4">
        <v>226</v>
      </c>
      <c r="B240" s="6" t="s">
        <v>1762</v>
      </c>
      <c r="C240" s="6" t="s">
        <v>239</v>
      </c>
      <c r="D240" s="6"/>
      <c r="E240" s="6" t="s">
        <v>14</v>
      </c>
    </row>
    <row r="241" spans="1:5" x14ac:dyDescent="0.25">
      <c r="A241" s="4">
        <v>227</v>
      </c>
      <c r="B241" s="6" t="s">
        <v>1763</v>
      </c>
      <c r="C241" s="6" t="s">
        <v>240</v>
      </c>
      <c r="D241" s="6"/>
      <c r="E241" s="6" t="s">
        <v>16</v>
      </c>
    </row>
    <row r="242" spans="1:5" x14ac:dyDescent="0.25">
      <c r="A242" s="4">
        <v>228</v>
      </c>
      <c r="B242" s="6" t="s">
        <v>1764</v>
      </c>
      <c r="C242" s="6" t="s">
        <v>241</v>
      </c>
      <c r="D242" s="6"/>
      <c r="E242" s="6" t="s">
        <v>14</v>
      </c>
    </row>
    <row r="243" spans="1:5" x14ac:dyDescent="0.25">
      <c r="A243" s="4">
        <v>229</v>
      </c>
      <c r="B243" s="6" t="s">
        <v>1765</v>
      </c>
      <c r="C243" s="6" t="s">
        <v>242</v>
      </c>
      <c r="D243" s="6"/>
      <c r="E243" s="6" t="s">
        <v>14</v>
      </c>
    </row>
    <row r="245" spans="1:5" ht="15.75" x14ac:dyDescent="0.25">
      <c r="A245" s="2" t="s">
        <v>4</v>
      </c>
    </row>
    <row r="246" spans="1:5" x14ac:dyDescent="0.25">
      <c r="A246" s="3" t="s">
        <v>10</v>
      </c>
      <c r="B246" s="16" t="s">
        <v>1536</v>
      </c>
      <c r="C246" s="3" t="s">
        <v>1</v>
      </c>
      <c r="D246" s="3" t="s">
        <v>11</v>
      </c>
      <c r="E246" s="3" t="s">
        <v>12</v>
      </c>
    </row>
    <row r="247" spans="1:5" x14ac:dyDescent="0.25">
      <c r="A247" s="4">
        <v>1</v>
      </c>
      <c r="B247" s="6" t="s">
        <v>1766</v>
      </c>
      <c r="C247" s="6" t="s">
        <v>243</v>
      </c>
      <c r="D247" s="6"/>
      <c r="E247" s="6" t="s">
        <v>14</v>
      </c>
    </row>
    <row r="248" spans="1:5" x14ac:dyDescent="0.25">
      <c r="A248" s="4">
        <v>2</v>
      </c>
      <c r="B248" s="6" t="s">
        <v>1767</v>
      </c>
      <c r="C248" s="6" t="s">
        <v>244</v>
      </c>
      <c r="D248" s="6"/>
      <c r="E248" s="6" t="s">
        <v>14</v>
      </c>
    </row>
    <row r="249" spans="1:5" x14ac:dyDescent="0.25">
      <c r="A249" s="4">
        <v>3</v>
      </c>
      <c r="B249" s="6" t="s">
        <v>1768</v>
      </c>
      <c r="C249" s="6" t="s">
        <v>245</v>
      </c>
      <c r="D249" s="6"/>
      <c r="E249" s="6" t="s">
        <v>16</v>
      </c>
    </row>
    <row r="250" spans="1:5" x14ac:dyDescent="0.25">
      <c r="A250" s="4">
        <v>4</v>
      </c>
      <c r="B250" s="6" t="s">
        <v>1769</v>
      </c>
      <c r="C250" s="6" t="s">
        <v>246</v>
      </c>
      <c r="D250" s="6"/>
      <c r="E250" s="6" t="s">
        <v>14</v>
      </c>
    </row>
    <row r="251" spans="1:5" x14ac:dyDescent="0.25">
      <c r="A251" s="4">
        <v>5</v>
      </c>
      <c r="B251" s="6" t="s">
        <v>1770</v>
      </c>
      <c r="C251" s="6" t="s">
        <v>247</v>
      </c>
      <c r="D251" s="6"/>
      <c r="E251" s="6" t="s">
        <v>14</v>
      </c>
    </row>
    <row r="252" spans="1:5" x14ac:dyDescent="0.25">
      <c r="A252" s="4">
        <v>6</v>
      </c>
      <c r="B252" s="6" t="s">
        <v>1771</v>
      </c>
      <c r="C252" s="6" t="s">
        <v>248</v>
      </c>
      <c r="D252" s="6"/>
      <c r="E252" s="6" t="s">
        <v>14</v>
      </c>
    </row>
    <row r="253" spans="1:5" x14ac:dyDescent="0.25">
      <c r="A253" s="4">
        <v>7</v>
      </c>
      <c r="B253" s="6" t="s">
        <v>1772</v>
      </c>
      <c r="C253" s="6" t="s">
        <v>249</v>
      </c>
      <c r="D253" s="6"/>
      <c r="E253" s="6" t="s">
        <v>14</v>
      </c>
    </row>
    <row r="254" spans="1:5" x14ac:dyDescent="0.25">
      <c r="A254" s="4">
        <v>8</v>
      </c>
      <c r="B254" s="6" t="s">
        <v>1773</v>
      </c>
      <c r="C254" s="6" t="s">
        <v>250</v>
      </c>
      <c r="D254" s="6"/>
      <c r="E254" s="6" t="s">
        <v>14</v>
      </c>
    </row>
    <row r="255" spans="1:5" x14ac:dyDescent="0.25">
      <c r="A255" s="4">
        <v>9</v>
      </c>
      <c r="B255" s="6" t="s">
        <v>1774</v>
      </c>
      <c r="C255" s="6" t="s">
        <v>251</v>
      </c>
      <c r="D255" s="6"/>
      <c r="E255" s="6" t="s">
        <v>14</v>
      </c>
    </row>
    <row r="256" spans="1:5" x14ac:dyDescent="0.25">
      <c r="A256" s="4">
        <v>10</v>
      </c>
      <c r="B256" s="6" t="s">
        <v>1775</v>
      </c>
      <c r="C256" s="6" t="s">
        <v>252</v>
      </c>
      <c r="D256" s="6"/>
      <c r="E256" s="6" t="s">
        <v>14</v>
      </c>
    </row>
    <row r="257" spans="1:5" x14ac:dyDescent="0.25">
      <c r="A257" s="4">
        <v>11</v>
      </c>
      <c r="B257" s="6" t="s">
        <v>1551</v>
      </c>
      <c r="C257" s="6" t="s">
        <v>253</v>
      </c>
      <c r="D257" s="6"/>
      <c r="E257" s="6" t="s">
        <v>16</v>
      </c>
    </row>
    <row r="258" spans="1:5" x14ac:dyDescent="0.25">
      <c r="A258" s="4">
        <v>12</v>
      </c>
      <c r="B258" s="6" t="s">
        <v>1776</v>
      </c>
      <c r="C258" s="6" t="s">
        <v>254</v>
      </c>
      <c r="D258" s="6"/>
      <c r="E258" s="6" t="s">
        <v>16</v>
      </c>
    </row>
    <row r="259" spans="1:5" x14ac:dyDescent="0.25">
      <c r="A259" s="4">
        <v>13</v>
      </c>
      <c r="B259" s="6" t="s">
        <v>1777</v>
      </c>
      <c r="C259" s="6" t="s">
        <v>255</v>
      </c>
      <c r="D259" s="6"/>
      <c r="E259" s="6" t="s">
        <v>16</v>
      </c>
    </row>
    <row r="260" spans="1:5" x14ac:dyDescent="0.25">
      <c r="A260" s="4">
        <v>14</v>
      </c>
      <c r="B260" s="6" t="s">
        <v>1778</v>
      </c>
      <c r="C260" s="6" t="s">
        <v>256</v>
      </c>
      <c r="D260" s="6"/>
      <c r="E260" s="6" t="s">
        <v>14</v>
      </c>
    </row>
    <row r="261" spans="1:5" x14ac:dyDescent="0.25">
      <c r="A261" s="4">
        <v>15</v>
      </c>
      <c r="B261" s="6" t="s">
        <v>1779</v>
      </c>
      <c r="C261" s="6" t="s">
        <v>257</v>
      </c>
      <c r="D261" s="6"/>
      <c r="E261" s="6" t="s">
        <v>14</v>
      </c>
    </row>
    <row r="262" spans="1:5" x14ac:dyDescent="0.25">
      <c r="A262" s="4">
        <v>16</v>
      </c>
      <c r="B262" s="6" t="s">
        <v>1780</v>
      </c>
      <c r="C262" s="6" t="s">
        <v>258</v>
      </c>
      <c r="D262" s="6"/>
      <c r="E262" s="6" t="s">
        <v>16</v>
      </c>
    </row>
    <row r="263" spans="1:5" x14ac:dyDescent="0.25">
      <c r="A263" s="4">
        <v>17</v>
      </c>
      <c r="B263" s="6" t="s">
        <v>1781</v>
      </c>
      <c r="C263" s="6" t="s">
        <v>259</v>
      </c>
      <c r="D263" s="6"/>
      <c r="E263" s="6" t="s">
        <v>14</v>
      </c>
    </row>
    <row r="264" spans="1:5" x14ac:dyDescent="0.25">
      <c r="A264" s="4">
        <v>18</v>
      </c>
      <c r="B264" s="6" t="s">
        <v>1782</v>
      </c>
      <c r="C264" s="6" t="s">
        <v>260</v>
      </c>
      <c r="D264" s="6"/>
      <c r="E264" s="6" t="s">
        <v>14</v>
      </c>
    </row>
    <row r="265" spans="1:5" x14ac:dyDescent="0.25">
      <c r="A265" s="4">
        <v>19</v>
      </c>
      <c r="B265" s="6" t="s">
        <v>1783</v>
      </c>
      <c r="C265" s="6" t="s">
        <v>261</v>
      </c>
      <c r="D265" s="6"/>
      <c r="E265" s="6" t="s">
        <v>16</v>
      </c>
    </row>
    <row r="266" spans="1:5" x14ac:dyDescent="0.25">
      <c r="A266" s="4">
        <v>20</v>
      </c>
      <c r="B266" s="6" t="s">
        <v>1784</v>
      </c>
      <c r="C266" s="6" t="s">
        <v>262</v>
      </c>
      <c r="D266" s="6"/>
      <c r="E266" s="6" t="s">
        <v>16</v>
      </c>
    </row>
    <row r="267" spans="1:5" x14ac:dyDescent="0.25">
      <c r="A267" s="4">
        <v>21</v>
      </c>
      <c r="B267" s="6" t="s">
        <v>1785</v>
      </c>
      <c r="C267" s="6" t="s">
        <v>263</v>
      </c>
      <c r="D267" s="6"/>
      <c r="E267" s="6" t="s">
        <v>14</v>
      </c>
    </row>
    <row r="268" spans="1:5" x14ac:dyDescent="0.25">
      <c r="A268" s="4">
        <v>22</v>
      </c>
      <c r="B268" s="6" t="s">
        <v>1786</v>
      </c>
      <c r="C268" s="6" t="s">
        <v>264</v>
      </c>
      <c r="D268" s="6"/>
      <c r="E268" s="6" t="s">
        <v>14</v>
      </c>
    </row>
    <row r="269" spans="1:5" x14ac:dyDescent="0.25">
      <c r="A269" s="4">
        <v>23</v>
      </c>
      <c r="B269" s="6" t="s">
        <v>1787</v>
      </c>
      <c r="C269" s="6" t="s">
        <v>265</v>
      </c>
      <c r="D269" s="6"/>
      <c r="E269" s="6" t="s">
        <v>16</v>
      </c>
    </row>
    <row r="270" spans="1:5" x14ac:dyDescent="0.25">
      <c r="A270" s="4">
        <v>24</v>
      </c>
      <c r="B270" s="6" t="s">
        <v>1788</v>
      </c>
      <c r="C270" s="6" t="s">
        <v>266</v>
      </c>
      <c r="D270" s="6"/>
      <c r="E270" s="6" t="s">
        <v>16</v>
      </c>
    </row>
    <row r="271" spans="1:5" x14ac:dyDescent="0.25">
      <c r="A271" s="4">
        <v>25</v>
      </c>
      <c r="B271" s="6" t="s">
        <v>1789</v>
      </c>
      <c r="C271" s="6" t="s">
        <v>267</v>
      </c>
      <c r="D271" s="6"/>
      <c r="E271" s="6" t="s">
        <v>16</v>
      </c>
    </row>
    <row r="272" spans="1:5" x14ac:dyDescent="0.25">
      <c r="A272" s="4">
        <v>26</v>
      </c>
      <c r="B272" s="6" t="s">
        <v>1790</v>
      </c>
      <c r="C272" s="6" t="s">
        <v>268</v>
      </c>
      <c r="D272" s="6"/>
      <c r="E272" s="6" t="s">
        <v>14</v>
      </c>
    </row>
    <row r="273" spans="1:5" x14ac:dyDescent="0.25">
      <c r="A273" s="4">
        <v>27</v>
      </c>
      <c r="B273" s="6" t="s">
        <v>1791</v>
      </c>
      <c r="C273" s="6" t="s">
        <v>269</v>
      </c>
      <c r="D273" s="6"/>
      <c r="E273" s="6" t="s">
        <v>16</v>
      </c>
    </row>
    <row r="274" spans="1:5" x14ac:dyDescent="0.25">
      <c r="A274" s="4">
        <v>28</v>
      </c>
      <c r="B274" s="6" t="s">
        <v>1792</v>
      </c>
      <c r="C274" s="6" t="s">
        <v>270</v>
      </c>
      <c r="D274" s="6"/>
      <c r="E274" s="6" t="s">
        <v>59</v>
      </c>
    </row>
    <row r="275" spans="1:5" x14ac:dyDescent="0.25">
      <c r="A275" s="4">
        <v>29</v>
      </c>
      <c r="B275" s="6" t="s">
        <v>1793</v>
      </c>
      <c r="C275" s="6" t="s">
        <v>271</v>
      </c>
      <c r="D275" s="6"/>
      <c r="E275" s="6" t="s">
        <v>16</v>
      </c>
    </row>
    <row r="276" spans="1:5" x14ac:dyDescent="0.25">
      <c r="A276" s="4">
        <v>30</v>
      </c>
      <c r="B276" s="6" t="s">
        <v>1794</v>
      </c>
      <c r="C276" s="6" t="s">
        <v>272</v>
      </c>
      <c r="D276" s="6"/>
      <c r="E276" s="6" t="s">
        <v>16</v>
      </c>
    </row>
    <row r="277" spans="1:5" x14ac:dyDescent="0.25">
      <c r="A277" s="4">
        <v>31</v>
      </c>
      <c r="B277" s="6" t="s">
        <v>1795</v>
      </c>
      <c r="C277" s="6" t="s">
        <v>273</v>
      </c>
      <c r="D277" s="6"/>
      <c r="E277" s="6" t="s">
        <v>16</v>
      </c>
    </row>
    <row r="278" spans="1:5" x14ac:dyDescent="0.25">
      <c r="A278" s="4">
        <v>32</v>
      </c>
      <c r="B278" s="6" t="s">
        <v>1796</v>
      </c>
      <c r="C278" s="6" t="s">
        <v>274</v>
      </c>
      <c r="D278" s="6"/>
      <c r="E278" s="6" t="s">
        <v>16</v>
      </c>
    </row>
    <row r="279" spans="1:5" x14ac:dyDescent="0.25">
      <c r="A279" s="4">
        <v>33</v>
      </c>
      <c r="B279" s="6" t="s">
        <v>1797</v>
      </c>
      <c r="C279" s="6" t="s">
        <v>275</v>
      </c>
      <c r="D279" s="6"/>
      <c r="E279" s="6" t="s">
        <v>14</v>
      </c>
    </row>
    <row r="280" spans="1:5" x14ac:dyDescent="0.25">
      <c r="A280" s="4">
        <v>34</v>
      </c>
      <c r="B280" s="6" t="s">
        <v>1798</v>
      </c>
      <c r="C280" s="6" t="s">
        <v>276</v>
      </c>
      <c r="D280" s="6"/>
      <c r="E280" s="6" t="s">
        <v>14</v>
      </c>
    </row>
    <row r="281" spans="1:5" x14ac:dyDescent="0.25">
      <c r="A281" s="4">
        <v>35</v>
      </c>
      <c r="B281" s="6" t="s">
        <v>1799</v>
      </c>
      <c r="C281" s="6" t="s">
        <v>277</v>
      </c>
      <c r="D281" s="6"/>
      <c r="E281" s="6" t="s">
        <v>14</v>
      </c>
    </row>
    <row r="282" spans="1:5" x14ac:dyDescent="0.25">
      <c r="A282" s="4">
        <v>36</v>
      </c>
      <c r="B282" s="6" t="s">
        <v>1800</v>
      </c>
      <c r="C282" s="6" t="s">
        <v>278</v>
      </c>
      <c r="D282" s="6"/>
      <c r="E282" s="6" t="s">
        <v>14</v>
      </c>
    </row>
    <row r="283" spans="1:5" x14ac:dyDescent="0.25">
      <c r="A283" s="4">
        <v>37</v>
      </c>
      <c r="B283" s="6" t="s">
        <v>1801</v>
      </c>
      <c r="C283" s="6" t="s">
        <v>279</v>
      </c>
      <c r="D283" s="6"/>
      <c r="E283" s="6" t="s">
        <v>14</v>
      </c>
    </row>
    <row r="284" spans="1:5" x14ac:dyDescent="0.25">
      <c r="A284" s="4">
        <v>38</v>
      </c>
      <c r="B284" s="6" t="s">
        <v>1802</v>
      </c>
      <c r="C284" s="6" t="s">
        <v>280</v>
      </c>
      <c r="D284" s="6"/>
      <c r="E284" s="6" t="s">
        <v>14</v>
      </c>
    </row>
    <row r="285" spans="1:5" x14ac:dyDescent="0.25">
      <c r="A285" s="4">
        <v>39</v>
      </c>
      <c r="B285" s="6" t="s">
        <v>1803</v>
      </c>
      <c r="C285" s="6" t="s">
        <v>281</v>
      </c>
      <c r="D285" s="6"/>
      <c r="E285" s="6" t="s">
        <v>59</v>
      </c>
    </row>
    <row r="286" spans="1:5" x14ac:dyDescent="0.25">
      <c r="A286" s="4">
        <v>40</v>
      </c>
      <c r="B286" s="6" t="s">
        <v>1804</v>
      </c>
      <c r="C286" s="6" t="s">
        <v>282</v>
      </c>
      <c r="D286" s="6"/>
      <c r="E286" s="6" t="s">
        <v>16</v>
      </c>
    </row>
    <row r="287" spans="1:5" x14ac:dyDescent="0.25">
      <c r="A287" s="4">
        <v>41</v>
      </c>
      <c r="B287" s="6" t="s">
        <v>1805</v>
      </c>
      <c r="C287" s="6" t="s">
        <v>51</v>
      </c>
      <c r="D287" s="6"/>
      <c r="E287" s="6" t="s">
        <v>16</v>
      </c>
    </row>
    <row r="288" spans="1:5" x14ac:dyDescent="0.25">
      <c r="A288" s="4">
        <v>42</v>
      </c>
      <c r="B288" s="6" t="s">
        <v>1806</v>
      </c>
      <c r="C288" s="6" t="s">
        <v>283</v>
      </c>
      <c r="D288" s="6"/>
      <c r="E288" s="6" t="s">
        <v>14</v>
      </c>
    </row>
    <row r="289" spans="1:5" x14ac:dyDescent="0.25">
      <c r="A289" s="4">
        <v>43</v>
      </c>
      <c r="B289" s="6" t="s">
        <v>1807</v>
      </c>
      <c r="C289" s="6" t="s">
        <v>61</v>
      </c>
      <c r="D289" s="6"/>
      <c r="E289" s="6" t="s">
        <v>16</v>
      </c>
    </row>
    <row r="290" spans="1:5" x14ac:dyDescent="0.25">
      <c r="A290" s="4">
        <v>44</v>
      </c>
      <c r="B290" s="6" t="s">
        <v>1808</v>
      </c>
      <c r="C290" s="6" t="s">
        <v>284</v>
      </c>
      <c r="D290" s="6"/>
      <c r="E290" s="6" t="s">
        <v>16</v>
      </c>
    </row>
    <row r="291" spans="1:5" x14ac:dyDescent="0.25">
      <c r="A291" s="4">
        <v>45</v>
      </c>
      <c r="B291" s="6" t="s">
        <v>1809</v>
      </c>
      <c r="C291" s="6" t="s">
        <v>285</v>
      </c>
      <c r="D291" s="6"/>
      <c r="E291" s="6" t="s">
        <v>14</v>
      </c>
    </row>
    <row r="292" spans="1:5" x14ac:dyDescent="0.25">
      <c r="A292" s="4">
        <v>46</v>
      </c>
      <c r="B292" s="6" t="s">
        <v>1810</v>
      </c>
      <c r="C292" s="6" t="s">
        <v>286</v>
      </c>
      <c r="D292" s="6"/>
      <c r="E292" s="6" t="s">
        <v>14</v>
      </c>
    </row>
    <row r="293" spans="1:5" x14ac:dyDescent="0.25">
      <c r="A293" s="4">
        <v>47</v>
      </c>
      <c r="B293" s="6" t="s">
        <v>1811</v>
      </c>
      <c r="C293" s="6" t="s">
        <v>287</v>
      </c>
      <c r="D293" s="6"/>
      <c r="E293" s="6" t="s">
        <v>14</v>
      </c>
    </row>
    <row r="294" spans="1:5" x14ac:dyDescent="0.25">
      <c r="A294" s="4">
        <v>48</v>
      </c>
      <c r="B294" s="6" t="s">
        <v>1812</v>
      </c>
      <c r="C294" s="6" t="s">
        <v>288</v>
      </c>
      <c r="D294" s="6"/>
      <c r="E294" s="6" t="s">
        <v>16</v>
      </c>
    </row>
    <row r="295" spans="1:5" x14ac:dyDescent="0.25">
      <c r="A295" s="4">
        <v>49</v>
      </c>
      <c r="B295" s="6" t="s">
        <v>1813</v>
      </c>
      <c r="C295" s="6" t="s">
        <v>289</v>
      </c>
      <c r="D295" s="6"/>
      <c r="E295" s="6" t="s">
        <v>14</v>
      </c>
    </row>
    <row r="296" spans="1:5" x14ac:dyDescent="0.25">
      <c r="A296" s="4">
        <v>50</v>
      </c>
      <c r="B296" s="6" t="s">
        <v>1814</v>
      </c>
      <c r="C296" s="6" t="s">
        <v>290</v>
      </c>
      <c r="D296" s="6"/>
      <c r="E296" s="6" t="s">
        <v>14</v>
      </c>
    </row>
    <row r="297" spans="1:5" x14ac:dyDescent="0.25">
      <c r="A297" s="4">
        <v>51</v>
      </c>
      <c r="B297" s="6" t="s">
        <v>1815</v>
      </c>
      <c r="C297" s="6" t="s">
        <v>291</v>
      </c>
      <c r="D297" s="6"/>
      <c r="E297" s="6" t="s">
        <v>14</v>
      </c>
    </row>
    <row r="298" spans="1:5" x14ac:dyDescent="0.25">
      <c r="A298" s="4">
        <v>52</v>
      </c>
      <c r="B298" s="6" t="s">
        <v>1816</v>
      </c>
      <c r="C298" s="6" t="s">
        <v>292</v>
      </c>
      <c r="D298" s="6"/>
      <c r="E298" s="6" t="s">
        <v>16</v>
      </c>
    </row>
    <row r="299" spans="1:5" x14ac:dyDescent="0.25">
      <c r="A299" s="4">
        <v>53</v>
      </c>
      <c r="B299" s="6" t="s">
        <v>1817</v>
      </c>
      <c r="C299" s="6" t="s">
        <v>293</v>
      </c>
      <c r="D299" s="6"/>
      <c r="E299" s="6" t="s">
        <v>16</v>
      </c>
    </row>
    <row r="300" spans="1:5" x14ac:dyDescent="0.25">
      <c r="A300" s="4">
        <v>54</v>
      </c>
      <c r="B300" s="6" t="s">
        <v>1818</v>
      </c>
      <c r="C300" s="6" t="s">
        <v>294</v>
      </c>
      <c r="D300" s="6"/>
      <c r="E300" s="6" t="s">
        <v>14</v>
      </c>
    </row>
    <row r="301" spans="1:5" x14ac:dyDescent="0.25">
      <c r="A301" s="4">
        <v>55</v>
      </c>
      <c r="B301" s="6" t="s">
        <v>1819</v>
      </c>
      <c r="C301" s="6" t="s">
        <v>295</v>
      </c>
      <c r="D301" s="6"/>
      <c r="E301" s="6" t="s">
        <v>16</v>
      </c>
    </row>
    <row r="302" spans="1:5" x14ac:dyDescent="0.25">
      <c r="A302" s="4">
        <v>56</v>
      </c>
      <c r="B302" s="6" t="s">
        <v>1820</v>
      </c>
      <c r="C302" s="6" t="s">
        <v>296</v>
      </c>
      <c r="D302" s="6"/>
      <c r="E302" s="6" t="s">
        <v>14</v>
      </c>
    </row>
    <row r="303" spans="1:5" x14ac:dyDescent="0.25">
      <c r="A303" s="4">
        <v>57</v>
      </c>
      <c r="B303" s="6" t="s">
        <v>1821</v>
      </c>
      <c r="C303" s="6" t="s">
        <v>297</v>
      </c>
      <c r="D303" s="6"/>
      <c r="E303" s="6" t="s">
        <v>16</v>
      </c>
    </row>
    <row r="304" spans="1:5" x14ac:dyDescent="0.25">
      <c r="A304" s="4">
        <v>58</v>
      </c>
      <c r="B304" s="6" t="s">
        <v>1822</v>
      </c>
      <c r="C304" s="6" t="s">
        <v>298</v>
      </c>
      <c r="D304" s="6"/>
      <c r="E304" s="6" t="s">
        <v>14</v>
      </c>
    </row>
    <row r="305" spans="1:5" x14ac:dyDescent="0.25">
      <c r="A305" s="4">
        <v>59</v>
      </c>
      <c r="B305" s="6" t="s">
        <v>1823</v>
      </c>
      <c r="C305" s="6" t="s">
        <v>299</v>
      </c>
      <c r="D305" s="6"/>
      <c r="E305" s="6" t="s">
        <v>16</v>
      </c>
    </row>
    <row r="306" spans="1:5" x14ac:dyDescent="0.25">
      <c r="A306" s="4">
        <v>60</v>
      </c>
      <c r="B306" s="6" t="s">
        <v>1824</v>
      </c>
      <c r="C306" s="6" t="s">
        <v>300</v>
      </c>
      <c r="D306" s="6"/>
      <c r="E306" s="6" t="s">
        <v>16</v>
      </c>
    </row>
    <row r="307" spans="1:5" x14ac:dyDescent="0.25">
      <c r="A307" s="4">
        <v>61</v>
      </c>
      <c r="B307" s="6" t="s">
        <v>1825</v>
      </c>
      <c r="C307" s="6" t="s">
        <v>301</v>
      </c>
      <c r="D307" s="6"/>
      <c r="E307" s="6" t="s">
        <v>14</v>
      </c>
    </row>
    <row r="308" spans="1:5" x14ac:dyDescent="0.25">
      <c r="A308" s="4">
        <v>62</v>
      </c>
      <c r="B308" s="6" t="s">
        <v>1826</v>
      </c>
      <c r="C308" s="6" t="s">
        <v>302</v>
      </c>
      <c r="D308" s="6"/>
      <c r="E308" s="6" t="s">
        <v>14</v>
      </c>
    </row>
    <row r="309" spans="1:5" x14ac:dyDescent="0.25">
      <c r="A309" s="4">
        <v>63</v>
      </c>
      <c r="B309" s="6" t="s">
        <v>1827</v>
      </c>
      <c r="C309" s="6" t="s">
        <v>303</v>
      </c>
      <c r="D309" s="6"/>
      <c r="E309" s="6" t="s">
        <v>14</v>
      </c>
    </row>
    <row r="310" spans="1:5" x14ac:dyDescent="0.25">
      <c r="A310" s="4">
        <v>64</v>
      </c>
      <c r="B310" s="6" t="s">
        <v>1828</v>
      </c>
      <c r="C310" s="6" t="s">
        <v>304</v>
      </c>
      <c r="D310" s="6"/>
      <c r="E310" s="6" t="s">
        <v>16</v>
      </c>
    </row>
    <row r="311" spans="1:5" x14ac:dyDescent="0.25">
      <c r="A311" s="4">
        <v>65</v>
      </c>
      <c r="B311" s="6" t="s">
        <v>1829</v>
      </c>
      <c r="C311" s="6" t="s">
        <v>305</v>
      </c>
      <c r="D311" s="6"/>
      <c r="E311" s="6" t="s">
        <v>59</v>
      </c>
    </row>
    <row r="312" spans="1:5" x14ac:dyDescent="0.25">
      <c r="A312" s="4">
        <v>66</v>
      </c>
      <c r="B312" s="6" t="s">
        <v>1830</v>
      </c>
      <c r="C312" s="6" t="s">
        <v>306</v>
      </c>
      <c r="D312" s="6"/>
      <c r="E312" s="6" t="s">
        <v>16</v>
      </c>
    </row>
    <row r="313" spans="1:5" x14ac:dyDescent="0.25">
      <c r="A313" s="4">
        <v>67</v>
      </c>
      <c r="B313" s="6" t="s">
        <v>1831</v>
      </c>
      <c r="C313" s="6" t="s">
        <v>51</v>
      </c>
      <c r="D313" s="6"/>
      <c r="E313" s="6" t="s">
        <v>16</v>
      </c>
    </row>
    <row r="314" spans="1:5" x14ac:dyDescent="0.25">
      <c r="A314" s="4">
        <v>68</v>
      </c>
      <c r="B314" s="6" t="s">
        <v>1832</v>
      </c>
      <c r="C314" s="6" t="s">
        <v>307</v>
      </c>
      <c r="D314" s="6"/>
      <c r="E314" s="6" t="s">
        <v>16</v>
      </c>
    </row>
    <row r="315" spans="1:5" x14ac:dyDescent="0.25">
      <c r="A315" s="4">
        <v>69</v>
      </c>
      <c r="B315" s="6" t="s">
        <v>1833</v>
      </c>
      <c r="C315" s="6" t="s">
        <v>308</v>
      </c>
      <c r="D315" s="6"/>
      <c r="E315" s="6" t="s">
        <v>14</v>
      </c>
    </row>
    <row r="316" spans="1:5" x14ac:dyDescent="0.25">
      <c r="A316" s="4">
        <v>70</v>
      </c>
      <c r="B316" s="6" t="s">
        <v>1834</v>
      </c>
      <c r="C316" s="6" t="s">
        <v>51</v>
      </c>
      <c r="D316" s="6"/>
      <c r="E316" s="6" t="s">
        <v>16</v>
      </c>
    </row>
    <row r="317" spans="1:5" x14ac:dyDescent="0.25">
      <c r="A317" s="4">
        <v>71</v>
      </c>
      <c r="B317" s="6" t="s">
        <v>1835</v>
      </c>
      <c r="C317" s="6" t="s">
        <v>309</v>
      </c>
      <c r="D317" s="6"/>
      <c r="E317" s="6" t="s">
        <v>16</v>
      </c>
    </row>
    <row r="318" spans="1:5" x14ac:dyDescent="0.25">
      <c r="A318" s="4">
        <v>72</v>
      </c>
      <c r="B318" s="6" t="s">
        <v>1836</v>
      </c>
      <c r="C318" s="6" t="s">
        <v>310</v>
      </c>
      <c r="D318" s="6"/>
      <c r="E318" s="6" t="s">
        <v>16</v>
      </c>
    </row>
    <row r="319" spans="1:5" x14ac:dyDescent="0.25">
      <c r="A319" s="4">
        <v>73</v>
      </c>
      <c r="B319" s="6" t="s">
        <v>1837</v>
      </c>
      <c r="C319" s="6" t="s">
        <v>311</v>
      </c>
      <c r="D319" s="6"/>
      <c r="E319" s="6" t="s">
        <v>16</v>
      </c>
    </row>
    <row r="320" spans="1:5" x14ac:dyDescent="0.25">
      <c r="A320" s="4">
        <v>74</v>
      </c>
      <c r="B320" s="6" t="s">
        <v>1838</v>
      </c>
      <c r="C320" s="6" t="s">
        <v>312</v>
      </c>
      <c r="D320" s="6"/>
      <c r="E320" s="6" t="s">
        <v>16</v>
      </c>
    </row>
    <row r="321" spans="1:5" x14ac:dyDescent="0.25">
      <c r="A321" s="4">
        <v>75</v>
      </c>
      <c r="B321" s="6" t="s">
        <v>1839</v>
      </c>
      <c r="C321" s="6" t="s">
        <v>313</v>
      </c>
      <c r="D321" s="6"/>
      <c r="E321" s="6" t="s">
        <v>16</v>
      </c>
    </row>
    <row r="322" spans="1:5" x14ac:dyDescent="0.25">
      <c r="A322" s="4">
        <v>76</v>
      </c>
      <c r="B322" s="6" t="s">
        <v>1840</v>
      </c>
      <c r="C322" s="6" t="s">
        <v>314</v>
      </c>
      <c r="D322" s="6"/>
      <c r="E322" s="6" t="s">
        <v>14</v>
      </c>
    </row>
    <row r="323" spans="1:5" x14ac:dyDescent="0.25">
      <c r="A323" s="4">
        <v>77</v>
      </c>
      <c r="B323" s="6" t="s">
        <v>1841</v>
      </c>
      <c r="C323" s="6" t="s">
        <v>315</v>
      </c>
      <c r="D323" s="6"/>
      <c r="E323" s="6" t="s">
        <v>59</v>
      </c>
    </row>
    <row r="324" spans="1:5" x14ac:dyDescent="0.25">
      <c r="A324" s="4">
        <v>78</v>
      </c>
      <c r="B324" s="6" t="s">
        <v>1842</v>
      </c>
      <c r="C324" s="6" t="s">
        <v>316</v>
      </c>
      <c r="D324" s="6"/>
      <c r="E324" s="6" t="s">
        <v>14</v>
      </c>
    </row>
    <row r="325" spans="1:5" x14ac:dyDescent="0.25">
      <c r="A325" s="4">
        <v>79</v>
      </c>
      <c r="B325" s="6" t="s">
        <v>1843</v>
      </c>
      <c r="C325" s="6" t="s">
        <v>51</v>
      </c>
      <c r="D325" s="6"/>
      <c r="E325" s="6" t="s">
        <v>16</v>
      </c>
    </row>
    <row r="326" spans="1:5" x14ac:dyDescent="0.25">
      <c r="A326" s="4">
        <v>80</v>
      </c>
      <c r="B326" s="6" t="s">
        <v>1844</v>
      </c>
      <c r="C326" s="6" t="s">
        <v>317</v>
      </c>
      <c r="D326" s="6"/>
      <c r="E326" s="6" t="s">
        <v>16</v>
      </c>
    </row>
    <row r="327" spans="1:5" x14ac:dyDescent="0.25">
      <c r="A327" s="4">
        <v>81</v>
      </c>
      <c r="B327" s="6" t="s">
        <v>1845</v>
      </c>
      <c r="C327" s="6" t="s">
        <v>318</v>
      </c>
      <c r="D327" s="6"/>
      <c r="E327" s="6" t="s">
        <v>16</v>
      </c>
    </row>
    <row r="328" spans="1:5" x14ac:dyDescent="0.25">
      <c r="A328" s="4">
        <v>82</v>
      </c>
      <c r="B328" s="6" t="s">
        <v>1846</v>
      </c>
      <c r="C328" s="6" t="s">
        <v>319</v>
      </c>
      <c r="D328" s="6"/>
      <c r="E328" s="6" t="s">
        <v>14</v>
      </c>
    </row>
    <row r="329" spans="1:5" x14ac:dyDescent="0.25">
      <c r="A329" s="4">
        <v>83</v>
      </c>
      <c r="B329" s="6" t="s">
        <v>1847</v>
      </c>
      <c r="C329" s="6" t="s">
        <v>320</v>
      </c>
      <c r="D329" s="6"/>
      <c r="E329" s="6" t="s">
        <v>14</v>
      </c>
    </row>
    <row r="330" spans="1:5" x14ac:dyDescent="0.25">
      <c r="A330" s="4">
        <v>84</v>
      </c>
      <c r="B330" s="6" t="s">
        <v>1848</v>
      </c>
      <c r="C330" s="6" t="s">
        <v>321</v>
      </c>
      <c r="D330" s="6"/>
      <c r="E330" s="6" t="s">
        <v>14</v>
      </c>
    </row>
    <row r="331" spans="1:5" x14ac:dyDescent="0.25">
      <c r="A331" s="4">
        <v>85</v>
      </c>
      <c r="B331" s="6" t="s">
        <v>1849</v>
      </c>
      <c r="C331" s="6" t="s">
        <v>322</v>
      </c>
      <c r="D331" s="6"/>
      <c r="E331" s="6" t="s">
        <v>16</v>
      </c>
    </row>
    <row r="332" spans="1:5" x14ac:dyDescent="0.25">
      <c r="A332" s="4">
        <v>86</v>
      </c>
      <c r="B332" s="6" t="s">
        <v>1850</v>
      </c>
      <c r="C332" s="6" t="s">
        <v>323</v>
      </c>
      <c r="D332" s="6"/>
      <c r="E332" s="6" t="s">
        <v>16</v>
      </c>
    </row>
    <row r="333" spans="1:5" x14ac:dyDescent="0.25">
      <c r="A333" s="4">
        <v>87</v>
      </c>
      <c r="B333" s="6" t="s">
        <v>1851</v>
      </c>
      <c r="C333" s="6" t="s">
        <v>324</v>
      </c>
      <c r="D333" s="6"/>
      <c r="E333" s="6" t="s">
        <v>14</v>
      </c>
    </row>
    <row r="334" spans="1:5" x14ac:dyDescent="0.25">
      <c r="A334" s="4">
        <v>88</v>
      </c>
      <c r="B334" s="6" t="s">
        <v>1852</v>
      </c>
      <c r="C334" s="6" t="s">
        <v>325</v>
      </c>
      <c r="D334" s="6"/>
      <c r="E334" s="6" t="s">
        <v>16</v>
      </c>
    </row>
    <row r="335" spans="1:5" x14ac:dyDescent="0.25">
      <c r="A335" s="4">
        <v>89</v>
      </c>
      <c r="B335" s="6" t="s">
        <v>1853</v>
      </c>
      <c r="C335" s="6" t="s">
        <v>326</v>
      </c>
      <c r="D335" s="6"/>
      <c r="E335" s="6" t="s">
        <v>14</v>
      </c>
    </row>
    <row r="336" spans="1:5" x14ac:dyDescent="0.25">
      <c r="A336" s="4">
        <v>90</v>
      </c>
      <c r="B336" s="6" t="s">
        <v>1854</v>
      </c>
      <c r="C336" s="6" t="s">
        <v>327</v>
      </c>
      <c r="D336" s="6"/>
      <c r="E336" s="6" t="s">
        <v>16</v>
      </c>
    </row>
    <row r="337" spans="1:5" x14ac:dyDescent="0.25">
      <c r="A337" s="4">
        <v>91</v>
      </c>
      <c r="B337" s="6" t="s">
        <v>1855</v>
      </c>
      <c r="C337" s="6" t="s">
        <v>328</v>
      </c>
      <c r="D337" s="6"/>
      <c r="E337" s="6" t="s">
        <v>14</v>
      </c>
    </row>
    <row r="338" spans="1:5" x14ac:dyDescent="0.25">
      <c r="A338" s="4">
        <v>92</v>
      </c>
      <c r="B338" s="6" t="s">
        <v>1856</v>
      </c>
      <c r="C338" s="6" t="s">
        <v>329</v>
      </c>
      <c r="D338" s="6"/>
      <c r="E338" s="6" t="s">
        <v>16</v>
      </c>
    </row>
    <row r="339" spans="1:5" x14ac:dyDescent="0.25">
      <c r="A339" s="4">
        <v>93</v>
      </c>
      <c r="B339" s="6" t="s">
        <v>1857</v>
      </c>
      <c r="C339" s="6" t="s">
        <v>330</v>
      </c>
      <c r="D339" s="6"/>
      <c r="E339" s="6" t="s">
        <v>16</v>
      </c>
    </row>
    <row r="340" spans="1:5" x14ac:dyDescent="0.25">
      <c r="A340" s="4">
        <v>94</v>
      </c>
      <c r="B340" s="6" t="s">
        <v>1858</v>
      </c>
      <c r="C340" s="6" t="s">
        <v>331</v>
      </c>
      <c r="D340" s="6"/>
      <c r="E340" s="6" t="s">
        <v>16</v>
      </c>
    </row>
    <row r="341" spans="1:5" x14ac:dyDescent="0.25">
      <c r="A341" s="4">
        <v>95</v>
      </c>
      <c r="B341" s="6" t="s">
        <v>1859</v>
      </c>
      <c r="C341" s="6" t="s">
        <v>332</v>
      </c>
      <c r="D341" s="6"/>
      <c r="E341" s="6" t="s">
        <v>14</v>
      </c>
    </row>
    <row r="342" spans="1:5" x14ac:dyDescent="0.25">
      <c r="A342" s="4">
        <v>96</v>
      </c>
      <c r="B342" s="6" t="s">
        <v>1860</v>
      </c>
      <c r="C342" s="6" t="s">
        <v>36</v>
      </c>
      <c r="D342" s="6"/>
      <c r="E342" s="6" t="s">
        <v>16</v>
      </c>
    </row>
    <row r="343" spans="1:5" x14ac:dyDescent="0.25">
      <c r="A343" s="4">
        <v>97</v>
      </c>
      <c r="B343" s="6" t="s">
        <v>1861</v>
      </c>
      <c r="C343" s="6" t="s">
        <v>333</v>
      </c>
      <c r="D343" s="6"/>
      <c r="E343" s="6" t="s">
        <v>16</v>
      </c>
    </row>
    <row r="344" spans="1:5" x14ac:dyDescent="0.25">
      <c r="A344" s="4">
        <v>98</v>
      </c>
      <c r="B344" s="6" t="s">
        <v>1862</v>
      </c>
      <c r="C344" s="6" t="s">
        <v>334</v>
      </c>
      <c r="D344" s="6"/>
      <c r="E344" s="6" t="s">
        <v>14</v>
      </c>
    </row>
    <row r="345" spans="1:5" x14ac:dyDescent="0.25">
      <c r="A345" s="4">
        <v>99</v>
      </c>
      <c r="B345" s="6" t="s">
        <v>1863</v>
      </c>
      <c r="C345" s="6" t="s">
        <v>335</v>
      </c>
      <c r="D345" s="6"/>
      <c r="E345" s="6" t="s">
        <v>14</v>
      </c>
    </row>
    <row r="346" spans="1:5" x14ac:dyDescent="0.25">
      <c r="A346" s="4">
        <v>100</v>
      </c>
      <c r="B346" s="6" t="s">
        <v>1864</v>
      </c>
      <c r="C346" s="6" t="s">
        <v>336</v>
      </c>
      <c r="D346" s="6"/>
      <c r="E346" s="6" t="s">
        <v>16</v>
      </c>
    </row>
    <row r="347" spans="1:5" x14ac:dyDescent="0.25">
      <c r="A347" s="4">
        <v>101</v>
      </c>
      <c r="B347" s="6" t="s">
        <v>1865</v>
      </c>
      <c r="C347" s="6" t="s">
        <v>337</v>
      </c>
      <c r="D347" s="6"/>
      <c r="E347" s="6" t="s">
        <v>14</v>
      </c>
    </row>
    <row r="348" spans="1:5" x14ac:dyDescent="0.25">
      <c r="A348" s="4">
        <v>102</v>
      </c>
      <c r="B348" s="6" t="s">
        <v>1866</v>
      </c>
      <c r="C348" s="6" t="s">
        <v>338</v>
      </c>
      <c r="D348" s="6"/>
      <c r="E348" s="6" t="s">
        <v>14</v>
      </c>
    </row>
    <row r="349" spans="1:5" x14ac:dyDescent="0.25">
      <c r="A349" s="4">
        <v>103</v>
      </c>
      <c r="B349" s="6" t="s">
        <v>1867</v>
      </c>
      <c r="C349" s="6" t="s">
        <v>339</v>
      </c>
      <c r="D349" s="6"/>
      <c r="E349" s="6" t="s">
        <v>16</v>
      </c>
    </row>
    <row r="350" spans="1:5" x14ac:dyDescent="0.25">
      <c r="A350" s="4">
        <v>104</v>
      </c>
      <c r="B350" s="6" t="s">
        <v>1868</v>
      </c>
      <c r="C350" s="6" t="s">
        <v>340</v>
      </c>
      <c r="D350" s="6"/>
      <c r="E350" s="6" t="s">
        <v>16</v>
      </c>
    </row>
    <row r="351" spans="1:5" x14ac:dyDescent="0.25">
      <c r="A351" s="4">
        <v>105</v>
      </c>
      <c r="B351" s="6" t="s">
        <v>1869</v>
      </c>
      <c r="C351" s="6" t="s">
        <v>341</v>
      </c>
      <c r="D351" s="6"/>
      <c r="E351" s="6" t="s">
        <v>14</v>
      </c>
    </row>
    <row r="352" spans="1:5" x14ac:dyDescent="0.25">
      <c r="A352" s="4">
        <v>106</v>
      </c>
      <c r="B352" s="6" t="s">
        <v>1870</v>
      </c>
      <c r="C352" s="6" t="s">
        <v>342</v>
      </c>
      <c r="D352" s="6"/>
      <c r="E352" s="6" t="s">
        <v>16</v>
      </c>
    </row>
    <row r="353" spans="1:5" x14ac:dyDescent="0.25">
      <c r="A353" s="4">
        <v>107</v>
      </c>
      <c r="B353" s="6" t="s">
        <v>1871</v>
      </c>
      <c r="C353" s="6" t="s">
        <v>343</v>
      </c>
      <c r="D353" s="6"/>
      <c r="E353" s="6" t="s">
        <v>16</v>
      </c>
    </row>
    <row r="354" spans="1:5" x14ac:dyDescent="0.25">
      <c r="A354" s="4">
        <v>108</v>
      </c>
      <c r="B354" s="6" t="s">
        <v>1872</v>
      </c>
      <c r="C354" s="6" t="s">
        <v>344</v>
      </c>
      <c r="D354" s="6"/>
      <c r="E354" s="6" t="s">
        <v>14</v>
      </c>
    </row>
    <row r="355" spans="1:5" x14ac:dyDescent="0.25">
      <c r="A355" s="4">
        <v>109</v>
      </c>
      <c r="B355" s="6" t="s">
        <v>1873</v>
      </c>
      <c r="C355" s="6" t="s">
        <v>345</v>
      </c>
      <c r="D355" s="6"/>
      <c r="E355" s="6" t="s">
        <v>14</v>
      </c>
    </row>
    <row r="356" spans="1:5" x14ac:dyDescent="0.25">
      <c r="A356" s="4">
        <v>110</v>
      </c>
      <c r="B356" s="6" t="s">
        <v>1874</v>
      </c>
      <c r="C356" s="6" t="s">
        <v>346</v>
      </c>
      <c r="D356" s="6"/>
      <c r="E356" s="6" t="s">
        <v>16</v>
      </c>
    </row>
    <row r="357" spans="1:5" x14ac:dyDescent="0.25">
      <c r="A357" s="4">
        <v>111</v>
      </c>
      <c r="B357" s="6" t="s">
        <v>1875</v>
      </c>
      <c r="C357" s="6" t="s">
        <v>347</v>
      </c>
      <c r="D357" s="6"/>
      <c r="E357" s="6" t="s">
        <v>16</v>
      </c>
    </row>
    <row r="358" spans="1:5" x14ac:dyDescent="0.25">
      <c r="A358" s="4">
        <v>112</v>
      </c>
      <c r="B358" s="6" t="s">
        <v>1876</v>
      </c>
      <c r="C358" s="6" t="s">
        <v>348</v>
      </c>
      <c r="D358" s="6"/>
      <c r="E358" s="6" t="s">
        <v>16</v>
      </c>
    </row>
    <row r="359" spans="1:5" x14ac:dyDescent="0.25">
      <c r="A359" s="4">
        <v>113</v>
      </c>
      <c r="B359" s="6" t="s">
        <v>1877</v>
      </c>
      <c r="C359" s="6" t="s">
        <v>349</v>
      </c>
      <c r="D359" s="6"/>
      <c r="E359" s="6" t="s">
        <v>14</v>
      </c>
    </row>
    <row r="360" spans="1:5" x14ac:dyDescent="0.25">
      <c r="A360" s="4">
        <v>114</v>
      </c>
      <c r="B360" s="6" t="s">
        <v>1878</v>
      </c>
      <c r="C360" s="6" t="s">
        <v>350</v>
      </c>
      <c r="D360" s="6"/>
      <c r="E360" s="6" t="s">
        <v>16</v>
      </c>
    </row>
    <row r="361" spans="1:5" x14ac:dyDescent="0.25">
      <c r="A361" s="4">
        <v>115</v>
      </c>
      <c r="B361" s="6" t="s">
        <v>1879</v>
      </c>
      <c r="C361" s="6" t="s">
        <v>351</v>
      </c>
      <c r="D361" s="6"/>
      <c r="E361" s="6" t="s">
        <v>14</v>
      </c>
    </row>
    <row r="362" spans="1:5" x14ac:dyDescent="0.25">
      <c r="A362" s="4">
        <v>116</v>
      </c>
      <c r="B362" s="6" t="s">
        <v>1880</v>
      </c>
      <c r="C362" s="6" t="s">
        <v>352</v>
      </c>
      <c r="D362" s="6"/>
      <c r="E362" s="6" t="s">
        <v>14</v>
      </c>
    </row>
    <row r="363" spans="1:5" x14ac:dyDescent="0.25">
      <c r="A363" s="4">
        <v>117</v>
      </c>
      <c r="B363" s="6" t="s">
        <v>1881</v>
      </c>
      <c r="C363" s="6" t="s">
        <v>353</v>
      </c>
      <c r="D363" s="6"/>
      <c r="E363" s="6" t="s">
        <v>14</v>
      </c>
    </row>
    <row r="364" spans="1:5" x14ac:dyDescent="0.25">
      <c r="A364" s="4">
        <v>118</v>
      </c>
      <c r="B364" s="6" t="s">
        <v>1882</v>
      </c>
      <c r="C364" s="6" t="s">
        <v>354</v>
      </c>
      <c r="D364" s="6"/>
      <c r="E364" s="6" t="s">
        <v>14</v>
      </c>
    </row>
    <row r="365" spans="1:5" x14ac:dyDescent="0.25">
      <c r="A365" s="4">
        <v>119</v>
      </c>
      <c r="B365" s="6" t="s">
        <v>1883</v>
      </c>
      <c r="C365" s="6" t="s">
        <v>355</v>
      </c>
      <c r="D365" s="6"/>
      <c r="E365" s="6" t="s">
        <v>16</v>
      </c>
    </row>
    <row r="366" spans="1:5" x14ac:dyDescent="0.25">
      <c r="A366" s="4">
        <v>120</v>
      </c>
      <c r="B366" s="6" t="s">
        <v>1884</v>
      </c>
      <c r="C366" s="6" t="s">
        <v>356</v>
      </c>
      <c r="D366" s="6"/>
      <c r="E366" s="6" t="s">
        <v>14</v>
      </c>
    </row>
    <row r="367" spans="1:5" x14ac:dyDescent="0.25">
      <c r="A367" s="4">
        <v>121</v>
      </c>
      <c r="B367" s="6" t="s">
        <v>1885</v>
      </c>
      <c r="C367" s="6" t="s">
        <v>357</v>
      </c>
      <c r="D367" s="6"/>
      <c r="E367" s="6" t="s">
        <v>16</v>
      </c>
    </row>
    <row r="368" spans="1:5" x14ac:dyDescent="0.25">
      <c r="A368" s="4">
        <v>122</v>
      </c>
      <c r="B368" s="6" t="s">
        <v>1886</v>
      </c>
      <c r="C368" s="6" t="s">
        <v>358</v>
      </c>
      <c r="D368" s="6"/>
      <c r="E368" s="6" t="s">
        <v>14</v>
      </c>
    </row>
    <row r="369" spans="1:5" x14ac:dyDescent="0.25">
      <c r="A369" s="4">
        <v>123</v>
      </c>
      <c r="B369" s="6" t="s">
        <v>1887</v>
      </c>
      <c r="C369" s="6" t="s">
        <v>359</v>
      </c>
      <c r="D369" s="6"/>
      <c r="E369" s="6" t="s">
        <v>14</v>
      </c>
    </row>
    <row r="370" spans="1:5" x14ac:dyDescent="0.25">
      <c r="A370" s="4">
        <v>124</v>
      </c>
      <c r="B370" s="6" t="s">
        <v>1888</v>
      </c>
      <c r="C370" s="6" t="s">
        <v>360</v>
      </c>
      <c r="D370" s="6"/>
      <c r="E370" s="6" t="s">
        <v>16</v>
      </c>
    </row>
    <row r="371" spans="1:5" x14ac:dyDescent="0.25">
      <c r="A371" s="4">
        <v>125</v>
      </c>
      <c r="B371" s="6" t="s">
        <v>1889</v>
      </c>
      <c r="C371" s="6" t="s">
        <v>361</v>
      </c>
      <c r="D371" s="6"/>
      <c r="E371" s="6" t="s">
        <v>14</v>
      </c>
    </row>
    <row r="372" spans="1:5" x14ac:dyDescent="0.25">
      <c r="A372" s="4">
        <v>126</v>
      </c>
      <c r="B372" s="6" t="s">
        <v>1890</v>
      </c>
      <c r="C372" s="6" t="s">
        <v>362</v>
      </c>
      <c r="D372" s="6"/>
      <c r="E372" s="6" t="s">
        <v>16</v>
      </c>
    </row>
    <row r="373" spans="1:5" x14ac:dyDescent="0.25">
      <c r="A373" s="4">
        <v>127</v>
      </c>
      <c r="B373" s="6" t="s">
        <v>1891</v>
      </c>
      <c r="C373" s="6" t="s">
        <v>363</v>
      </c>
      <c r="D373" s="6"/>
      <c r="E373" s="6" t="s">
        <v>14</v>
      </c>
    </row>
    <row r="374" spans="1:5" x14ac:dyDescent="0.25">
      <c r="A374" s="4">
        <v>128</v>
      </c>
      <c r="B374" s="6" t="s">
        <v>1892</v>
      </c>
      <c r="C374" s="6" t="s">
        <v>364</v>
      </c>
      <c r="D374" s="6"/>
      <c r="E374" s="6" t="s">
        <v>16</v>
      </c>
    </row>
    <row r="375" spans="1:5" x14ac:dyDescent="0.25">
      <c r="A375" s="4">
        <v>129</v>
      </c>
      <c r="B375" s="6" t="s">
        <v>1893</v>
      </c>
      <c r="C375" s="6" t="s">
        <v>365</v>
      </c>
      <c r="D375" s="6"/>
      <c r="E375" s="6" t="s">
        <v>14</v>
      </c>
    </row>
    <row r="376" spans="1:5" x14ac:dyDescent="0.25">
      <c r="A376" s="4">
        <v>130</v>
      </c>
      <c r="B376" s="6" t="s">
        <v>1894</v>
      </c>
      <c r="C376" s="6" t="s">
        <v>366</v>
      </c>
      <c r="D376" s="6"/>
      <c r="E376" s="6" t="s">
        <v>14</v>
      </c>
    </row>
    <row r="377" spans="1:5" x14ac:dyDescent="0.25">
      <c r="A377" s="4">
        <v>131</v>
      </c>
      <c r="B377" s="6" t="s">
        <v>1895</v>
      </c>
      <c r="C377" s="6" t="s">
        <v>367</v>
      </c>
      <c r="D377" s="6"/>
      <c r="E377" s="6" t="s">
        <v>14</v>
      </c>
    </row>
    <row r="378" spans="1:5" x14ac:dyDescent="0.25">
      <c r="A378" s="4">
        <v>132</v>
      </c>
      <c r="B378" s="6" t="s">
        <v>1896</v>
      </c>
      <c r="C378" s="6" t="s">
        <v>368</v>
      </c>
      <c r="D378" s="6"/>
      <c r="E378" s="6" t="s">
        <v>16</v>
      </c>
    </row>
    <row r="379" spans="1:5" x14ac:dyDescent="0.25">
      <c r="A379" s="4">
        <v>133</v>
      </c>
      <c r="B379" s="6" t="s">
        <v>1897</v>
      </c>
      <c r="C379" s="6" t="s">
        <v>369</v>
      </c>
      <c r="D379" s="6"/>
      <c r="E379" s="6" t="s">
        <v>16</v>
      </c>
    </row>
    <row r="380" spans="1:5" x14ac:dyDescent="0.25">
      <c r="A380" s="4">
        <v>134</v>
      </c>
      <c r="B380" s="6" t="s">
        <v>1898</v>
      </c>
      <c r="C380" s="6" t="s">
        <v>370</v>
      </c>
      <c r="D380" s="6"/>
      <c r="E380" s="6" t="s">
        <v>14</v>
      </c>
    </row>
    <row r="381" spans="1:5" x14ac:dyDescent="0.25">
      <c r="A381" s="4">
        <v>135</v>
      </c>
      <c r="B381" s="6" t="s">
        <v>1899</v>
      </c>
      <c r="C381" s="6" t="s">
        <v>371</v>
      </c>
      <c r="D381" s="6"/>
      <c r="E381" s="6" t="s">
        <v>16</v>
      </c>
    </row>
    <row r="382" spans="1:5" x14ac:dyDescent="0.25">
      <c r="A382" s="4">
        <v>136</v>
      </c>
      <c r="B382" s="6" t="s">
        <v>1900</v>
      </c>
      <c r="C382" s="6" t="s">
        <v>372</v>
      </c>
      <c r="D382" s="6"/>
      <c r="E382" s="6" t="s">
        <v>16</v>
      </c>
    </row>
    <row r="383" spans="1:5" x14ac:dyDescent="0.25">
      <c r="A383" s="4">
        <v>137</v>
      </c>
      <c r="B383" s="6" t="s">
        <v>1901</v>
      </c>
      <c r="C383" s="6" t="s">
        <v>373</v>
      </c>
      <c r="D383" s="6"/>
      <c r="E383" s="6" t="s">
        <v>14</v>
      </c>
    </row>
    <row r="384" spans="1:5" x14ac:dyDescent="0.25">
      <c r="A384" s="4">
        <v>138</v>
      </c>
      <c r="B384" s="6" t="s">
        <v>1902</v>
      </c>
      <c r="C384" s="6" t="s">
        <v>374</v>
      </c>
      <c r="D384" s="6"/>
      <c r="E384" s="6" t="s">
        <v>14</v>
      </c>
    </row>
    <row r="385" spans="1:5" x14ac:dyDescent="0.25">
      <c r="A385" s="4">
        <v>139</v>
      </c>
      <c r="B385" s="6" t="s">
        <v>1903</v>
      </c>
      <c r="C385" s="6" t="s">
        <v>375</v>
      </c>
      <c r="D385" s="6"/>
      <c r="E385" s="6" t="s">
        <v>16</v>
      </c>
    </row>
    <row r="386" spans="1:5" x14ac:dyDescent="0.25">
      <c r="A386" s="4">
        <v>140</v>
      </c>
      <c r="B386" s="6" t="s">
        <v>1904</v>
      </c>
      <c r="C386" s="6" t="s">
        <v>376</v>
      </c>
      <c r="D386" s="6"/>
      <c r="E386" s="6" t="s">
        <v>14</v>
      </c>
    </row>
    <row r="387" spans="1:5" x14ac:dyDescent="0.25">
      <c r="A387" s="4">
        <v>141</v>
      </c>
      <c r="B387" s="6" t="s">
        <v>1905</v>
      </c>
      <c r="C387" s="6" t="s">
        <v>377</v>
      </c>
      <c r="D387" s="6"/>
      <c r="E387" s="6" t="s">
        <v>14</v>
      </c>
    </row>
    <row r="388" spans="1:5" x14ac:dyDescent="0.25">
      <c r="A388" s="4">
        <v>142</v>
      </c>
      <c r="B388" s="6" t="s">
        <v>1906</v>
      </c>
      <c r="C388" s="6" t="s">
        <v>378</v>
      </c>
      <c r="D388" s="6"/>
      <c r="E388" s="6" t="s">
        <v>16</v>
      </c>
    </row>
    <row r="389" spans="1:5" x14ac:dyDescent="0.25">
      <c r="A389" s="4">
        <v>143</v>
      </c>
      <c r="B389" s="6" t="s">
        <v>1907</v>
      </c>
      <c r="C389" s="6" t="s">
        <v>379</v>
      </c>
      <c r="D389" s="6"/>
      <c r="E389" s="6" t="s">
        <v>16</v>
      </c>
    </row>
    <row r="390" spans="1:5" x14ac:dyDescent="0.25">
      <c r="A390" s="4">
        <v>144</v>
      </c>
      <c r="B390" s="6" t="s">
        <v>1908</v>
      </c>
      <c r="C390" s="6" t="s">
        <v>380</v>
      </c>
      <c r="D390" s="6"/>
      <c r="E390" s="6" t="s">
        <v>14</v>
      </c>
    </row>
    <row r="391" spans="1:5" x14ac:dyDescent="0.25">
      <c r="A391" s="4">
        <v>145</v>
      </c>
      <c r="B391" s="6" t="s">
        <v>1909</v>
      </c>
      <c r="C391" s="6" t="s">
        <v>381</v>
      </c>
      <c r="D391" s="6"/>
      <c r="E391" s="6" t="s">
        <v>16</v>
      </c>
    </row>
    <row r="392" spans="1:5" x14ac:dyDescent="0.25">
      <c r="A392" s="4">
        <v>146</v>
      </c>
      <c r="B392" s="6" t="s">
        <v>1910</v>
      </c>
      <c r="C392" s="6" t="s">
        <v>382</v>
      </c>
      <c r="D392" s="6"/>
      <c r="E392" s="6" t="s">
        <v>16</v>
      </c>
    </row>
    <row r="393" spans="1:5" x14ac:dyDescent="0.25">
      <c r="A393" s="4">
        <v>147</v>
      </c>
      <c r="B393" s="6" t="s">
        <v>1911</v>
      </c>
      <c r="C393" s="6" t="s">
        <v>383</v>
      </c>
      <c r="D393" s="6"/>
      <c r="E393" s="6" t="s">
        <v>16</v>
      </c>
    </row>
    <row r="394" spans="1:5" x14ac:dyDescent="0.25">
      <c r="A394" s="4">
        <v>148</v>
      </c>
      <c r="B394" s="6" t="s">
        <v>1912</v>
      </c>
      <c r="C394" s="6" t="s">
        <v>384</v>
      </c>
      <c r="D394" s="6"/>
      <c r="E394" s="6" t="s">
        <v>14</v>
      </c>
    </row>
    <row r="395" spans="1:5" x14ac:dyDescent="0.25">
      <c r="A395" s="4">
        <v>149</v>
      </c>
      <c r="B395" s="6" t="s">
        <v>1913</v>
      </c>
      <c r="C395" s="6" t="s">
        <v>385</v>
      </c>
      <c r="D395" s="6"/>
      <c r="E395" s="6" t="s">
        <v>16</v>
      </c>
    </row>
    <row r="396" spans="1:5" x14ac:dyDescent="0.25">
      <c r="A396" s="4">
        <v>150</v>
      </c>
      <c r="B396" s="6" t="s">
        <v>1914</v>
      </c>
      <c r="C396" s="6" t="s">
        <v>386</v>
      </c>
      <c r="D396" s="6"/>
      <c r="E396" s="6" t="s">
        <v>16</v>
      </c>
    </row>
    <row r="397" spans="1:5" x14ac:dyDescent="0.25">
      <c r="A397" s="4">
        <v>151</v>
      </c>
      <c r="B397" s="6" t="s">
        <v>1915</v>
      </c>
      <c r="C397" s="6" t="s">
        <v>387</v>
      </c>
      <c r="D397" s="6"/>
      <c r="E397" s="6" t="s">
        <v>14</v>
      </c>
    </row>
    <row r="398" spans="1:5" x14ac:dyDescent="0.25">
      <c r="A398" s="4">
        <v>152</v>
      </c>
      <c r="B398" s="6" t="s">
        <v>1916</v>
      </c>
      <c r="C398" s="6" t="s">
        <v>388</v>
      </c>
      <c r="D398" s="6"/>
      <c r="E398" s="6" t="s">
        <v>14</v>
      </c>
    </row>
    <row r="399" spans="1:5" x14ac:dyDescent="0.25">
      <c r="A399" s="4">
        <v>153</v>
      </c>
      <c r="B399" s="6" t="s">
        <v>1917</v>
      </c>
      <c r="C399" s="6" t="s">
        <v>389</v>
      </c>
      <c r="D399" s="6"/>
      <c r="E399" s="6" t="s">
        <v>16</v>
      </c>
    </row>
    <row r="400" spans="1:5" x14ac:dyDescent="0.25">
      <c r="A400" s="4">
        <v>154</v>
      </c>
      <c r="B400" s="6" t="s">
        <v>1918</v>
      </c>
      <c r="C400" s="6" t="s">
        <v>390</v>
      </c>
      <c r="D400" s="6"/>
      <c r="E400" s="6" t="s">
        <v>16</v>
      </c>
    </row>
    <row r="401" spans="1:5" x14ac:dyDescent="0.25">
      <c r="A401" s="4">
        <v>155</v>
      </c>
      <c r="B401" s="6" t="s">
        <v>1919</v>
      </c>
      <c r="C401" s="6" t="s">
        <v>391</v>
      </c>
      <c r="D401" s="6"/>
      <c r="E401" s="6" t="s">
        <v>14</v>
      </c>
    </row>
    <row r="402" spans="1:5" x14ac:dyDescent="0.25">
      <c r="A402" s="4">
        <v>156</v>
      </c>
      <c r="B402" s="6" t="s">
        <v>1920</v>
      </c>
      <c r="C402" s="6" t="s">
        <v>392</v>
      </c>
      <c r="D402" s="6"/>
      <c r="E402" s="6" t="s">
        <v>16</v>
      </c>
    </row>
    <row r="403" spans="1:5" x14ac:dyDescent="0.25">
      <c r="A403" s="4">
        <v>157</v>
      </c>
      <c r="B403" s="6" t="s">
        <v>1921</v>
      </c>
      <c r="C403" s="6" t="s">
        <v>393</v>
      </c>
      <c r="D403" s="6"/>
      <c r="E403" s="6" t="s">
        <v>16</v>
      </c>
    </row>
    <row r="404" spans="1:5" x14ac:dyDescent="0.25">
      <c r="A404" s="4">
        <v>158</v>
      </c>
      <c r="B404" s="6" t="s">
        <v>1922</v>
      </c>
      <c r="C404" s="6" t="s">
        <v>394</v>
      </c>
      <c r="D404" s="6"/>
      <c r="E404" s="6" t="s">
        <v>14</v>
      </c>
    </row>
    <row r="405" spans="1:5" x14ac:dyDescent="0.25">
      <c r="A405" s="4">
        <v>159</v>
      </c>
      <c r="B405" s="6" t="s">
        <v>1923</v>
      </c>
      <c r="C405" s="6" t="s">
        <v>395</v>
      </c>
      <c r="D405" s="6"/>
      <c r="E405" s="6" t="s">
        <v>16</v>
      </c>
    </row>
    <row r="406" spans="1:5" x14ac:dyDescent="0.25">
      <c r="A406" s="4">
        <v>160</v>
      </c>
      <c r="B406" s="6" t="s">
        <v>1924</v>
      </c>
      <c r="C406" s="6" t="s">
        <v>396</v>
      </c>
      <c r="D406" s="6"/>
      <c r="E406" s="6" t="s">
        <v>14</v>
      </c>
    </row>
    <row r="408" spans="1:5" ht="15.75" x14ac:dyDescent="0.25">
      <c r="A408" s="2" t="s">
        <v>5</v>
      </c>
    </row>
    <row r="409" spans="1:5" x14ac:dyDescent="0.25">
      <c r="A409" s="3" t="s">
        <v>10</v>
      </c>
      <c r="B409" s="16" t="s">
        <v>1536</v>
      </c>
      <c r="C409" s="3" t="s">
        <v>1</v>
      </c>
      <c r="D409" s="3" t="s">
        <v>11</v>
      </c>
      <c r="E409" s="3" t="s">
        <v>12</v>
      </c>
    </row>
    <row r="410" spans="1:5" x14ac:dyDescent="0.25">
      <c r="A410" s="4">
        <v>1</v>
      </c>
      <c r="B410" s="6" t="s">
        <v>1925</v>
      </c>
      <c r="C410" s="6" t="s">
        <v>397</v>
      </c>
      <c r="D410" s="6"/>
      <c r="E410" s="6" t="s">
        <v>16</v>
      </c>
    </row>
    <row r="411" spans="1:5" x14ac:dyDescent="0.25">
      <c r="A411" s="4">
        <v>2</v>
      </c>
      <c r="B411" s="6" t="s">
        <v>1926</v>
      </c>
      <c r="C411" s="6" t="s">
        <v>398</v>
      </c>
      <c r="D411" s="6"/>
      <c r="E411" s="6" t="s">
        <v>114</v>
      </c>
    </row>
    <row r="412" spans="1:5" x14ac:dyDescent="0.25">
      <c r="A412" s="4">
        <v>3</v>
      </c>
      <c r="B412" s="6" t="s">
        <v>1927</v>
      </c>
      <c r="C412" s="6" t="s">
        <v>399</v>
      </c>
      <c r="D412" s="6"/>
      <c r="E412" s="6" t="s">
        <v>14</v>
      </c>
    </row>
    <row r="413" spans="1:5" x14ac:dyDescent="0.25">
      <c r="A413" s="4">
        <v>4</v>
      </c>
      <c r="B413" s="6" t="s">
        <v>1928</v>
      </c>
      <c r="C413" s="6" t="s">
        <v>400</v>
      </c>
      <c r="D413" s="6"/>
      <c r="E413" s="6" t="s">
        <v>14</v>
      </c>
    </row>
    <row r="414" spans="1:5" x14ac:dyDescent="0.25">
      <c r="A414" s="4">
        <v>5</v>
      </c>
      <c r="B414" s="6" t="s">
        <v>1929</v>
      </c>
      <c r="C414" s="6" t="s">
        <v>401</v>
      </c>
      <c r="D414" s="6"/>
      <c r="E414" s="6" t="s">
        <v>16</v>
      </c>
    </row>
    <row r="415" spans="1:5" x14ac:dyDescent="0.25">
      <c r="A415" s="4">
        <v>6</v>
      </c>
      <c r="B415" s="6" t="s">
        <v>1930</v>
      </c>
      <c r="C415" s="6" t="s">
        <v>402</v>
      </c>
      <c r="D415" s="6"/>
      <c r="E415" s="6" t="s">
        <v>16</v>
      </c>
    </row>
    <row r="416" spans="1:5" x14ac:dyDescent="0.25">
      <c r="A416" s="4">
        <v>7</v>
      </c>
      <c r="B416" s="6" t="s">
        <v>1931</v>
      </c>
      <c r="C416" s="6" t="s">
        <v>403</v>
      </c>
      <c r="D416" s="6"/>
      <c r="E416" s="6" t="s">
        <v>16</v>
      </c>
    </row>
    <row r="417" spans="1:5" x14ac:dyDescent="0.25">
      <c r="A417" s="4">
        <v>8</v>
      </c>
      <c r="B417" s="6" t="s">
        <v>1932</v>
      </c>
      <c r="C417" s="6" t="s">
        <v>404</v>
      </c>
      <c r="D417" s="6"/>
      <c r="E417" s="6" t="s">
        <v>16</v>
      </c>
    </row>
    <row r="418" spans="1:5" x14ac:dyDescent="0.25">
      <c r="A418" s="4">
        <v>9</v>
      </c>
      <c r="B418" s="6" t="s">
        <v>1933</v>
      </c>
      <c r="C418" s="6" t="s">
        <v>405</v>
      </c>
      <c r="D418" s="6"/>
      <c r="E418" s="6" t="s">
        <v>16</v>
      </c>
    </row>
    <row r="419" spans="1:5" x14ac:dyDescent="0.25">
      <c r="A419" s="4">
        <v>10</v>
      </c>
      <c r="B419" s="6" t="s">
        <v>1934</v>
      </c>
      <c r="C419" s="6" t="s">
        <v>406</v>
      </c>
      <c r="D419" s="6"/>
      <c r="E419" s="6" t="s">
        <v>14</v>
      </c>
    </row>
    <row r="420" spans="1:5" x14ac:dyDescent="0.25">
      <c r="A420" s="4">
        <v>11</v>
      </c>
      <c r="B420" s="6" t="s">
        <v>1935</v>
      </c>
      <c r="C420" s="6" t="s">
        <v>51</v>
      </c>
      <c r="D420" s="6"/>
      <c r="E420" s="6" t="s">
        <v>16</v>
      </c>
    </row>
    <row r="421" spans="1:5" x14ac:dyDescent="0.25">
      <c r="A421" s="4">
        <v>12</v>
      </c>
      <c r="B421" s="6" t="s">
        <v>1936</v>
      </c>
      <c r="C421" s="6" t="s">
        <v>407</v>
      </c>
      <c r="D421" s="6"/>
      <c r="E421" s="6" t="s">
        <v>16</v>
      </c>
    </row>
    <row r="422" spans="1:5" x14ac:dyDescent="0.25">
      <c r="A422" s="4">
        <v>13</v>
      </c>
      <c r="B422" s="6" t="s">
        <v>1937</v>
      </c>
      <c r="C422" s="6" t="s">
        <v>408</v>
      </c>
      <c r="D422" s="6"/>
      <c r="E422" s="6" t="s">
        <v>16</v>
      </c>
    </row>
    <row r="423" spans="1:5" x14ac:dyDescent="0.25">
      <c r="A423" s="4">
        <v>14</v>
      </c>
      <c r="B423" s="6" t="s">
        <v>1938</v>
      </c>
      <c r="C423" s="6" t="s">
        <v>409</v>
      </c>
      <c r="D423" s="6"/>
      <c r="E423" s="6" t="s">
        <v>16</v>
      </c>
    </row>
    <row r="424" spans="1:5" x14ac:dyDescent="0.25">
      <c r="A424" s="4">
        <v>15</v>
      </c>
      <c r="B424" s="6" t="s">
        <v>1939</v>
      </c>
      <c r="C424" s="6" t="s">
        <v>410</v>
      </c>
      <c r="D424" s="6"/>
      <c r="E424" s="6" t="s">
        <v>16</v>
      </c>
    </row>
    <row r="425" spans="1:5" x14ac:dyDescent="0.25">
      <c r="A425" s="4">
        <v>16</v>
      </c>
      <c r="B425" s="6" t="s">
        <v>1940</v>
      </c>
      <c r="C425" s="6" t="s">
        <v>411</v>
      </c>
      <c r="D425" s="6"/>
      <c r="E425" s="6" t="s">
        <v>114</v>
      </c>
    </row>
    <row r="426" spans="1:5" x14ac:dyDescent="0.25">
      <c r="A426" s="4">
        <v>17</v>
      </c>
      <c r="B426" s="6" t="s">
        <v>1941</v>
      </c>
      <c r="C426" s="6" t="s">
        <v>412</v>
      </c>
      <c r="D426" s="6"/>
      <c r="E426" s="6" t="s">
        <v>14</v>
      </c>
    </row>
    <row r="427" spans="1:5" x14ac:dyDescent="0.25">
      <c r="A427" s="4">
        <v>18</v>
      </c>
      <c r="B427" s="6" t="s">
        <v>1942</v>
      </c>
      <c r="C427" s="6" t="s">
        <v>413</v>
      </c>
      <c r="D427" s="6"/>
      <c r="E427" s="6" t="s">
        <v>16</v>
      </c>
    </row>
    <row r="428" spans="1:5" x14ac:dyDescent="0.25">
      <c r="A428" s="4">
        <v>19</v>
      </c>
      <c r="B428" s="6" t="s">
        <v>1943</v>
      </c>
      <c r="C428" s="6" t="s">
        <v>414</v>
      </c>
      <c r="D428" s="6"/>
      <c r="E428" s="6" t="s">
        <v>16</v>
      </c>
    </row>
    <row r="429" spans="1:5" x14ac:dyDescent="0.25">
      <c r="A429" s="4">
        <v>20</v>
      </c>
      <c r="B429" s="6" t="s">
        <v>1944</v>
      </c>
      <c r="C429" s="6" t="s">
        <v>415</v>
      </c>
      <c r="D429" s="6"/>
      <c r="E429" s="6" t="s">
        <v>114</v>
      </c>
    </row>
    <row r="430" spans="1:5" x14ac:dyDescent="0.25">
      <c r="A430" s="4">
        <v>21</v>
      </c>
      <c r="B430" s="6" t="s">
        <v>1945</v>
      </c>
      <c r="C430" s="6" t="s">
        <v>416</v>
      </c>
      <c r="D430" s="6"/>
      <c r="E430" s="6" t="s">
        <v>16</v>
      </c>
    </row>
    <row r="431" spans="1:5" x14ac:dyDescent="0.25">
      <c r="A431" s="4">
        <v>22</v>
      </c>
      <c r="B431" s="6" t="s">
        <v>1946</v>
      </c>
      <c r="C431" s="6" t="s">
        <v>417</v>
      </c>
      <c r="D431" s="6"/>
      <c r="E431" s="6" t="s">
        <v>16</v>
      </c>
    </row>
    <row r="432" spans="1:5" x14ac:dyDescent="0.25">
      <c r="A432" s="4">
        <v>23</v>
      </c>
      <c r="B432" s="6" t="s">
        <v>1947</v>
      </c>
      <c r="C432" s="6" t="s">
        <v>418</v>
      </c>
      <c r="D432" s="6"/>
      <c r="E432" s="6" t="s">
        <v>14</v>
      </c>
    </row>
    <row r="433" spans="1:5" x14ac:dyDescent="0.25">
      <c r="A433" s="4">
        <v>24</v>
      </c>
      <c r="B433" s="6" t="s">
        <v>1948</v>
      </c>
      <c r="C433" s="6" t="s">
        <v>419</v>
      </c>
      <c r="D433" s="6"/>
      <c r="E433" s="6" t="s">
        <v>16</v>
      </c>
    </row>
    <row r="434" spans="1:5" x14ac:dyDescent="0.25">
      <c r="A434" s="4">
        <v>25</v>
      </c>
      <c r="B434" s="6" t="s">
        <v>1949</v>
      </c>
      <c r="C434" s="6" t="s">
        <v>420</v>
      </c>
      <c r="D434" s="6"/>
      <c r="E434" s="6" t="s">
        <v>14</v>
      </c>
    </row>
    <row r="435" spans="1:5" x14ac:dyDescent="0.25">
      <c r="A435" s="4">
        <v>26</v>
      </c>
      <c r="B435" s="6" t="s">
        <v>1950</v>
      </c>
      <c r="C435" s="6" t="s">
        <v>421</v>
      </c>
      <c r="D435" s="6"/>
      <c r="E435" s="6" t="s">
        <v>16</v>
      </c>
    </row>
    <row r="436" spans="1:5" x14ac:dyDescent="0.25">
      <c r="A436" s="4">
        <v>27</v>
      </c>
      <c r="B436" s="6" t="s">
        <v>1951</v>
      </c>
      <c r="C436" s="6" t="s">
        <v>422</v>
      </c>
      <c r="D436" s="6"/>
      <c r="E436" s="6" t="s">
        <v>16</v>
      </c>
    </row>
    <row r="437" spans="1:5" x14ac:dyDescent="0.25">
      <c r="A437" s="4">
        <v>28</v>
      </c>
      <c r="B437" s="6" t="s">
        <v>1952</v>
      </c>
      <c r="C437" s="6" t="s">
        <v>423</v>
      </c>
      <c r="D437" s="6"/>
      <c r="E437" s="6" t="s">
        <v>16</v>
      </c>
    </row>
    <row r="438" spans="1:5" x14ac:dyDescent="0.25">
      <c r="A438" s="4">
        <v>29</v>
      </c>
      <c r="B438" s="6" t="s">
        <v>1953</v>
      </c>
      <c r="C438" s="6" t="s">
        <v>404</v>
      </c>
      <c r="D438" s="6"/>
      <c r="E438" s="6" t="s">
        <v>16</v>
      </c>
    </row>
    <row r="439" spans="1:5" x14ac:dyDescent="0.25">
      <c r="A439" s="4">
        <v>30</v>
      </c>
      <c r="B439" s="6" t="s">
        <v>1954</v>
      </c>
      <c r="C439" s="6" t="s">
        <v>424</v>
      </c>
      <c r="D439" s="6"/>
      <c r="E439" s="6" t="s">
        <v>14</v>
      </c>
    </row>
    <row r="440" spans="1:5" x14ac:dyDescent="0.25">
      <c r="A440" s="4">
        <v>31</v>
      </c>
      <c r="B440" s="6" t="s">
        <v>1955</v>
      </c>
      <c r="C440" s="6" t="s">
        <v>425</v>
      </c>
      <c r="D440" s="6"/>
      <c r="E440" s="6" t="s">
        <v>16</v>
      </c>
    </row>
    <row r="441" spans="1:5" x14ac:dyDescent="0.25">
      <c r="A441" s="4">
        <v>32</v>
      </c>
      <c r="B441" s="6" t="s">
        <v>1956</v>
      </c>
      <c r="C441" s="6" t="s">
        <v>426</v>
      </c>
      <c r="D441" s="6"/>
      <c r="E441" s="6" t="s">
        <v>14</v>
      </c>
    </row>
    <row r="442" spans="1:5" x14ac:dyDescent="0.25">
      <c r="A442" s="4">
        <v>33</v>
      </c>
      <c r="B442" s="6" t="s">
        <v>1957</v>
      </c>
      <c r="C442" s="6" t="s">
        <v>427</v>
      </c>
      <c r="D442" s="6"/>
      <c r="E442" s="6" t="s">
        <v>14</v>
      </c>
    </row>
    <row r="443" spans="1:5" x14ac:dyDescent="0.25">
      <c r="A443" s="4">
        <v>34</v>
      </c>
      <c r="B443" s="6" t="s">
        <v>1958</v>
      </c>
      <c r="C443" s="6" t="s">
        <v>428</v>
      </c>
      <c r="D443" s="6"/>
      <c r="E443" s="6" t="s">
        <v>16</v>
      </c>
    </row>
    <row r="444" spans="1:5" x14ac:dyDescent="0.25">
      <c r="A444" s="4">
        <v>35</v>
      </c>
      <c r="B444" s="6" t="s">
        <v>1959</v>
      </c>
      <c r="C444" s="6" t="s">
        <v>429</v>
      </c>
      <c r="D444" s="6"/>
      <c r="E444" s="6" t="s">
        <v>16</v>
      </c>
    </row>
    <row r="445" spans="1:5" x14ac:dyDescent="0.25">
      <c r="A445" s="4">
        <v>36</v>
      </c>
      <c r="B445" s="6" t="s">
        <v>1960</v>
      </c>
      <c r="C445" s="6" t="s">
        <v>51</v>
      </c>
      <c r="D445" s="6"/>
      <c r="E445" s="6" t="s">
        <v>16</v>
      </c>
    </row>
    <row r="446" spans="1:5" x14ac:dyDescent="0.25">
      <c r="A446" s="4">
        <v>37</v>
      </c>
      <c r="B446" s="6" t="s">
        <v>1961</v>
      </c>
      <c r="C446" s="6" t="s">
        <v>430</v>
      </c>
      <c r="D446" s="6"/>
      <c r="E446" s="6" t="s">
        <v>14</v>
      </c>
    </row>
    <row r="447" spans="1:5" x14ac:dyDescent="0.25">
      <c r="A447" s="4">
        <v>38</v>
      </c>
      <c r="B447" s="6" t="s">
        <v>1962</v>
      </c>
      <c r="C447" s="6" t="s">
        <v>431</v>
      </c>
      <c r="D447" s="6"/>
      <c r="E447" s="6" t="s">
        <v>16</v>
      </c>
    </row>
    <row r="448" spans="1:5" x14ac:dyDescent="0.25">
      <c r="A448" s="4">
        <v>39</v>
      </c>
      <c r="B448" s="6" t="s">
        <v>1963</v>
      </c>
      <c r="C448" s="6" t="s">
        <v>432</v>
      </c>
      <c r="D448" s="6"/>
      <c r="E448" s="6" t="s">
        <v>16</v>
      </c>
    </row>
    <row r="449" spans="1:5" x14ac:dyDescent="0.25">
      <c r="A449" s="4">
        <v>40</v>
      </c>
      <c r="B449" s="6" t="s">
        <v>1964</v>
      </c>
      <c r="C449" s="6" t="s">
        <v>433</v>
      </c>
      <c r="D449" s="6"/>
      <c r="E449" s="6" t="s">
        <v>16</v>
      </c>
    </row>
    <row r="450" spans="1:5" x14ac:dyDescent="0.25">
      <c r="A450" s="4">
        <v>41</v>
      </c>
      <c r="B450" s="6" t="s">
        <v>1965</v>
      </c>
      <c r="C450" s="6" t="s">
        <v>434</v>
      </c>
      <c r="D450" s="6"/>
      <c r="E450" s="6" t="s">
        <v>14</v>
      </c>
    </row>
    <row r="451" spans="1:5" x14ac:dyDescent="0.25">
      <c r="A451" s="4">
        <v>42</v>
      </c>
      <c r="B451" s="6" t="s">
        <v>1966</v>
      </c>
      <c r="C451" s="6" t="s">
        <v>36</v>
      </c>
      <c r="D451" s="6"/>
      <c r="E451" s="6" t="s">
        <v>16</v>
      </c>
    </row>
    <row r="452" spans="1:5" x14ac:dyDescent="0.25">
      <c r="A452" s="4">
        <v>43</v>
      </c>
      <c r="B452" s="6" t="s">
        <v>1967</v>
      </c>
      <c r="C452" s="6" t="s">
        <v>435</v>
      </c>
      <c r="D452" s="6"/>
      <c r="E452" s="6" t="s">
        <v>16</v>
      </c>
    </row>
    <row r="453" spans="1:5" x14ac:dyDescent="0.25">
      <c r="A453" s="4">
        <v>44</v>
      </c>
      <c r="B453" s="6" t="s">
        <v>1968</v>
      </c>
      <c r="C453" s="6" t="s">
        <v>436</v>
      </c>
      <c r="D453" s="6"/>
      <c r="E453" s="6" t="s">
        <v>16</v>
      </c>
    </row>
    <row r="454" spans="1:5" x14ac:dyDescent="0.25">
      <c r="A454" s="4">
        <v>45</v>
      </c>
      <c r="B454" s="6" t="s">
        <v>1969</v>
      </c>
      <c r="C454" s="6" t="s">
        <v>437</v>
      </c>
      <c r="D454" s="6"/>
      <c r="E454" s="6" t="s">
        <v>14</v>
      </c>
    </row>
    <row r="455" spans="1:5" x14ac:dyDescent="0.25">
      <c r="A455" s="4">
        <v>46</v>
      </c>
      <c r="B455" s="6" t="s">
        <v>1970</v>
      </c>
      <c r="C455" s="6" t="s">
        <v>438</v>
      </c>
      <c r="D455" s="6"/>
      <c r="E455" s="6" t="s">
        <v>14</v>
      </c>
    </row>
    <row r="456" spans="1:5" x14ac:dyDescent="0.25">
      <c r="A456" s="4">
        <v>47</v>
      </c>
      <c r="B456" s="6" t="s">
        <v>1971</v>
      </c>
      <c r="C456" s="6" t="s">
        <v>51</v>
      </c>
      <c r="D456" s="6"/>
      <c r="E456" s="6" t="s">
        <v>16</v>
      </c>
    </row>
    <row r="457" spans="1:5" x14ac:dyDescent="0.25">
      <c r="A457" s="4">
        <v>48</v>
      </c>
      <c r="B457" s="6" t="s">
        <v>1972</v>
      </c>
      <c r="C457" s="6" t="s">
        <v>439</v>
      </c>
      <c r="D457" s="6"/>
      <c r="E457" s="6" t="s">
        <v>16</v>
      </c>
    </row>
    <row r="458" spans="1:5" x14ac:dyDescent="0.25">
      <c r="A458" s="4">
        <v>49</v>
      </c>
      <c r="B458" s="6" t="s">
        <v>1973</v>
      </c>
      <c r="C458" s="6" t="s">
        <v>440</v>
      </c>
      <c r="D458" s="6"/>
      <c r="E458" s="6" t="s">
        <v>16</v>
      </c>
    </row>
    <row r="459" spans="1:5" x14ac:dyDescent="0.25">
      <c r="A459" s="4">
        <v>50</v>
      </c>
      <c r="B459" s="6" t="s">
        <v>1974</v>
      </c>
      <c r="C459" s="6" t="s">
        <v>441</v>
      </c>
      <c r="D459" s="6"/>
      <c r="E459" s="6" t="s">
        <v>14</v>
      </c>
    </row>
    <row r="460" spans="1:5" x14ac:dyDescent="0.25">
      <c r="A460" s="4">
        <v>51</v>
      </c>
      <c r="B460" s="6" t="s">
        <v>1975</v>
      </c>
      <c r="C460" s="6" t="s">
        <v>442</v>
      </c>
      <c r="D460" s="6"/>
      <c r="E460" s="6" t="s">
        <v>16</v>
      </c>
    </row>
    <row r="461" spans="1:5" x14ac:dyDescent="0.25">
      <c r="A461" s="4">
        <v>52</v>
      </c>
      <c r="B461" s="6" t="s">
        <v>1976</v>
      </c>
      <c r="C461" s="6" t="s">
        <v>51</v>
      </c>
      <c r="D461" s="6"/>
      <c r="E461" s="6" t="s">
        <v>16</v>
      </c>
    </row>
    <row r="462" spans="1:5" x14ac:dyDescent="0.25">
      <c r="A462" s="4">
        <v>53</v>
      </c>
      <c r="B462" s="6" t="s">
        <v>1977</v>
      </c>
      <c r="C462" s="6" t="s">
        <v>443</v>
      </c>
      <c r="D462" s="6"/>
      <c r="E462" s="6" t="s">
        <v>16</v>
      </c>
    </row>
    <row r="463" spans="1:5" x14ac:dyDescent="0.25">
      <c r="A463" s="4">
        <v>54</v>
      </c>
      <c r="B463" s="6" t="s">
        <v>1978</v>
      </c>
      <c r="C463" s="6" t="s">
        <v>444</v>
      </c>
      <c r="D463" s="6"/>
      <c r="E463" s="6" t="s">
        <v>16</v>
      </c>
    </row>
    <row r="464" spans="1:5" x14ac:dyDescent="0.25">
      <c r="A464" s="4">
        <v>55</v>
      </c>
      <c r="B464" s="6" t="s">
        <v>1979</v>
      </c>
      <c r="C464" s="6" t="s">
        <v>445</v>
      </c>
      <c r="D464" s="6"/>
      <c r="E464" s="6" t="s">
        <v>14</v>
      </c>
    </row>
    <row r="465" spans="1:5" x14ac:dyDescent="0.25">
      <c r="A465" s="4">
        <v>56</v>
      </c>
      <c r="B465" s="6" t="s">
        <v>1980</v>
      </c>
      <c r="C465" s="6" t="s">
        <v>446</v>
      </c>
      <c r="D465" s="6"/>
      <c r="E465" s="6" t="s">
        <v>14</v>
      </c>
    </row>
    <row r="466" spans="1:5" x14ac:dyDescent="0.25">
      <c r="A466" s="4">
        <v>57</v>
      </c>
      <c r="B466" s="6" t="s">
        <v>1981</v>
      </c>
      <c r="C466" s="6" t="s">
        <v>447</v>
      </c>
      <c r="D466" s="6"/>
      <c r="E466" s="6" t="s">
        <v>14</v>
      </c>
    </row>
    <row r="467" spans="1:5" x14ac:dyDescent="0.25">
      <c r="A467" s="4">
        <v>58</v>
      </c>
      <c r="B467" s="6" t="s">
        <v>1982</v>
      </c>
      <c r="C467" s="6" t="s">
        <v>448</v>
      </c>
      <c r="D467" s="6"/>
      <c r="E467" s="6" t="s">
        <v>14</v>
      </c>
    </row>
    <row r="468" spans="1:5" x14ac:dyDescent="0.25">
      <c r="A468" s="4">
        <v>59</v>
      </c>
      <c r="B468" s="6" t="s">
        <v>1983</v>
      </c>
      <c r="C468" s="6" t="s">
        <v>449</v>
      </c>
      <c r="D468" s="6"/>
      <c r="E468" s="6" t="s">
        <v>114</v>
      </c>
    </row>
    <row r="469" spans="1:5" x14ac:dyDescent="0.25">
      <c r="A469" s="4">
        <v>60</v>
      </c>
      <c r="B469" s="6" t="s">
        <v>1683</v>
      </c>
      <c r="C469" s="6" t="s">
        <v>450</v>
      </c>
      <c r="D469" s="6"/>
      <c r="E469" s="6" t="s">
        <v>16</v>
      </c>
    </row>
    <row r="470" spans="1:5" x14ac:dyDescent="0.25">
      <c r="A470" s="4">
        <v>61</v>
      </c>
      <c r="B470" s="6" t="s">
        <v>1686</v>
      </c>
      <c r="C470" s="6" t="s">
        <v>451</v>
      </c>
      <c r="D470" s="6"/>
      <c r="E470" s="6" t="s">
        <v>59</v>
      </c>
    </row>
    <row r="471" spans="1:5" x14ac:dyDescent="0.25">
      <c r="A471" s="4">
        <v>62</v>
      </c>
      <c r="B471" s="6" t="s">
        <v>1984</v>
      </c>
      <c r="C471" s="6" t="s">
        <v>452</v>
      </c>
      <c r="D471" s="6"/>
      <c r="E471" s="6" t="s">
        <v>16</v>
      </c>
    </row>
    <row r="472" spans="1:5" x14ac:dyDescent="0.25">
      <c r="A472" s="4">
        <v>63</v>
      </c>
      <c r="B472" s="6" t="s">
        <v>1985</v>
      </c>
      <c r="C472" s="6" t="s">
        <v>453</v>
      </c>
      <c r="D472" s="6"/>
      <c r="E472" s="6" t="s">
        <v>16</v>
      </c>
    </row>
    <row r="473" spans="1:5" x14ac:dyDescent="0.25">
      <c r="A473" s="4">
        <v>64</v>
      </c>
      <c r="B473" s="6" t="s">
        <v>1986</v>
      </c>
      <c r="C473" s="6" t="s">
        <v>454</v>
      </c>
      <c r="D473" s="6"/>
      <c r="E473" s="6" t="s">
        <v>14</v>
      </c>
    </row>
    <row r="474" spans="1:5" x14ac:dyDescent="0.25">
      <c r="A474" s="4">
        <v>65</v>
      </c>
      <c r="B474" s="6" t="s">
        <v>1987</v>
      </c>
      <c r="C474" s="6" t="s">
        <v>455</v>
      </c>
      <c r="D474" s="6"/>
      <c r="E474" s="6" t="s">
        <v>16</v>
      </c>
    </row>
    <row r="475" spans="1:5" x14ac:dyDescent="0.25">
      <c r="A475" s="4">
        <v>66</v>
      </c>
      <c r="B475" s="6" t="s">
        <v>1988</v>
      </c>
      <c r="C475" s="6" t="s">
        <v>456</v>
      </c>
      <c r="D475" s="6"/>
      <c r="E475" s="6" t="s">
        <v>16</v>
      </c>
    </row>
    <row r="476" spans="1:5" x14ac:dyDescent="0.25">
      <c r="A476" s="4">
        <v>67</v>
      </c>
      <c r="B476" s="6" t="s">
        <v>1989</v>
      </c>
      <c r="C476" s="6" t="s">
        <v>457</v>
      </c>
      <c r="D476" s="6"/>
      <c r="E476" s="6" t="s">
        <v>14</v>
      </c>
    </row>
    <row r="477" spans="1:5" x14ac:dyDescent="0.25">
      <c r="A477" s="4">
        <v>68</v>
      </c>
      <c r="B477" s="6" t="s">
        <v>1990</v>
      </c>
      <c r="C477" s="6" t="s">
        <v>458</v>
      </c>
      <c r="D477" s="6"/>
      <c r="E477" s="6" t="s">
        <v>16</v>
      </c>
    </row>
    <row r="478" spans="1:5" x14ac:dyDescent="0.25">
      <c r="A478" s="4">
        <v>69</v>
      </c>
      <c r="B478" s="6" t="s">
        <v>1991</v>
      </c>
      <c r="C478" s="6" t="s">
        <v>459</v>
      </c>
      <c r="D478" s="6"/>
      <c r="E478" s="6" t="s">
        <v>16</v>
      </c>
    </row>
    <row r="479" spans="1:5" x14ac:dyDescent="0.25">
      <c r="A479" s="4">
        <v>70</v>
      </c>
      <c r="B479" s="6" t="s">
        <v>1992</v>
      </c>
      <c r="C479" s="6" t="s">
        <v>460</v>
      </c>
      <c r="D479" s="6"/>
      <c r="E479" s="6" t="s">
        <v>16</v>
      </c>
    </row>
    <row r="480" spans="1:5" x14ac:dyDescent="0.25">
      <c r="A480" s="4">
        <v>71</v>
      </c>
      <c r="B480" s="6" t="s">
        <v>1993</v>
      </c>
      <c r="C480" s="6" t="s">
        <v>51</v>
      </c>
      <c r="D480" s="6"/>
      <c r="E480" s="6" t="s">
        <v>16</v>
      </c>
    </row>
    <row r="481" spans="1:5" x14ac:dyDescent="0.25">
      <c r="A481" s="4">
        <v>72</v>
      </c>
      <c r="B481" s="6" t="s">
        <v>1994</v>
      </c>
      <c r="C481" s="6" t="s">
        <v>461</v>
      </c>
      <c r="D481" s="6"/>
      <c r="E481" s="6" t="s">
        <v>16</v>
      </c>
    </row>
    <row r="482" spans="1:5" x14ac:dyDescent="0.25">
      <c r="A482" s="4">
        <v>73</v>
      </c>
      <c r="B482" s="6" t="s">
        <v>1995</v>
      </c>
      <c r="C482" s="6" t="s">
        <v>462</v>
      </c>
      <c r="D482" s="6"/>
      <c r="E482" s="6" t="s">
        <v>16</v>
      </c>
    </row>
    <row r="483" spans="1:5" x14ac:dyDescent="0.25">
      <c r="A483" s="4">
        <v>74</v>
      </c>
      <c r="B483" s="6" t="s">
        <v>1996</v>
      </c>
      <c r="C483" s="6" t="s">
        <v>51</v>
      </c>
      <c r="D483" s="6"/>
      <c r="E483" s="6" t="s">
        <v>16</v>
      </c>
    </row>
    <row r="484" spans="1:5" x14ac:dyDescent="0.25">
      <c r="A484" s="4">
        <v>75</v>
      </c>
      <c r="B484" s="6" t="s">
        <v>1997</v>
      </c>
      <c r="C484" s="6" t="s">
        <v>463</v>
      </c>
      <c r="D484" s="6"/>
      <c r="E484" s="6" t="s">
        <v>16</v>
      </c>
    </row>
    <row r="485" spans="1:5" x14ac:dyDescent="0.25">
      <c r="A485" s="4">
        <v>76</v>
      </c>
      <c r="B485" s="6" t="s">
        <v>1998</v>
      </c>
      <c r="C485" s="6" t="s">
        <v>464</v>
      </c>
      <c r="D485" s="6"/>
      <c r="E485" s="6" t="s">
        <v>16</v>
      </c>
    </row>
    <row r="486" spans="1:5" x14ac:dyDescent="0.25">
      <c r="A486" s="4">
        <v>77</v>
      </c>
      <c r="B486" s="6" t="s">
        <v>1999</v>
      </c>
      <c r="C486" s="6" t="s">
        <v>465</v>
      </c>
      <c r="D486" s="6"/>
      <c r="E486" s="6" t="s">
        <v>16</v>
      </c>
    </row>
    <row r="487" spans="1:5" x14ac:dyDescent="0.25">
      <c r="A487" s="4">
        <v>78</v>
      </c>
      <c r="B487" s="6" t="s">
        <v>2000</v>
      </c>
      <c r="C487" s="6" t="s">
        <v>466</v>
      </c>
      <c r="D487" s="6"/>
      <c r="E487" s="6" t="s">
        <v>14</v>
      </c>
    </row>
    <row r="488" spans="1:5" x14ac:dyDescent="0.25">
      <c r="A488" s="4">
        <v>79</v>
      </c>
      <c r="B488" s="6" t="s">
        <v>2001</v>
      </c>
      <c r="C488" s="6" t="s">
        <v>467</v>
      </c>
      <c r="D488" s="6"/>
      <c r="E488" s="6" t="s">
        <v>16</v>
      </c>
    </row>
    <row r="489" spans="1:5" x14ac:dyDescent="0.25">
      <c r="A489" s="4">
        <v>80</v>
      </c>
      <c r="B489" s="6" t="s">
        <v>2002</v>
      </c>
      <c r="C489" s="6" t="s">
        <v>468</v>
      </c>
      <c r="D489" s="6"/>
      <c r="E489" s="6" t="s">
        <v>16</v>
      </c>
    </row>
    <row r="490" spans="1:5" x14ac:dyDescent="0.25">
      <c r="A490" s="4">
        <v>81</v>
      </c>
      <c r="B490" s="6" t="s">
        <v>2003</v>
      </c>
      <c r="C490" s="6" t="s">
        <v>469</v>
      </c>
      <c r="D490" s="6"/>
      <c r="E490" s="6" t="s">
        <v>14</v>
      </c>
    </row>
    <row r="491" spans="1:5" x14ac:dyDescent="0.25">
      <c r="A491" s="4">
        <v>82</v>
      </c>
      <c r="B491" s="6" t="s">
        <v>2004</v>
      </c>
      <c r="C491" s="6" t="s">
        <v>470</v>
      </c>
      <c r="D491" s="6"/>
      <c r="E491" s="6" t="s">
        <v>16</v>
      </c>
    </row>
    <row r="492" spans="1:5" x14ac:dyDescent="0.25">
      <c r="A492" s="4">
        <v>83</v>
      </c>
      <c r="B492" s="6" t="s">
        <v>2005</v>
      </c>
      <c r="C492" s="6" t="s">
        <v>471</v>
      </c>
      <c r="D492" s="6"/>
      <c r="E492" s="6" t="s">
        <v>59</v>
      </c>
    </row>
    <row r="493" spans="1:5" x14ac:dyDescent="0.25">
      <c r="A493" s="4">
        <v>84</v>
      </c>
      <c r="B493" s="6" t="s">
        <v>2006</v>
      </c>
      <c r="C493" s="6" t="s">
        <v>472</v>
      </c>
      <c r="D493" s="6"/>
      <c r="E493" s="6" t="s">
        <v>16</v>
      </c>
    </row>
    <row r="494" spans="1:5" x14ac:dyDescent="0.25">
      <c r="A494" s="4">
        <v>85</v>
      </c>
      <c r="B494" s="6" t="s">
        <v>2007</v>
      </c>
      <c r="C494" s="6" t="s">
        <v>473</v>
      </c>
      <c r="D494" s="6"/>
      <c r="E494" s="6" t="s">
        <v>16</v>
      </c>
    </row>
    <row r="495" spans="1:5" x14ac:dyDescent="0.25">
      <c r="A495" s="4">
        <v>86</v>
      </c>
      <c r="B495" s="6" t="s">
        <v>2008</v>
      </c>
      <c r="C495" s="6" t="s">
        <v>474</v>
      </c>
      <c r="D495" s="6"/>
      <c r="E495" s="6" t="s">
        <v>16</v>
      </c>
    </row>
    <row r="496" spans="1:5" x14ac:dyDescent="0.25">
      <c r="A496" s="4">
        <v>87</v>
      </c>
      <c r="B496" s="6" t="s">
        <v>2009</v>
      </c>
      <c r="C496" s="6" t="s">
        <v>475</v>
      </c>
      <c r="D496" s="6"/>
      <c r="E496" s="6" t="s">
        <v>16</v>
      </c>
    </row>
    <row r="497" spans="1:5" x14ac:dyDescent="0.25">
      <c r="A497" s="4">
        <v>88</v>
      </c>
      <c r="B497" s="6" t="s">
        <v>2010</v>
      </c>
      <c r="C497" s="6" t="s">
        <v>476</v>
      </c>
      <c r="D497" s="6"/>
      <c r="E497" s="6" t="s">
        <v>14</v>
      </c>
    </row>
    <row r="498" spans="1:5" x14ac:dyDescent="0.25">
      <c r="A498" s="4">
        <v>89</v>
      </c>
      <c r="B498" s="6" t="s">
        <v>2011</v>
      </c>
      <c r="C498" s="6" t="s">
        <v>477</v>
      </c>
      <c r="D498" s="6"/>
      <c r="E498" s="6" t="s">
        <v>14</v>
      </c>
    </row>
    <row r="499" spans="1:5" x14ac:dyDescent="0.25">
      <c r="A499" s="4">
        <v>90</v>
      </c>
      <c r="B499" s="6" t="s">
        <v>2012</v>
      </c>
      <c r="C499" s="6" t="s">
        <v>478</v>
      </c>
      <c r="D499" s="6"/>
      <c r="E499" s="6" t="s">
        <v>14</v>
      </c>
    </row>
    <row r="500" spans="1:5" x14ac:dyDescent="0.25">
      <c r="A500" s="4">
        <v>91</v>
      </c>
      <c r="B500" s="6" t="s">
        <v>2013</v>
      </c>
      <c r="C500" s="6" t="s">
        <v>479</v>
      </c>
      <c r="D500" s="6"/>
      <c r="E500" s="6" t="s">
        <v>14</v>
      </c>
    </row>
    <row r="501" spans="1:5" x14ac:dyDescent="0.25">
      <c r="A501" s="4">
        <v>92</v>
      </c>
      <c r="B501" s="6" t="s">
        <v>2014</v>
      </c>
      <c r="C501" s="6" t="s">
        <v>480</v>
      </c>
      <c r="D501" s="6"/>
      <c r="E501" s="6" t="s">
        <v>16</v>
      </c>
    </row>
    <row r="502" spans="1:5" x14ac:dyDescent="0.25">
      <c r="A502" s="4">
        <v>93</v>
      </c>
      <c r="B502" s="6" t="s">
        <v>2015</v>
      </c>
      <c r="C502" s="6" t="s">
        <v>481</v>
      </c>
      <c r="D502" s="6"/>
      <c r="E502" s="6" t="s">
        <v>16</v>
      </c>
    </row>
    <row r="503" spans="1:5" x14ac:dyDescent="0.25">
      <c r="A503" s="4">
        <v>94</v>
      </c>
      <c r="B503" s="6" t="s">
        <v>2016</v>
      </c>
      <c r="C503" s="6" t="s">
        <v>482</v>
      </c>
      <c r="D503" s="6"/>
      <c r="E503" s="6" t="s">
        <v>16</v>
      </c>
    </row>
    <row r="504" spans="1:5" x14ac:dyDescent="0.25">
      <c r="A504" s="4">
        <v>95</v>
      </c>
      <c r="B504" s="6" t="s">
        <v>2017</v>
      </c>
      <c r="C504" s="6" t="s">
        <v>483</v>
      </c>
      <c r="D504" s="6"/>
      <c r="E504" s="6" t="s">
        <v>16</v>
      </c>
    </row>
    <row r="505" spans="1:5" x14ac:dyDescent="0.25">
      <c r="A505" s="4">
        <v>96</v>
      </c>
      <c r="B505" s="6" t="s">
        <v>2018</v>
      </c>
      <c r="C505" s="6" t="s">
        <v>484</v>
      </c>
      <c r="D505" s="6"/>
      <c r="E505" s="6" t="s">
        <v>16</v>
      </c>
    </row>
    <row r="506" spans="1:5" x14ac:dyDescent="0.25">
      <c r="A506" s="4">
        <v>97</v>
      </c>
      <c r="B506" s="6" t="s">
        <v>2019</v>
      </c>
      <c r="C506" s="6" t="s">
        <v>485</v>
      </c>
      <c r="D506" s="6"/>
      <c r="E506" s="6" t="s">
        <v>14</v>
      </c>
    </row>
    <row r="507" spans="1:5" x14ac:dyDescent="0.25">
      <c r="A507" s="4">
        <v>98</v>
      </c>
      <c r="B507" s="6" t="s">
        <v>2020</v>
      </c>
      <c r="C507" s="6" t="s">
        <v>486</v>
      </c>
      <c r="D507" s="6"/>
      <c r="E507" s="6" t="s">
        <v>14</v>
      </c>
    </row>
    <row r="508" spans="1:5" x14ac:dyDescent="0.25">
      <c r="A508" s="4">
        <v>99</v>
      </c>
      <c r="B508" s="6" t="s">
        <v>2021</v>
      </c>
      <c r="C508" s="6" t="s">
        <v>487</v>
      </c>
      <c r="D508" s="6"/>
      <c r="E508" s="6" t="s">
        <v>14</v>
      </c>
    </row>
    <row r="509" spans="1:5" x14ac:dyDescent="0.25">
      <c r="A509" s="4">
        <v>100</v>
      </c>
      <c r="B509" s="6" t="s">
        <v>2022</v>
      </c>
      <c r="C509" s="6" t="s">
        <v>51</v>
      </c>
      <c r="D509" s="6"/>
      <c r="E509" s="6" t="s">
        <v>16</v>
      </c>
    </row>
    <row r="510" spans="1:5" x14ac:dyDescent="0.25">
      <c r="A510" s="4">
        <v>101</v>
      </c>
      <c r="B510" s="6" t="s">
        <v>2023</v>
      </c>
      <c r="C510" s="6" t="s">
        <v>488</v>
      </c>
      <c r="D510" s="6"/>
      <c r="E510" s="6" t="s">
        <v>114</v>
      </c>
    </row>
    <row r="511" spans="1:5" x14ac:dyDescent="0.25">
      <c r="A511" s="4">
        <v>102</v>
      </c>
      <c r="B511" s="6" t="s">
        <v>2024</v>
      </c>
      <c r="C511" s="6" t="s">
        <v>489</v>
      </c>
      <c r="D511" s="6"/>
      <c r="E511" s="6" t="s">
        <v>16</v>
      </c>
    </row>
    <row r="512" spans="1:5" x14ac:dyDescent="0.25">
      <c r="A512" s="4">
        <v>103</v>
      </c>
      <c r="B512" s="6" t="s">
        <v>2025</v>
      </c>
      <c r="C512" s="6" t="s">
        <v>490</v>
      </c>
      <c r="D512" s="6"/>
      <c r="E512" s="6" t="s">
        <v>59</v>
      </c>
    </row>
    <row r="513" spans="1:5" x14ac:dyDescent="0.25">
      <c r="A513" s="4">
        <v>104</v>
      </c>
      <c r="B513" s="6" t="s">
        <v>2026</v>
      </c>
      <c r="C513" s="6" t="s">
        <v>491</v>
      </c>
      <c r="D513" s="6"/>
      <c r="E513" s="6" t="s">
        <v>16</v>
      </c>
    </row>
    <row r="514" spans="1:5" x14ac:dyDescent="0.25">
      <c r="A514" s="4">
        <v>105</v>
      </c>
      <c r="B514" s="6" t="s">
        <v>2027</v>
      </c>
      <c r="C514" s="6" t="s">
        <v>492</v>
      </c>
      <c r="D514" s="6"/>
      <c r="E514" s="6" t="s">
        <v>16</v>
      </c>
    </row>
    <row r="515" spans="1:5" x14ac:dyDescent="0.25">
      <c r="A515" s="4">
        <v>106</v>
      </c>
      <c r="B515" s="6" t="s">
        <v>2028</v>
      </c>
      <c r="C515" s="6" t="s">
        <v>493</v>
      </c>
      <c r="D515" s="6"/>
      <c r="E515" s="6" t="s">
        <v>16</v>
      </c>
    </row>
    <row r="516" spans="1:5" x14ac:dyDescent="0.25">
      <c r="A516" s="4">
        <v>107</v>
      </c>
      <c r="B516" s="6" t="s">
        <v>2029</v>
      </c>
      <c r="C516" s="6" t="s">
        <v>494</v>
      </c>
      <c r="D516" s="6"/>
      <c r="E516" s="6" t="s">
        <v>16</v>
      </c>
    </row>
    <row r="517" spans="1:5" x14ac:dyDescent="0.25">
      <c r="A517" s="4">
        <v>108</v>
      </c>
      <c r="B517" s="6" t="s">
        <v>2030</v>
      </c>
      <c r="C517" s="6" t="s">
        <v>495</v>
      </c>
      <c r="D517" s="6"/>
      <c r="E517" s="6" t="s">
        <v>16</v>
      </c>
    </row>
    <row r="518" spans="1:5" x14ac:dyDescent="0.25">
      <c r="A518" s="4">
        <v>109</v>
      </c>
      <c r="B518" s="6" t="s">
        <v>2031</v>
      </c>
      <c r="C518" s="6" t="s">
        <v>496</v>
      </c>
      <c r="D518" s="6"/>
      <c r="E518" s="6" t="s">
        <v>16</v>
      </c>
    </row>
    <row r="519" spans="1:5" x14ac:dyDescent="0.25">
      <c r="A519" s="4">
        <v>110</v>
      </c>
      <c r="B519" s="6" t="s">
        <v>2032</v>
      </c>
      <c r="C519" s="6" t="s">
        <v>404</v>
      </c>
      <c r="D519" s="6"/>
      <c r="E519" s="6" t="s">
        <v>16</v>
      </c>
    </row>
    <row r="520" spans="1:5" x14ac:dyDescent="0.25">
      <c r="A520" s="4">
        <v>111</v>
      </c>
      <c r="B520" s="6" t="s">
        <v>2033</v>
      </c>
      <c r="C520" s="6" t="s">
        <v>497</v>
      </c>
      <c r="D520" s="6"/>
      <c r="E520" s="6" t="s">
        <v>14</v>
      </c>
    </row>
    <row r="521" spans="1:5" x14ac:dyDescent="0.25">
      <c r="A521" s="4">
        <v>112</v>
      </c>
      <c r="B521" s="6" t="s">
        <v>2034</v>
      </c>
      <c r="C521" s="6" t="s">
        <v>498</v>
      </c>
      <c r="D521" s="6"/>
      <c r="E521" s="6" t="s">
        <v>16</v>
      </c>
    </row>
    <row r="522" spans="1:5" x14ac:dyDescent="0.25">
      <c r="A522" s="4">
        <v>113</v>
      </c>
      <c r="B522" s="6" t="s">
        <v>2035</v>
      </c>
      <c r="C522" s="6" t="s">
        <v>499</v>
      </c>
      <c r="D522" s="6"/>
      <c r="E522" s="6" t="s">
        <v>16</v>
      </c>
    </row>
    <row r="523" spans="1:5" x14ac:dyDescent="0.25">
      <c r="A523" s="4">
        <v>114</v>
      </c>
      <c r="B523" s="6" t="s">
        <v>2036</v>
      </c>
      <c r="C523" s="6" t="s">
        <v>500</v>
      </c>
      <c r="D523" s="6"/>
      <c r="E523" s="6" t="s">
        <v>16</v>
      </c>
    </row>
    <row r="525" spans="1:5" ht="15.75" x14ac:dyDescent="0.25">
      <c r="A525" s="2" t="s">
        <v>6</v>
      </c>
    </row>
    <row r="526" spans="1:5" x14ac:dyDescent="0.25">
      <c r="A526" s="3" t="s">
        <v>10</v>
      </c>
      <c r="B526" s="16" t="s">
        <v>1536</v>
      </c>
      <c r="C526" s="3" t="s">
        <v>1</v>
      </c>
      <c r="D526" s="3" t="s">
        <v>11</v>
      </c>
      <c r="E526" s="3" t="s">
        <v>12</v>
      </c>
    </row>
    <row r="527" spans="1:5" x14ac:dyDescent="0.25">
      <c r="A527" s="4">
        <v>1</v>
      </c>
      <c r="B527" s="6" t="s">
        <v>2037</v>
      </c>
      <c r="C527" s="6" t="s">
        <v>501</v>
      </c>
      <c r="D527" s="6"/>
      <c r="E527" s="6" t="s">
        <v>16</v>
      </c>
    </row>
    <row r="528" spans="1:5" x14ac:dyDescent="0.25">
      <c r="A528" s="4">
        <v>2</v>
      </c>
      <c r="B528" s="6" t="s">
        <v>2038</v>
      </c>
      <c r="C528" s="6" t="s">
        <v>502</v>
      </c>
      <c r="D528" s="6"/>
      <c r="E528" s="6" t="s">
        <v>16</v>
      </c>
    </row>
    <row r="529" spans="1:5" x14ac:dyDescent="0.25">
      <c r="A529" s="4">
        <v>3</v>
      </c>
      <c r="B529" s="6" t="s">
        <v>2039</v>
      </c>
      <c r="C529" s="6" t="s">
        <v>503</v>
      </c>
      <c r="D529" s="6"/>
      <c r="E529" s="6" t="s">
        <v>16</v>
      </c>
    </row>
    <row r="530" spans="1:5" x14ac:dyDescent="0.25">
      <c r="A530" s="4">
        <v>4</v>
      </c>
      <c r="B530" s="6" t="s">
        <v>2040</v>
      </c>
      <c r="C530" s="6" t="s">
        <v>504</v>
      </c>
      <c r="D530" s="6"/>
      <c r="E530" s="6" t="s">
        <v>14</v>
      </c>
    </row>
    <row r="531" spans="1:5" x14ac:dyDescent="0.25">
      <c r="A531" s="4">
        <v>5</v>
      </c>
      <c r="B531" s="6" t="s">
        <v>2041</v>
      </c>
      <c r="C531" s="6" t="s">
        <v>505</v>
      </c>
      <c r="D531" s="6"/>
      <c r="E531" s="6" t="s">
        <v>14</v>
      </c>
    </row>
    <row r="532" spans="1:5" x14ac:dyDescent="0.25">
      <c r="A532" s="4">
        <v>6</v>
      </c>
      <c r="B532" s="6" t="s">
        <v>2042</v>
      </c>
      <c r="C532" s="6" t="s">
        <v>506</v>
      </c>
      <c r="D532" s="6"/>
      <c r="E532" s="6" t="s">
        <v>14</v>
      </c>
    </row>
    <row r="533" spans="1:5" x14ac:dyDescent="0.25">
      <c r="A533" s="4">
        <v>7</v>
      </c>
      <c r="B533" s="6" t="s">
        <v>2043</v>
      </c>
      <c r="C533" s="6" t="s">
        <v>507</v>
      </c>
      <c r="D533" s="6"/>
      <c r="E533" s="6" t="s">
        <v>14</v>
      </c>
    </row>
    <row r="534" spans="1:5" x14ac:dyDescent="0.25">
      <c r="A534" s="4">
        <v>8</v>
      </c>
      <c r="B534" s="6" t="s">
        <v>2044</v>
      </c>
      <c r="C534" s="6" t="s">
        <v>508</v>
      </c>
      <c r="D534" s="6"/>
      <c r="E534" s="6" t="s">
        <v>16</v>
      </c>
    </row>
    <row r="535" spans="1:5" x14ac:dyDescent="0.25">
      <c r="A535" s="4">
        <v>9</v>
      </c>
      <c r="B535" s="6" t="s">
        <v>2045</v>
      </c>
      <c r="C535" s="6" t="s">
        <v>509</v>
      </c>
      <c r="D535" s="6"/>
      <c r="E535" s="6" t="s">
        <v>14</v>
      </c>
    </row>
    <row r="536" spans="1:5" x14ac:dyDescent="0.25">
      <c r="A536" s="4">
        <v>10</v>
      </c>
      <c r="B536" s="6" t="s">
        <v>2046</v>
      </c>
      <c r="C536" s="6" t="s">
        <v>510</v>
      </c>
      <c r="D536" s="6"/>
      <c r="E536" s="6" t="s">
        <v>16</v>
      </c>
    </row>
    <row r="537" spans="1:5" x14ac:dyDescent="0.25">
      <c r="A537" s="4">
        <v>11</v>
      </c>
      <c r="B537" s="6" t="s">
        <v>2047</v>
      </c>
      <c r="C537" s="6" t="s">
        <v>511</v>
      </c>
      <c r="D537" s="6"/>
      <c r="E537" s="6" t="s">
        <v>16</v>
      </c>
    </row>
    <row r="538" spans="1:5" x14ac:dyDescent="0.25">
      <c r="A538" s="4">
        <v>12</v>
      </c>
      <c r="B538" s="6" t="s">
        <v>2048</v>
      </c>
      <c r="C538" s="6" t="s">
        <v>512</v>
      </c>
      <c r="D538" s="6"/>
      <c r="E538" s="6" t="s">
        <v>16</v>
      </c>
    </row>
    <row r="539" spans="1:5" x14ac:dyDescent="0.25">
      <c r="A539" s="4">
        <v>13</v>
      </c>
      <c r="B539" s="6" t="s">
        <v>2049</v>
      </c>
      <c r="C539" s="6" t="s">
        <v>513</v>
      </c>
      <c r="D539" s="6"/>
      <c r="E539" s="6" t="s">
        <v>16</v>
      </c>
    </row>
    <row r="540" spans="1:5" x14ac:dyDescent="0.25">
      <c r="A540" s="4">
        <v>14</v>
      </c>
      <c r="B540" s="6" t="s">
        <v>2050</v>
      </c>
      <c r="C540" s="6" t="s">
        <v>514</v>
      </c>
      <c r="D540" s="6"/>
      <c r="E540" s="6" t="s">
        <v>16</v>
      </c>
    </row>
    <row r="541" spans="1:5" x14ac:dyDescent="0.25">
      <c r="A541" s="4">
        <v>15</v>
      </c>
      <c r="B541" s="6" t="s">
        <v>2051</v>
      </c>
      <c r="C541" s="6" t="s">
        <v>515</v>
      </c>
      <c r="D541" s="6"/>
      <c r="E541" s="6" t="s">
        <v>14</v>
      </c>
    </row>
    <row r="542" spans="1:5" x14ac:dyDescent="0.25">
      <c r="A542" s="4">
        <v>16</v>
      </c>
      <c r="B542" s="6" t="s">
        <v>2052</v>
      </c>
      <c r="C542" s="6" t="s">
        <v>404</v>
      </c>
      <c r="D542" s="6"/>
      <c r="E542" s="6" t="s">
        <v>16</v>
      </c>
    </row>
    <row r="543" spans="1:5" x14ac:dyDescent="0.25">
      <c r="A543" s="4">
        <v>17</v>
      </c>
      <c r="B543" s="6" t="s">
        <v>2053</v>
      </c>
      <c r="C543" s="6" t="s">
        <v>516</v>
      </c>
      <c r="D543" s="6"/>
      <c r="E543" s="6" t="s">
        <v>16</v>
      </c>
    </row>
    <row r="544" spans="1:5" x14ac:dyDescent="0.25">
      <c r="A544" s="4">
        <v>18</v>
      </c>
      <c r="B544" s="6" t="s">
        <v>2054</v>
      </c>
      <c r="C544" s="6" t="s">
        <v>51</v>
      </c>
      <c r="D544" s="6"/>
      <c r="E544" s="6" t="s">
        <v>16</v>
      </c>
    </row>
    <row r="545" spans="1:5" x14ac:dyDescent="0.25">
      <c r="A545" s="4">
        <v>19</v>
      </c>
      <c r="B545" s="6" t="s">
        <v>2055</v>
      </c>
      <c r="C545" s="6" t="s">
        <v>517</v>
      </c>
      <c r="D545" s="6"/>
      <c r="E545" s="6" t="s">
        <v>16</v>
      </c>
    </row>
    <row r="546" spans="1:5" x14ac:dyDescent="0.25">
      <c r="A546" s="4">
        <v>20</v>
      </c>
      <c r="B546" s="6" t="s">
        <v>2056</v>
      </c>
      <c r="C546" s="6" t="s">
        <v>404</v>
      </c>
      <c r="D546" s="6"/>
      <c r="E546" s="6" t="s">
        <v>16</v>
      </c>
    </row>
    <row r="547" spans="1:5" x14ac:dyDescent="0.25">
      <c r="A547" s="4">
        <v>21</v>
      </c>
      <c r="B547" s="6" t="s">
        <v>2057</v>
      </c>
      <c r="C547" s="6" t="s">
        <v>518</v>
      </c>
      <c r="D547" s="6"/>
      <c r="E547" s="6" t="s">
        <v>16</v>
      </c>
    </row>
    <row r="548" spans="1:5" x14ac:dyDescent="0.25">
      <c r="A548" s="4">
        <v>22</v>
      </c>
      <c r="B548" s="6" t="s">
        <v>2058</v>
      </c>
      <c r="C548" s="6" t="s">
        <v>519</v>
      </c>
      <c r="D548" s="6"/>
      <c r="E548" s="6" t="s">
        <v>114</v>
      </c>
    </row>
    <row r="549" spans="1:5" x14ac:dyDescent="0.25">
      <c r="A549" s="4">
        <v>23</v>
      </c>
      <c r="B549" s="6" t="s">
        <v>2059</v>
      </c>
      <c r="C549" s="6" t="s">
        <v>520</v>
      </c>
      <c r="D549" s="6"/>
      <c r="E549" s="6" t="s">
        <v>16</v>
      </c>
    </row>
    <row r="550" spans="1:5" x14ac:dyDescent="0.25">
      <c r="A550" s="4">
        <v>24</v>
      </c>
      <c r="B550" s="6" t="s">
        <v>2060</v>
      </c>
      <c r="C550" s="6" t="s">
        <v>415</v>
      </c>
      <c r="D550" s="6"/>
      <c r="E550" s="6" t="s">
        <v>114</v>
      </c>
    </row>
    <row r="551" spans="1:5" x14ac:dyDescent="0.25">
      <c r="A551" s="4">
        <v>25</v>
      </c>
      <c r="B551" s="6" t="s">
        <v>2061</v>
      </c>
      <c r="C551" s="6" t="s">
        <v>521</v>
      </c>
      <c r="D551" s="6"/>
      <c r="E551" s="6" t="s">
        <v>16</v>
      </c>
    </row>
    <row r="552" spans="1:5" x14ac:dyDescent="0.25">
      <c r="A552" s="4">
        <v>26</v>
      </c>
      <c r="B552" s="6" t="s">
        <v>2062</v>
      </c>
      <c r="C552" s="6" t="s">
        <v>522</v>
      </c>
      <c r="D552" s="6"/>
      <c r="E552" s="6" t="s">
        <v>16</v>
      </c>
    </row>
    <row r="553" spans="1:5" x14ac:dyDescent="0.25">
      <c r="A553" s="4">
        <v>27</v>
      </c>
      <c r="B553" s="6" t="s">
        <v>2063</v>
      </c>
      <c r="C553" s="6" t="s">
        <v>523</v>
      </c>
      <c r="D553" s="6"/>
      <c r="E553" s="6" t="s">
        <v>14</v>
      </c>
    </row>
    <row r="554" spans="1:5" x14ac:dyDescent="0.25">
      <c r="A554" s="4">
        <v>28</v>
      </c>
      <c r="B554" s="6" t="s">
        <v>2064</v>
      </c>
      <c r="C554" s="6" t="s">
        <v>524</v>
      </c>
      <c r="D554" s="6"/>
      <c r="E554" s="6" t="s">
        <v>14</v>
      </c>
    </row>
    <row r="555" spans="1:5" x14ac:dyDescent="0.25">
      <c r="A555" s="4">
        <v>29</v>
      </c>
      <c r="B555" s="6" t="s">
        <v>2065</v>
      </c>
      <c r="C555" s="6" t="s">
        <v>525</v>
      </c>
      <c r="D555" s="6"/>
      <c r="E555" s="6" t="s">
        <v>16</v>
      </c>
    </row>
    <row r="556" spans="1:5" x14ac:dyDescent="0.25">
      <c r="A556" s="4">
        <v>30</v>
      </c>
      <c r="B556" s="6" t="s">
        <v>2066</v>
      </c>
      <c r="C556" s="6" t="s">
        <v>526</v>
      </c>
      <c r="D556" s="6"/>
      <c r="E556" s="6" t="s">
        <v>16</v>
      </c>
    </row>
    <row r="557" spans="1:5" x14ac:dyDescent="0.25">
      <c r="A557" s="4">
        <v>31</v>
      </c>
      <c r="B557" s="6" t="s">
        <v>2067</v>
      </c>
      <c r="C557" s="6" t="s">
        <v>488</v>
      </c>
      <c r="D557" s="6"/>
      <c r="E557" s="6" t="s">
        <v>114</v>
      </c>
    </row>
    <row r="558" spans="1:5" x14ac:dyDescent="0.25">
      <c r="A558" s="4">
        <v>32</v>
      </c>
      <c r="B558" s="6" t="s">
        <v>2068</v>
      </c>
      <c r="C558" s="6" t="s">
        <v>527</v>
      </c>
      <c r="D558" s="6"/>
      <c r="E558" s="6" t="s">
        <v>14</v>
      </c>
    </row>
    <row r="559" spans="1:5" x14ac:dyDescent="0.25">
      <c r="A559" s="4">
        <v>33</v>
      </c>
      <c r="B559" s="6" t="s">
        <v>2069</v>
      </c>
      <c r="C559" s="6" t="s">
        <v>528</v>
      </c>
      <c r="D559" s="6"/>
      <c r="E559" s="6" t="s">
        <v>16</v>
      </c>
    </row>
    <row r="560" spans="1:5" x14ac:dyDescent="0.25">
      <c r="A560" s="4">
        <v>34</v>
      </c>
      <c r="B560" s="6" t="s">
        <v>2070</v>
      </c>
      <c r="C560" s="6" t="s">
        <v>529</v>
      </c>
      <c r="D560" s="6"/>
      <c r="E560" s="6" t="s">
        <v>16</v>
      </c>
    </row>
    <row r="561" spans="1:5" x14ac:dyDescent="0.25">
      <c r="A561" s="4">
        <v>35</v>
      </c>
      <c r="B561" s="6" t="s">
        <v>2071</v>
      </c>
      <c r="C561" s="6" t="s">
        <v>530</v>
      </c>
      <c r="D561" s="6"/>
      <c r="E561" s="6" t="s">
        <v>16</v>
      </c>
    </row>
    <row r="562" spans="1:5" x14ac:dyDescent="0.25">
      <c r="A562" s="4">
        <v>36</v>
      </c>
      <c r="B562" s="6" t="s">
        <v>2072</v>
      </c>
      <c r="C562" s="6" t="s">
        <v>531</v>
      </c>
      <c r="D562" s="6"/>
      <c r="E562" s="6" t="s">
        <v>16</v>
      </c>
    </row>
    <row r="563" spans="1:5" x14ac:dyDescent="0.25">
      <c r="A563" s="4">
        <v>37</v>
      </c>
      <c r="B563" s="6" t="s">
        <v>2073</v>
      </c>
      <c r="C563" s="6" t="s">
        <v>532</v>
      </c>
      <c r="D563" s="6"/>
      <c r="E563" s="6" t="s">
        <v>16</v>
      </c>
    </row>
    <row r="564" spans="1:5" x14ac:dyDescent="0.25">
      <c r="A564" s="4">
        <v>38</v>
      </c>
      <c r="B564" s="6" t="s">
        <v>2074</v>
      </c>
      <c r="C564" s="6" t="s">
        <v>533</v>
      </c>
      <c r="D564" s="6"/>
      <c r="E564" s="6" t="s">
        <v>14</v>
      </c>
    </row>
    <row r="565" spans="1:5" x14ac:dyDescent="0.25">
      <c r="A565" s="4">
        <v>39</v>
      </c>
      <c r="B565" s="6" t="s">
        <v>2075</v>
      </c>
      <c r="C565" s="6" t="s">
        <v>534</v>
      </c>
      <c r="D565" s="6"/>
      <c r="E565" s="6" t="s">
        <v>16</v>
      </c>
    </row>
    <row r="566" spans="1:5" x14ac:dyDescent="0.25">
      <c r="A566" s="4">
        <v>40</v>
      </c>
      <c r="B566" s="6" t="s">
        <v>2076</v>
      </c>
      <c r="C566" s="6" t="s">
        <v>535</v>
      </c>
      <c r="D566" s="6"/>
      <c r="E566" s="6" t="s">
        <v>14</v>
      </c>
    </row>
    <row r="567" spans="1:5" x14ac:dyDescent="0.25">
      <c r="A567" s="4">
        <v>41</v>
      </c>
      <c r="B567" s="6" t="s">
        <v>2077</v>
      </c>
      <c r="C567" s="6" t="s">
        <v>536</v>
      </c>
      <c r="D567" s="6"/>
      <c r="E567" s="6" t="s">
        <v>14</v>
      </c>
    </row>
    <row r="568" spans="1:5" x14ac:dyDescent="0.25">
      <c r="A568" s="4">
        <v>42</v>
      </c>
      <c r="B568" s="6" t="s">
        <v>2078</v>
      </c>
      <c r="C568" s="6" t="s">
        <v>537</v>
      </c>
      <c r="D568" s="6"/>
      <c r="E568" s="6" t="s">
        <v>14</v>
      </c>
    </row>
    <row r="569" spans="1:5" x14ac:dyDescent="0.25">
      <c r="A569" s="4">
        <v>43</v>
      </c>
      <c r="B569" s="6" t="s">
        <v>2079</v>
      </c>
      <c r="C569" s="6" t="s">
        <v>538</v>
      </c>
      <c r="D569" s="6"/>
      <c r="E569" s="6" t="s">
        <v>16</v>
      </c>
    </row>
    <row r="570" spans="1:5" x14ac:dyDescent="0.25">
      <c r="A570" s="4">
        <v>44</v>
      </c>
      <c r="B570" s="6" t="s">
        <v>2080</v>
      </c>
      <c r="C570" s="6" t="s">
        <v>539</v>
      </c>
      <c r="D570" s="6"/>
      <c r="E570" s="6" t="s">
        <v>14</v>
      </c>
    </row>
    <row r="571" spans="1:5" x14ac:dyDescent="0.25">
      <c r="A571" s="4">
        <v>45</v>
      </c>
      <c r="B571" s="6" t="s">
        <v>2081</v>
      </c>
      <c r="C571" s="6" t="s">
        <v>540</v>
      </c>
      <c r="D571" s="6"/>
      <c r="E571" s="6" t="s">
        <v>14</v>
      </c>
    </row>
    <row r="572" spans="1:5" x14ac:dyDescent="0.25">
      <c r="A572" s="4">
        <v>46</v>
      </c>
      <c r="B572" s="6" t="s">
        <v>2082</v>
      </c>
      <c r="C572" s="6" t="s">
        <v>541</v>
      </c>
      <c r="D572" s="6"/>
      <c r="E572" s="6" t="s">
        <v>16</v>
      </c>
    </row>
    <row r="573" spans="1:5" x14ac:dyDescent="0.25">
      <c r="A573" s="4">
        <v>47</v>
      </c>
      <c r="B573" s="6" t="s">
        <v>2083</v>
      </c>
      <c r="C573" s="6" t="s">
        <v>542</v>
      </c>
      <c r="D573" s="6"/>
      <c r="E573" s="6" t="s">
        <v>14</v>
      </c>
    </row>
    <row r="574" spans="1:5" x14ac:dyDescent="0.25">
      <c r="A574" s="4">
        <v>48</v>
      </c>
      <c r="B574" s="6" t="s">
        <v>2084</v>
      </c>
      <c r="C574" s="6" t="s">
        <v>543</v>
      </c>
      <c r="D574" s="6"/>
      <c r="E574" s="6" t="s">
        <v>16</v>
      </c>
    </row>
    <row r="575" spans="1:5" x14ac:dyDescent="0.25">
      <c r="A575" s="4">
        <v>49</v>
      </c>
      <c r="B575" s="6" t="s">
        <v>2085</v>
      </c>
      <c r="C575" s="6" t="s">
        <v>544</v>
      </c>
      <c r="D575" s="6"/>
      <c r="E575" s="6" t="s">
        <v>16</v>
      </c>
    </row>
    <row r="576" spans="1:5" x14ac:dyDescent="0.25">
      <c r="A576" s="4">
        <v>50</v>
      </c>
      <c r="B576" s="6" t="s">
        <v>2086</v>
      </c>
      <c r="C576" s="6" t="s">
        <v>545</v>
      </c>
      <c r="D576" s="6"/>
      <c r="E576" s="6" t="s">
        <v>14</v>
      </c>
    </row>
    <row r="577" spans="1:5" x14ac:dyDescent="0.25">
      <c r="A577" s="4">
        <v>51</v>
      </c>
      <c r="B577" s="6" t="s">
        <v>2087</v>
      </c>
      <c r="C577" s="6" t="s">
        <v>546</v>
      </c>
      <c r="D577" s="6"/>
      <c r="E577" s="6" t="s">
        <v>14</v>
      </c>
    </row>
    <row r="578" spans="1:5" x14ac:dyDescent="0.25">
      <c r="A578" s="4">
        <v>52</v>
      </c>
      <c r="B578" s="6" t="s">
        <v>2088</v>
      </c>
      <c r="C578" s="6" t="s">
        <v>547</v>
      </c>
      <c r="D578" s="6"/>
      <c r="E578" s="6" t="s">
        <v>16</v>
      </c>
    </row>
    <row r="579" spans="1:5" x14ac:dyDescent="0.25">
      <c r="A579" s="4">
        <v>53</v>
      </c>
      <c r="B579" s="6" t="s">
        <v>2089</v>
      </c>
      <c r="C579" s="6" t="s">
        <v>548</v>
      </c>
      <c r="D579" s="6"/>
      <c r="E579" s="6" t="s">
        <v>16</v>
      </c>
    </row>
    <row r="580" spans="1:5" x14ac:dyDescent="0.25">
      <c r="A580" s="4">
        <v>54</v>
      </c>
      <c r="B580" s="6" t="s">
        <v>2090</v>
      </c>
      <c r="C580" s="6" t="s">
        <v>549</v>
      </c>
      <c r="D580" s="6"/>
      <c r="E580" s="6" t="s">
        <v>16</v>
      </c>
    </row>
    <row r="581" spans="1:5" x14ac:dyDescent="0.25">
      <c r="A581" s="4">
        <v>55</v>
      </c>
      <c r="B581" s="6" t="s">
        <v>2091</v>
      </c>
      <c r="C581" s="6" t="s">
        <v>550</v>
      </c>
      <c r="D581" s="6"/>
      <c r="E581" s="6" t="s">
        <v>14</v>
      </c>
    </row>
    <row r="582" spans="1:5" x14ac:dyDescent="0.25">
      <c r="A582" s="4">
        <v>56</v>
      </c>
      <c r="B582" s="6" t="s">
        <v>2092</v>
      </c>
      <c r="C582" s="6" t="s">
        <v>551</v>
      </c>
      <c r="D582" s="6"/>
      <c r="E582" s="6" t="s">
        <v>14</v>
      </c>
    </row>
    <row r="583" spans="1:5" x14ac:dyDescent="0.25">
      <c r="A583" s="4">
        <v>57</v>
      </c>
      <c r="B583" s="6" t="s">
        <v>2093</v>
      </c>
      <c r="C583" s="6" t="s">
        <v>552</v>
      </c>
      <c r="D583" s="6"/>
      <c r="E583" s="6" t="s">
        <v>14</v>
      </c>
    </row>
    <row r="584" spans="1:5" x14ac:dyDescent="0.25">
      <c r="A584" s="4">
        <v>58</v>
      </c>
      <c r="B584" s="6" t="s">
        <v>2094</v>
      </c>
      <c r="C584" s="6" t="s">
        <v>553</v>
      </c>
      <c r="D584" s="6"/>
      <c r="E584" s="6" t="s">
        <v>16</v>
      </c>
    </row>
    <row r="585" spans="1:5" x14ac:dyDescent="0.25">
      <c r="A585" s="4">
        <v>59</v>
      </c>
      <c r="B585" s="6" t="s">
        <v>2095</v>
      </c>
      <c r="C585" s="6" t="s">
        <v>554</v>
      </c>
      <c r="D585" s="6"/>
      <c r="E585" s="6" t="s">
        <v>16</v>
      </c>
    </row>
    <row r="586" spans="1:5" x14ac:dyDescent="0.25">
      <c r="A586" s="4">
        <v>60</v>
      </c>
      <c r="B586" s="6" t="s">
        <v>2096</v>
      </c>
      <c r="C586" s="6" t="s">
        <v>555</v>
      </c>
      <c r="D586" s="6"/>
      <c r="E586" s="6" t="s">
        <v>114</v>
      </c>
    </row>
    <row r="587" spans="1:5" x14ac:dyDescent="0.25">
      <c r="A587" s="4">
        <v>61</v>
      </c>
      <c r="B587" s="6" t="s">
        <v>2097</v>
      </c>
      <c r="C587" s="6" t="s">
        <v>556</v>
      </c>
      <c r="D587" s="6"/>
      <c r="E587" s="6" t="s">
        <v>16</v>
      </c>
    </row>
    <row r="588" spans="1:5" x14ac:dyDescent="0.25">
      <c r="A588" s="4">
        <v>62</v>
      </c>
      <c r="B588" s="6" t="s">
        <v>2098</v>
      </c>
      <c r="C588" s="6" t="s">
        <v>557</v>
      </c>
      <c r="D588" s="6"/>
      <c r="E588" s="6" t="s">
        <v>16</v>
      </c>
    </row>
    <row r="589" spans="1:5" x14ac:dyDescent="0.25">
      <c r="A589" s="4">
        <v>63</v>
      </c>
      <c r="B589" s="6" t="s">
        <v>2099</v>
      </c>
      <c r="C589" s="6" t="s">
        <v>558</v>
      </c>
      <c r="D589" s="6"/>
      <c r="E589" s="6" t="s">
        <v>14</v>
      </c>
    </row>
    <row r="590" spans="1:5" x14ac:dyDescent="0.25">
      <c r="A590" s="4">
        <v>64</v>
      </c>
      <c r="B590" s="6" t="s">
        <v>2100</v>
      </c>
      <c r="C590" s="6" t="s">
        <v>559</v>
      </c>
      <c r="D590" s="6"/>
      <c r="E590" s="6" t="s">
        <v>16</v>
      </c>
    </row>
    <row r="591" spans="1:5" x14ac:dyDescent="0.25">
      <c r="A591" s="4">
        <v>65</v>
      </c>
      <c r="B591" s="6" t="s">
        <v>2101</v>
      </c>
      <c r="C591" s="6" t="s">
        <v>560</v>
      </c>
      <c r="D591" s="6"/>
      <c r="E591" s="6" t="s">
        <v>16</v>
      </c>
    </row>
    <row r="592" spans="1:5" x14ac:dyDescent="0.25">
      <c r="A592" s="4">
        <v>66</v>
      </c>
      <c r="B592" s="6" t="s">
        <v>2102</v>
      </c>
      <c r="C592" s="6" t="s">
        <v>561</v>
      </c>
      <c r="D592" s="6"/>
      <c r="E592" s="6" t="s">
        <v>16</v>
      </c>
    </row>
    <row r="593" spans="1:5" x14ac:dyDescent="0.25">
      <c r="A593" s="4">
        <v>67</v>
      </c>
      <c r="B593" s="6" t="s">
        <v>2103</v>
      </c>
      <c r="C593" s="6" t="s">
        <v>562</v>
      </c>
      <c r="D593" s="6"/>
      <c r="E593" s="6" t="s">
        <v>114</v>
      </c>
    </row>
    <row r="594" spans="1:5" x14ac:dyDescent="0.25">
      <c r="A594" s="4">
        <v>68</v>
      </c>
      <c r="B594" s="6" t="s">
        <v>2104</v>
      </c>
      <c r="C594" s="6" t="s">
        <v>563</v>
      </c>
      <c r="D594" s="6"/>
      <c r="E594" s="6" t="s">
        <v>16</v>
      </c>
    </row>
    <row r="595" spans="1:5" x14ac:dyDescent="0.25">
      <c r="A595" s="4">
        <v>69</v>
      </c>
      <c r="B595" s="6" t="s">
        <v>2105</v>
      </c>
      <c r="C595" s="6" t="s">
        <v>564</v>
      </c>
      <c r="D595" s="6"/>
      <c r="E595" s="6" t="s">
        <v>16</v>
      </c>
    </row>
    <row r="596" spans="1:5" x14ac:dyDescent="0.25">
      <c r="A596" s="4">
        <v>70</v>
      </c>
      <c r="B596" s="6" t="s">
        <v>2106</v>
      </c>
      <c r="C596" s="6" t="s">
        <v>565</v>
      </c>
      <c r="D596" s="6"/>
      <c r="E596" s="6" t="s">
        <v>16</v>
      </c>
    </row>
    <row r="597" spans="1:5" x14ac:dyDescent="0.25">
      <c r="A597" s="4">
        <v>71</v>
      </c>
      <c r="B597" s="6" t="s">
        <v>2107</v>
      </c>
      <c r="C597" s="6" t="s">
        <v>566</v>
      </c>
      <c r="D597" s="6"/>
      <c r="E597" s="6" t="s">
        <v>14</v>
      </c>
    </row>
    <row r="598" spans="1:5" x14ac:dyDescent="0.25">
      <c r="A598" s="4">
        <v>72</v>
      </c>
      <c r="B598" s="6" t="s">
        <v>2108</v>
      </c>
      <c r="C598" s="6" t="s">
        <v>567</v>
      </c>
      <c r="D598" s="6"/>
      <c r="E598" s="6" t="s">
        <v>14</v>
      </c>
    </row>
    <row r="599" spans="1:5" x14ac:dyDescent="0.25">
      <c r="A599" s="4">
        <v>73</v>
      </c>
      <c r="B599" s="6" t="s">
        <v>2109</v>
      </c>
      <c r="C599" s="6" t="s">
        <v>568</v>
      </c>
      <c r="D599" s="6"/>
      <c r="E599" s="6" t="s">
        <v>16</v>
      </c>
    </row>
    <row r="600" spans="1:5" x14ac:dyDescent="0.25">
      <c r="A600" s="4">
        <v>74</v>
      </c>
      <c r="B600" s="6" t="s">
        <v>2110</v>
      </c>
      <c r="C600" s="6" t="s">
        <v>569</v>
      </c>
      <c r="D600" s="6"/>
      <c r="E600" s="6" t="s">
        <v>59</v>
      </c>
    </row>
    <row r="601" spans="1:5" x14ac:dyDescent="0.25">
      <c r="A601" s="4">
        <v>75</v>
      </c>
      <c r="B601" s="6" t="s">
        <v>2111</v>
      </c>
      <c r="C601" s="6" t="s">
        <v>570</v>
      </c>
      <c r="D601" s="6"/>
      <c r="E601" s="6" t="s">
        <v>16</v>
      </c>
    </row>
    <row r="602" spans="1:5" x14ac:dyDescent="0.25">
      <c r="A602" s="4">
        <v>76</v>
      </c>
      <c r="B602" s="6" t="s">
        <v>2112</v>
      </c>
      <c r="C602" s="6" t="s">
        <v>571</v>
      </c>
      <c r="D602" s="6"/>
      <c r="E602" s="6" t="s">
        <v>16</v>
      </c>
    </row>
    <row r="603" spans="1:5" x14ac:dyDescent="0.25">
      <c r="A603" s="4">
        <v>77</v>
      </c>
      <c r="B603" s="6" t="s">
        <v>2113</v>
      </c>
      <c r="C603" s="6" t="s">
        <v>572</v>
      </c>
      <c r="D603" s="6"/>
      <c r="E603" s="6" t="s">
        <v>16</v>
      </c>
    </row>
    <row r="604" spans="1:5" x14ac:dyDescent="0.25">
      <c r="A604" s="4">
        <v>78</v>
      </c>
      <c r="B604" s="6" t="s">
        <v>2114</v>
      </c>
      <c r="C604" s="6" t="s">
        <v>573</v>
      </c>
      <c r="D604" s="6"/>
      <c r="E604" s="6" t="s">
        <v>14</v>
      </c>
    </row>
    <row r="605" spans="1:5" x14ac:dyDescent="0.25">
      <c r="A605" s="4">
        <v>79</v>
      </c>
      <c r="B605" s="6" t="s">
        <v>2115</v>
      </c>
      <c r="C605" s="6" t="s">
        <v>574</v>
      </c>
      <c r="D605" s="6"/>
      <c r="E605" s="6" t="s">
        <v>16</v>
      </c>
    </row>
    <row r="606" spans="1:5" x14ac:dyDescent="0.25">
      <c r="A606" s="4">
        <v>80</v>
      </c>
      <c r="B606" s="6" t="s">
        <v>2116</v>
      </c>
      <c r="C606" s="6" t="s">
        <v>575</v>
      </c>
      <c r="D606" s="6"/>
      <c r="E606" s="6" t="s">
        <v>14</v>
      </c>
    </row>
    <row r="607" spans="1:5" x14ac:dyDescent="0.25">
      <c r="A607" s="4">
        <v>81</v>
      </c>
      <c r="B607" s="6" t="s">
        <v>2117</v>
      </c>
      <c r="C607" s="6" t="s">
        <v>576</v>
      </c>
      <c r="D607" s="6"/>
      <c r="E607" s="6" t="s">
        <v>16</v>
      </c>
    </row>
    <row r="608" spans="1:5" x14ac:dyDescent="0.25">
      <c r="A608" s="4">
        <v>82</v>
      </c>
      <c r="B608" s="6" t="s">
        <v>2118</v>
      </c>
      <c r="C608" s="6" t="s">
        <v>577</v>
      </c>
      <c r="D608" s="6"/>
      <c r="E608" s="6" t="s">
        <v>16</v>
      </c>
    </row>
    <row r="609" spans="1:5" x14ac:dyDescent="0.25">
      <c r="A609" s="4">
        <v>83</v>
      </c>
      <c r="B609" s="6" t="s">
        <v>2119</v>
      </c>
      <c r="C609" s="6" t="s">
        <v>578</v>
      </c>
      <c r="D609" s="6"/>
      <c r="E609" s="6" t="s">
        <v>14</v>
      </c>
    </row>
    <row r="610" spans="1:5" x14ac:dyDescent="0.25">
      <c r="A610" s="4">
        <v>84</v>
      </c>
      <c r="B610" s="6" t="s">
        <v>2120</v>
      </c>
      <c r="C610" s="6" t="s">
        <v>579</v>
      </c>
      <c r="D610" s="6"/>
      <c r="E610" s="6" t="s">
        <v>16</v>
      </c>
    </row>
    <row r="611" spans="1:5" x14ac:dyDescent="0.25">
      <c r="A611" s="4">
        <v>85</v>
      </c>
      <c r="B611" s="6" t="s">
        <v>2121</v>
      </c>
      <c r="C611" s="6" t="s">
        <v>580</v>
      </c>
      <c r="D611" s="6"/>
      <c r="E611" s="6" t="s">
        <v>16</v>
      </c>
    </row>
    <row r="612" spans="1:5" x14ac:dyDescent="0.25">
      <c r="A612" s="4">
        <v>86</v>
      </c>
      <c r="B612" s="6" t="s">
        <v>2122</v>
      </c>
      <c r="C612" s="6" t="s">
        <v>581</v>
      </c>
      <c r="D612" s="6"/>
      <c r="E612" s="6" t="s">
        <v>14</v>
      </c>
    </row>
    <row r="613" spans="1:5" x14ac:dyDescent="0.25">
      <c r="A613" s="4">
        <v>87</v>
      </c>
      <c r="B613" s="6" t="s">
        <v>2123</v>
      </c>
      <c r="C613" s="6" t="s">
        <v>582</v>
      </c>
      <c r="D613" s="6"/>
      <c r="E613" s="6" t="s">
        <v>14</v>
      </c>
    </row>
    <row r="614" spans="1:5" x14ac:dyDescent="0.25">
      <c r="A614" s="4">
        <v>88</v>
      </c>
      <c r="B614" s="6" t="s">
        <v>2124</v>
      </c>
      <c r="C614" s="6" t="s">
        <v>583</v>
      </c>
      <c r="D614" s="6"/>
      <c r="E614" s="6" t="s">
        <v>16</v>
      </c>
    </row>
    <row r="615" spans="1:5" x14ac:dyDescent="0.25">
      <c r="A615" s="4">
        <v>89</v>
      </c>
      <c r="B615" s="6" t="s">
        <v>2125</v>
      </c>
      <c r="C615" s="6" t="s">
        <v>584</v>
      </c>
      <c r="D615" s="6"/>
      <c r="E615" s="6" t="s">
        <v>14</v>
      </c>
    </row>
    <row r="616" spans="1:5" x14ac:dyDescent="0.25">
      <c r="A616" s="4">
        <v>90</v>
      </c>
      <c r="B616" s="6" t="s">
        <v>2126</v>
      </c>
      <c r="C616" s="6" t="s">
        <v>585</v>
      </c>
      <c r="D616" s="6"/>
      <c r="E616" s="6" t="s">
        <v>14</v>
      </c>
    </row>
    <row r="617" spans="1:5" x14ac:dyDescent="0.25">
      <c r="A617" s="4">
        <v>91</v>
      </c>
      <c r="B617" s="6" t="s">
        <v>2127</v>
      </c>
      <c r="C617" s="6" t="s">
        <v>586</v>
      </c>
      <c r="D617" s="6"/>
      <c r="E617" s="6" t="s">
        <v>16</v>
      </c>
    </row>
    <row r="618" spans="1:5" x14ac:dyDescent="0.25">
      <c r="A618" s="4">
        <v>92</v>
      </c>
      <c r="B618" s="6" t="s">
        <v>2128</v>
      </c>
      <c r="C618" s="6" t="s">
        <v>587</v>
      </c>
      <c r="D618" s="6"/>
      <c r="E618" s="6" t="s">
        <v>16</v>
      </c>
    </row>
    <row r="619" spans="1:5" x14ac:dyDescent="0.25">
      <c r="A619" s="4">
        <v>93</v>
      </c>
      <c r="B619" s="6" t="s">
        <v>2129</v>
      </c>
      <c r="C619" s="6" t="s">
        <v>51</v>
      </c>
      <c r="D619" s="6"/>
      <c r="E619" s="6" t="s">
        <v>16</v>
      </c>
    </row>
    <row r="620" spans="1:5" x14ac:dyDescent="0.25">
      <c r="A620" s="4">
        <v>94</v>
      </c>
      <c r="B620" s="6" t="s">
        <v>2130</v>
      </c>
      <c r="C620" s="6" t="s">
        <v>588</v>
      </c>
      <c r="D620" s="6"/>
      <c r="E620" s="6" t="s">
        <v>16</v>
      </c>
    </row>
    <row r="621" spans="1:5" x14ac:dyDescent="0.25">
      <c r="A621" s="4">
        <v>95</v>
      </c>
      <c r="B621" s="6" t="s">
        <v>2131</v>
      </c>
      <c r="C621" s="6" t="s">
        <v>589</v>
      </c>
      <c r="D621" s="6"/>
      <c r="E621" s="6" t="s">
        <v>16</v>
      </c>
    </row>
    <row r="622" spans="1:5" x14ac:dyDescent="0.25">
      <c r="A622" s="4">
        <v>96</v>
      </c>
      <c r="B622" s="6" t="s">
        <v>2132</v>
      </c>
      <c r="C622" s="6" t="s">
        <v>590</v>
      </c>
      <c r="D622" s="6"/>
      <c r="E622" s="6" t="s">
        <v>14</v>
      </c>
    </row>
    <row r="623" spans="1:5" x14ac:dyDescent="0.25">
      <c r="A623" s="4">
        <v>97</v>
      </c>
      <c r="B623" s="6" t="s">
        <v>2133</v>
      </c>
      <c r="C623" s="6" t="s">
        <v>591</v>
      </c>
      <c r="D623" s="6"/>
      <c r="E623" s="6" t="s">
        <v>59</v>
      </c>
    </row>
    <row r="624" spans="1:5" x14ac:dyDescent="0.25">
      <c r="A624" s="4">
        <v>98</v>
      </c>
      <c r="B624" s="6" t="s">
        <v>2134</v>
      </c>
      <c r="C624" s="6" t="s">
        <v>592</v>
      </c>
      <c r="D624" s="6"/>
      <c r="E624" s="6" t="s">
        <v>14</v>
      </c>
    </row>
    <row r="625" spans="1:5" x14ac:dyDescent="0.25">
      <c r="A625" s="4">
        <v>99</v>
      </c>
      <c r="B625" s="6" t="s">
        <v>2135</v>
      </c>
      <c r="C625" s="6" t="s">
        <v>593</v>
      </c>
      <c r="D625" s="6"/>
      <c r="E625" s="6" t="s">
        <v>59</v>
      </c>
    </row>
    <row r="626" spans="1:5" x14ac:dyDescent="0.25">
      <c r="A626" s="4">
        <v>100</v>
      </c>
      <c r="B626" s="6" t="s">
        <v>2136</v>
      </c>
      <c r="C626" s="6" t="s">
        <v>594</v>
      </c>
      <c r="D626" s="6"/>
      <c r="E626" s="6" t="s">
        <v>16</v>
      </c>
    </row>
    <row r="627" spans="1:5" x14ac:dyDescent="0.25">
      <c r="A627" s="4">
        <v>101</v>
      </c>
      <c r="B627" s="6" t="s">
        <v>2137</v>
      </c>
      <c r="C627" s="6" t="s">
        <v>595</v>
      </c>
      <c r="D627" s="6"/>
      <c r="E627" s="6" t="s">
        <v>16</v>
      </c>
    </row>
    <row r="628" spans="1:5" x14ac:dyDescent="0.25">
      <c r="A628" s="4">
        <v>102</v>
      </c>
      <c r="B628" s="6" t="s">
        <v>2138</v>
      </c>
      <c r="C628" s="6" t="s">
        <v>596</v>
      </c>
      <c r="D628" s="6"/>
      <c r="E628" s="6" t="s">
        <v>16</v>
      </c>
    </row>
    <row r="629" spans="1:5" x14ac:dyDescent="0.25">
      <c r="A629" s="4">
        <v>103</v>
      </c>
      <c r="B629" s="6" t="s">
        <v>2139</v>
      </c>
      <c r="C629" s="6" t="s">
        <v>597</v>
      </c>
      <c r="D629" s="6"/>
      <c r="E629" s="6" t="s">
        <v>16</v>
      </c>
    </row>
    <row r="630" spans="1:5" x14ac:dyDescent="0.25">
      <c r="A630" s="4">
        <v>104</v>
      </c>
      <c r="B630" s="6" t="s">
        <v>2140</v>
      </c>
      <c r="C630" s="6" t="s">
        <v>598</v>
      </c>
      <c r="D630" s="6"/>
      <c r="E630" s="6" t="s">
        <v>16</v>
      </c>
    </row>
    <row r="631" spans="1:5" x14ac:dyDescent="0.25">
      <c r="A631" s="4">
        <v>105</v>
      </c>
      <c r="B631" s="6" t="s">
        <v>2141</v>
      </c>
      <c r="C631" s="6" t="s">
        <v>404</v>
      </c>
      <c r="D631" s="6"/>
      <c r="E631" s="6" t="s">
        <v>16</v>
      </c>
    </row>
    <row r="632" spans="1:5" x14ac:dyDescent="0.25">
      <c r="A632" s="4">
        <v>106</v>
      </c>
      <c r="B632" s="6" t="s">
        <v>2142</v>
      </c>
      <c r="C632" s="6" t="s">
        <v>599</v>
      </c>
      <c r="D632" s="6"/>
      <c r="E632" s="6" t="s">
        <v>16</v>
      </c>
    </row>
    <row r="633" spans="1:5" x14ac:dyDescent="0.25">
      <c r="A633" s="4">
        <v>107</v>
      </c>
      <c r="B633" s="6" t="s">
        <v>2143</v>
      </c>
      <c r="C633" s="6" t="s">
        <v>600</v>
      </c>
      <c r="D633" s="6"/>
      <c r="E633" s="6" t="s">
        <v>14</v>
      </c>
    </row>
    <row r="634" spans="1:5" x14ac:dyDescent="0.25">
      <c r="A634" s="4">
        <v>108</v>
      </c>
      <c r="B634" s="6" t="s">
        <v>2144</v>
      </c>
      <c r="C634" s="6" t="s">
        <v>601</v>
      </c>
      <c r="D634" s="6"/>
      <c r="E634" s="6" t="s">
        <v>16</v>
      </c>
    </row>
    <row r="635" spans="1:5" x14ac:dyDescent="0.25">
      <c r="A635" s="4">
        <v>109</v>
      </c>
      <c r="B635" s="6" t="s">
        <v>2145</v>
      </c>
      <c r="C635" s="6" t="s">
        <v>602</v>
      </c>
      <c r="D635" s="6"/>
      <c r="E635" s="6" t="s">
        <v>16</v>
      </c>
    </row>
    <row r="636" spans="1:5" x14ac:dyDescent="0.25">
      <c r="A636" s="4">
        <v>110</v>
      </c>
      <c r="B636" s="6" t="s">
        <v>2146</v>
      </c>
      <c r="C636" s="6" t="s">
        <v>51</v>
      </c>
      <c r="D636" s="6"/>
      <c r="E636" s="6" t="s">
        <v>16</v>
      </c>
    </row>
    <row r="637" spans="1:5" x14ac:dyDescent="0.25">
      <c r="A637" s="4">
        <v>111</v>
      </c>
      <c r="B637" s="6" t="s">
        <v>2147</v>
      </c>
      <c r="C637" s="6" t="s">
        <v>404</v>
      </c>
      <c r="D637" s="6"/>
      <c r="E637" s="6" t="s">
        <v>16</v>
      </c>
    </row>
    <row r="638" spans="1:5" x14ac:dyDescent="0.25">
      <c r="A638" s="4">
        <v>112</v>
      </c>
      <c r="B638" s="6" t="s">
        <v>2148</v>
      </c>
      <c r="C638" s="6" t="s">
        <v>603</v>
      </c>
      <c r="D638" s="6"/>
      <c r="E638" s="6" t="s">
        <v>16</v>
      </c>
    </row>
    <row r="639" spans="1:5" x14ac:dyDescent="0.25">
      <c r="A639" s="4">
        <v>113</v>
      </c>
      <c r="B639" s="6" t="s">
        <v>2149</v>
      </c>
      <c r="C639" s="6" t="s">
        <v>604</v>
      </c>
      <c r="D639" s="6"/>
      <c r="E639" s="6" t="s">
        <v>14</v>
      </c>
    </row>
    <row r="640" spans="1:5" x14ac:dyDescent="0.25">
      <c r="A640" s="4">
        <v>114</v>
      </c>
      <c r="B640" s="6" t="s">
        <v>2150</v>
      </c>
      <c r="C640" s="6" t="s">
        <v>51</v>
      </c>
      <c r="D640" s="6"/>
      <c r="E640" s="6" t="s">
        <v>16</v>
      </c>
    </row>
    <row r="641" spans="1:5" x14ac:dyDescent="0.25">
      <c r="A641" s="4">
        <v>115</v>
      </c>
      <c r="B641" s="6" t="s">
        <v>2151</v>
      </c>
      <c r="C641" s="6" t="s">
        <v>51</v>
      </c>
      <c r="D641" s="6"/>
      <c r="E641" s="6" t="s">
        <v>16</v>
      </c>
    </row>
    <row r="642" spans="1:5" x14ac:dyDescent="0.25">
      <c r="A642" s="4">
        <v>116</v>
      </c>
      <c r="B642" s="6" t="s">
        <v>2152</v>
      </c>
      <c r="C642" s="6" t="s">
        <v>605</v>
      </c>
      <c r="D642" s="6"/>
      <c r="E642" s="6" t="s">
        <v>16</v>
      </c>
    </row>
    <row r="643" spans="1:5" x14ac:dyDescent="0.25">
      <c r="A643" s="4">
        <v>117</v>
      </c>
      <c r="B643" s="6" t="s">
        <v>2153</v>
      </c>
      <c r="C643" s="6" t="s">
        <v>606</v>
      </c>
      <c r="D643" s="6"/>
      <c r="E643" s="6" t="s">
        <v>14</v>
      </c>
    </row>
    <row r="644" spans="1:5" x14ac:dyDescent="0.25">
      <c r="A644" s="4">
        <v>118</v>
      </c>
      <c r="B644" s="6" t="s">
        <v>2154</v>
      </c>
      <c r="C644" s="6" t="s">
        <v>51</v>
      </c>
      <c r="D644" s="6"/>
      <c r="E644" s="6" t="s">
        <v>16</v>
      </c>
    </row>
    <row r="645" spans="1:5" x14ac:dyDescent="0.25">
      <c r="A645" s="4">
        <v>119</v>
      </c>
      <c r="B645" s="6" t="s">
        <v>2155</v>
      </c>
      <c r="C645" s="6" t="s">
        <v>607</v>
      </c>
      <c r="D645" s="6"/>
      <c r="E645" s="6" t="s">
        <v>59</v>
      </c>
    </row>
    <row r="646" spans="1:5" x14ac:dyDescent="0.25">
      <c r="A646" s="4">
        <v>120</v>
      </c>
      <c r="B646" s="6" t="s">
        <v>2156</v>
      </c>
      <c r="C646" s="6" t="s">
        <v>608</v>
      </c>
      <c r="D646" s="6"/>
      <c r="E646" s="6" t="s">
        <v>16</v>
      </c>
    </row>
    <row r="647" spans="1:5" x14ac:dyDescent="0.25">
      <c r="A647" s="4">
        <v>121</v>
      </c>
      <c r="B647" s="6" t="s">
        <v>2157</v>
      </c>
      <c r="C647" s="6" t="s">
        <v>609</v>
      </c>
      <c r="D647" s="6"/>
      <c r="E647" s="6" t="s">
        <v>16</v>
      </c>
    </row>
    <row r="648" spans="1:5" x14ac:dyDescent="0.25">
      <c r="A648" s="4">
        <v>122</v>
      </c>
      <c r="B648" s="6" t="s">
        <v>2158</v>
      </c>
      <c r="C648" s="6" t="s">
        <v>610</v>
      </c>
      <c r="D648" s="6"/>
      <c r="E648" s="6" t="s">
        <v>14</v>
      </c>
    </row>
    <row r="649" spans="1:5" x14ac:dyDescent="0.25">
      <c r="A649" s="4">
        <v>123</v>
      </c>
      <c r="B649" s="6" t="s">
        <v>2159</v>
      </c>
      <c r="C649" s="6" t="s">
        <v>611</v>
      </c>
      <c r="D649" s="6"/>
      <c r="E649" s="6" t="s">
        <v>16</v>
      </c>
    </row>
    <row r="650" spans="1:5" x14ac:dyDescent="0.25">
      <c r="A650" s="4">
        <v>124</v>
      </c>
      <c r="B650" s="6" t="s">
        <v>2160</v>
      </c>
      <c r="C650" s="6" t="s">
        <v>612</v>
      </c>
      <c r="D650" s="6"/>
      <c r="E650" s="6" t="s">
        <v>14</v>
      </c>
    </row>
    <row r="651" spans="1:5" x14ac:dyDescent="0.25">
      <c r="A651" s="4">
        <v>125</v>
      </c>
      <c r="B651" s="6" t="s">
        <v>2161</v>
      </c>
      <c r="C651" s="6" t="s">
        <v>613</v>
      </c>
      <c r="D651" s="6"/>
      <c r="E651" s="6" t="s">
        <v>16</v>
      </c>
    </row>
    <row r="652" spans="1:5" x14ac:dyDescent="0.25">
      <c r="A652" s="4">
        <v>126</v>
      </c>
      <c r="B652" s="6" t="s">
        <v>2162</v>
      </c>
      <c r="C652" s="6" t="s">
        <v>614</v>
      </c>
      <c r="D652" s="6"/>
      <c r="E652" s="6" t="s">
        <v>14</v>
      </c>
    </row>
    <row r="653" spans="1:5" x14ac:dyDescent="0.25">
      <c r="A653" s="4">
        <v>127</v>
      </c>
      <c r="B653" s="6" t="s">
        <v>2163</v>
      </c>
      <c r="C653" s="6" t="s">
        <v>615</v>
      </c>
      <c r="D653" s="6"/>
      <c r="E653" s="6" t="s">
        <v>16</v>
      </c>
    </row>
    <row r="654" spans="1:5" x14ac:dyDescent="0.25">
      <c r="A654" s="4">
        <v>128</v>
      </c>
      <c r="B654" s="6" t="s">
        <v>2164</v>
      </c>
      <c r="C654" s="6" t="s">
        <v>616</v>
      </c>
      <c r="D654" s="6"/>
      <c r="E654" s="6" t="s">
        <v>16</v>
      </c>
    </row>
    <row r="655" spans="1:5" x14ac:dyDescent="0.25">
      <c r="A655" s="4">
        <v>129</v>
      </c>
      <c r="B655" s="6" t="s">
        <v>2165</v>
      </c>
      <c r="C655" s="6" t="s">
        <v>617</v>
      </c>
      <c r="D655" s="6"/>
      <c r="E655" s="6" t="s">
        <v>14</v>
      </c>
    </row>
    <row r="656" spans="1:5" x14ac:dyDescent="0.25">
      <c r="A656" s="4">
        <v>130</v>
      </c>
      <c r="B656" s="6" t="s">
        <v>2166</v>
      </c>
      <c r="C656" s="6" t="s">
        <v>618</v>
      </c>
      <c r="D656" s="6"/>
      <c r="E656" s="6" t="s">
        <v>16</v>
      </c>
    </row>
    <row r="657" spans="1:5" x14ac:dyDescent="0.25">
      <c r="A657" s="4">
        <v>131</v>
      </c>
      <c r="B657" s="6" t="s">
        <v>2167</v>
      </c>
      <c r="C657" s="6" t="s">
        <v>51</v>
      </c>
      <c r="D657" s="6"/>
      <c r="E657" s="6" t="s">
        <v>16</v>
      </c>
    </row>
    <row r="658" spans="1:5" x14ac:dyDescent="0.25">
      <c r="A658" s="4">
        <v>132</v>
      </c>
      <c r="B658" s="6" t="s">
        <v>2168</v>
      </c>
      <c r="C658" s="6" t="s">
        <v>619</v>
      </c>
      <c r="D658" s="6"/>
      <c r="E658" s="6" t="s">
        <v>16</v>
      </c>
    </row>
    <row r="659" spans="1:5" x14ac:dyDescent="0.25">
      <c r="A659" s="4">
        <v>133</v>
      </c>
      <c r="B659" s="6" t="s">
        <v>2169</v>
      </c>
      <c r="C659" s="6" t="s">
        <v>620</v>
      </c>
      <c r="D659" s="6"/>
      <c r="E659" s="6" t="s">
        <v>16</v>
      </c>
    </row>
    <row r="660" spans="1:5" x14ac:dyDescent="0.25">
      <c r="A660" s="4">
        <v>134</v>
      </c>
      <c r="B660" s="6" t="s">
        <v>2170</v>
      </c>
      <c r="C660" s="6" t="s">
        <v>621</v>
      </c>
      <c r="D660" s="6"/>
      <c r="E660" s="6" t="s">
        <v>16</v>
      </c>
    </row>
    <row r="661" spans="1:5" x14ac:dyDescent="0.25">
      <c r="A661" s="4">
        <v>135</v>
      </c>
      <c r="B661" s="6" t="s">
        <v>2171</v>
      </c>
      <c r="C661" s="6" t="s">
        <v>622</v>
      </c>
      <c r="D661" s="6"/>
      <c r="E661" s="6" t="s">
        <v>16</v>
      </c>
    </row>
    <row r="662" spans="1:5" x14ac:dyDescent="0.25">
      <c r="A662" s="4">
        <v>136</v>
      </c>
      <c r="B662" s="6" t="s">
        <v>2172</v>
      </c>
      <c r="C662" s="6" t="s">
        <v>623</v>
      </c>
      <c r="D662" s="6"/>
      <c r="E662" s="6" t="s">
        <v>14</v>
      </c>
    </row>
    <row r="663" spans="1:5" x14ac:dyDescent="0.25">
      <c r="A663" s="4">
        <v>137</v>
      </c>
      <c r="B663" s="6" t="s">
        <v>2173</v>
      </c>
      <c r="C663" s="6" t="s">
        <v>624</v>
      </c>
      <c r="D663" s="6"/>
      <c r="E663" s="6" t="s">
        <v>14</v>
      </c>
    </row>
    <row r="664" spans="1:5" x14ac:dyDescent="0.25">
      <c r="A664" s="4">
        <v>138</v>
      </c>
      <c r="B664" s="6" t="s">
        <v>2174</v>
      </c>
      <c r="C664" s="6" t="s">
        <v>625</v>
      </c>
      <c r="D664" s="6"/>
      <c r="E664" s="6" t="s">
        <v>16</v>
      </c>
    </row>
    <row r="665" spans="1:5" x14ac:dyDescent="0.25">
      <c r="A665" s="4">
        <v>139</v>
      </c>
      <c r="B665" s="6" t="s">
        <v>2175</v>
      </c>
      <c r="C665" s="6" t="s">
        <v>626</v>
      </c>
      <c r="D665" s="6"/>
      <c r="E665" s="6" t="s">
        <v>14</v>
      </c>
    </row>
    <row r="666" spans="1:5" x14ac:dyDescent="0.25">
      <c r="A666" s="4">
        <v>140</v>
      </c>
      <c r="B666" s="6" t="s">
        <v>2176</v>
      </c>
      <c r="C666" s="6" t="s">
        <v>627</v>
      </c>
      <c r="D666" s="6"/>
      <c r="E666" s="6" t="s">
        <v>14</v>
      </c>
    </row>
    <row r="667" spans="1:5" x14ac:dyDescent="0.25">
      <c r="A667" s="4">
        <v>141</v>
      </c>
      <c r="B667" s="6" t="s">
        <v>2177</v>
      </c>
      <c r="C667" s="6" t="s">
        <v>628</v>
      </c>
      <c r="D667" s="6"/>
      <c r="E667" s="6" t="s">
        <v>59</v>
      </c>
    </row>
    <row r="668" spans="1:5" x14ac:dyDescent="0.25">
      <c r="A668" s="4">
        <v>142</v>
      </c>
      <c r="B668" s="6" t="s">
        <v>2178</v>
      </c>
      <c r="C668" s="6" t="s">
        <v>629</v>
      </c>
      <c r="D668" s="6"/>
      <c r="E668" s="6" t="s">
        <v>16</v>
      </c>
    </row>
    <row r="669" spans="1:5" x14ac:dyDescent="0.25">
      <c r="A669" s="4">
        <v>143</v>
      </c>
      <c r="B669" s="6" t="s">
        <v>2179</v>
      </c>
      <c r="C669" s="6" t="s">
        <v>630</v>
      </c>
      <c r="D669" s="6"/>
      <c r="E669" s="6" t="s">
        <v>16</v>
      </c>
    </row>
    <row r="670" spans="1:5" x14ac:dyDescent="0.25">
      <c r="A670" s="4">
        <v>144</v>
      </c>
      <c r="B670" s="6" t="s">
        <v>2180</v>
      </c>
      <c r="C670" s="6" t="s">
        <v>404</v>
      </c>
      <c r="D670" s="6"/>
      <c r="E670" s="6" t="s">
        <v>16</v>
      </c>
    </row>
    <row r="671" spans="1:5" x14ac:dyDescent="0.25">
      <c r="A671" s="4">
        <v>145</v>
      </c>
      <c r="B671" s="6" t="s">
        <v>2181</v>
      </c>
      <c r="C671" s="6" t="s">
        <v>631</v>
      </c>
      <c r="D671" s="6"/>
      <c r="E671" s="6" t="s">
        <v>16</v>
      </c>
    </row>
    <row r="672" spans="1:5" x14ac:dyDescent="0.25">
      <c r="A672" s="4">
        <v>146</v>
      </c>
      <c r="B672" s="6" t="s">
        <v>2182</v>
      </c>
      <c r="C672" s="6" t="s">
        <v>632</v>
      </c>
      <c r="D672" s="6"/>
      <c r="E672" s="6" t="s">
        <v>16</v>
      </c>
    </row>
    <row r="673" spans="1:5" x14ac:dyDescent="0.25">
      <c r="A673" s="4">
        <v>147</v>
      </c>
      <c r="B673" s="6" t="s">
        <v>2183</v>
      </c>
      <c r="C673" s="6" t="s">
        <v>633</v>
      </c>
      <c r="D673" s="6"/>
      <c r="E673" s="6" t="s">
        <v>16</v>
      </c>
    </row>
    <row r="674" spans="1:5" x14ac:dyDescent="0.25">
      <c r="A674" s="4">
        <v>148</v>
      </c>
      <c r="B674" s="6" t="s">
        <v>2184</v>
      </c>
      <c r="C674" s="6" t="s">
        <v>634</v>
      </c>
      <c r="D674" s="6"/>
      <c r="E674" s="6" t="s">
        <v>59</v>
      </c>
    </row>
    <row r="675" spans="1:5" x14ac:dyDescent="0.25">
      <c r="A675" s="4">
        <v>149</v>
      </c>
      <c r="B675" s="6" t="s">
        <v>2185</v>
      </c>
      <c r="C675" s="6" t="s">
        <v>51</v>
      </c>
      <c r="D675" s="6"/>
      <c r="E675" s="6" t="s">
        <v>16</v>
      </c>
    </row>
    <row r="676" spans="1:5" x14ac:dyDescent="0.25">
      <c r="A676" s="4">
        <v>150</v>
      </c>
      <c r="B676" s="6" t="s">
        <v>2186</v>
      </c>
      <c r="C676" s="6" t="s">
        <v>635</v>
      </c>
      <c r="D676" s="6"/>
      <c r="E676" s="6" t="s">
        <v>16</v>
      </c>
    </row>
    <row r="677" spans="1:5" x14ac:dyDescent="0.25">
      <c r="A677" s="4">
        <v>151</v>
      </c>
      <c r="B677" s="6" t="s">
        <v>2187</v>
      </c>
      <c r="C677" s="6" t="s">
        <v>636</v>
      </c>
      <c r="D677" s="6"/>
      <c r="E677" s="6" t="s">
        <v>16</v>
      </c>
    </row>
    <row r="678" spans="1:5" x14ac:dyDescent="0.25">
      <c r="A678" s="4">
        <v>152</v>
      </c>
      <c r="B678" s="6" t="s">
        <v>2188</v>
      </c>
      <c r="C678" s="6" t="s">
        <v>637</v>
      </c>
      <c r="D678" s="6"/>
      <c r="E678" s="6" t="s">
        <v>16</v>
      </c>
    </row>
    <row r="679" spans="1:5" x14ac:dyDescent="0.25">
      <c r="A679" s="4">
        <v>153</v>
      </c>
      <c r="B679" s="6" t="s">
        <v>2189</v>
      </c>
      <c r="C679" s="6" t="s">
        <v>638</v>
      </c>
      <c r="D679" s="6"/>
      <c r="E679" s="6" t="s">
        <v>59</v>
      </c>
    </row>
    <row r="680" spans="1:5" x14ac:dyDescent="0.25">
      <c r="A680" s="4">
        <v>154</v>
      </c>
      <c r="B680" s="6" t="s">
        <v>2190</v>
      </c>
      <c r="C680" s="6" t="s">
        <v>639</v>
      </c>
      <c r="D680" s="6"/>
      <c r="E680" s="6" t="s">
        <v>16</v>
      </c>
    </row>
    <row r="681" spans="1:5" x14ac:dyDescent="0.25">
      <c r="A681" s="4">
        <v>155</v>
      </c>
      <c r="B681" s="6" t="s">
        <v>2191</v>
      </c>
      <c r="C681" s="6" t="s">
        <v>640</v>
      </c>
      <c r="D681" s="6"/>
      <c r="E681" s="6" t="s">
        <v>16</v>
      </c>
    </row>
    <row r="682" spans="1:5" x14ac:dyDescent="0.25">
      <c r="A682" s="4">
        <v>156</v>
      </c>
      <c r="B682" s="6" t="s">
        <v>2192</v>
      </c>
      <c r="C682" s="6" t="s">
        <v>641</v>
      </c>
      <c r="D682" s="6"/>
      <c r="E682" s="6" t="s">
        <v>16</v>
      </c>
    </row>
    <row r="683" spans="1:5" x14ac:dyDescent="0.25">
      <c r="A683" s="4">
        <v>157</v>
      </c>
      <c r="B683" s="6" t="s">
        <v>2193</v>
      </c>
      <c r="C683" s="6" t="s">
        <v>642</v>
      </c>
      <c r="D683" s="6"/>
      <c r="E683" s="6" t="s">
        <v>16</v>
      </c>
    </row>
    <row r="684" spans="1:5" x14ac:dyDescent="0.25">
      <c r="A684" s="4">
        <v>158</v>
      </c>
      <c r="B684" s="6" t="s">
        <v>2194</v>
      </c>
      <c r="C684" s="6" t="s">
        <v>643</v>
      </c>
      <c r="D684" s="6"/>
      <c r="E684" s="6" t="s">
        <v>16</v>
      </c>
    </row>
    <row r="685" spans="1:5" x14ac:dyDescent="0.25">
      <c r="A685" s="4">
        <v>159</v>
      </c>
      <c r="B685" s="6" t="s">
        <v>2195</v>
      </c>
      <c r="C685" s="6" t="s">
        <v>644</v>
      </c>
      <c r="D685" s="6"/>
      <c r="E685" s="6" t="s">
        <v>14</v>
      </c>
    </row>
    <row r="686" spans="1:5" x14ac:dyDescent="0.25">
      <c r="A686" s="4">
        <v>160</v>
      </c>
      <c r="B686" s="6" t="s">
        <v>2196</v>
      </c>
      <c r="C686" s="6" t="s">
        <v>645</v>
      </c>
      <c r="D686" s="6"/>
      <c r="E686" s="6" t="s">
        <v>14</v>
      </c>
    </row>
    <row r="687" spans="1:5" x14ac:dyDescent="0.25">
      <c r="A687" s="4">
        <v>161</v>
      </c>
      <c r="B687" s="6" t="s">
        <v>2197</v>
      </c>
      <c r="C687" s="6" t="s">
        <v>646</v>
      </c>
      <c r="D687" s="6"/>
      <c r="E687" s="6" t="s">
        <v>16</v>
      </c>
    </row>
    <row r="688" spans="1:5" x14ac:dyDescent="0.25">
      <c r="A688" s="4">
        <v>162</v>
      </c>
      <c r="B688" s="6" t="s">
        <v>2198</v>
      </c>
      <c r="C688" s="6" t="s">
        <v>647</v>
      </c>
      <c r="D688" s="6"/>
      <c r="E688" s="6" t="s">
        <v>16</v>
      </c>
    </row>
    <row r="689" spans="1:5" x14ac:dyDescent="0.25">
      <c r="A689" s="4">
        <v>163</v>
      </c>
      <c r="B689" s="6" t="s">
        <v>2199</v>
      </c>
      <c r="C689" s="6" t="s">
        <v>648</v>
      </c>
      <c r="D689" s="6"/>
      <c r="E689" s="6" t="s">
        <v>16</v>
      </c>
    </row>
    <row r="690" spans="1:5" x14ac:dyDescent="0.25">
      <c r="A690" s="4">
        <v>164</v>
      </c>
      <c r="B690" s="6" t="s">
        <v>2200</v>
      </c>
      <c r="C690" s="6" t="s">
        <v>649</v>
      </c>
      <c r="D690" s="6"/>
      <c r="E690" s="6" t="s">
        <v>14</v>
      </c>
    </row>
    <row r="691" spans="1:5" x14ac:dyDescent="0.25">
      <c r="A691" s="4">
        <v>165</v>
      </c>
      <c r="B691" s="6" t="s">
        <v>2201</v>
      </c>
      <c r="C691" s="6" t="s">
        <v>650</v>
      </c>
      <c r="D691" s="6"/>
      <c r="E691" s="6" t="s">
        <v>16</v>
      </c>
    </row>
    <row r="692" spans="1:5" x14ac:dyDescent="0.25">
      <c r="A692" s="4">
        <v>166</v>
      </c>
      <c r="B692" s="6" t="s">
        <v>2202</v>
      </c>
      <c r="C692" s="6" t="s">
        <v>651</v>
      </c>
      <c r="D692" s="6"/>
      <c r="E692" s="6" t="s">
        <v>59</v>
      </c>
    </row>
    <row r="693" spans="1:5" x14ac:dyDescent="0.25">
      <c r="A693" s="4">
        <v>167</v>
      </c>
      <c r="B693" s="6" t="s">
        <v>2203</v>
      </c>
      <c r="C693" s="6" t="s">
        <v>652</v>
      </c>
      <c r="D693" s="6"/>
      <c r="E693" s="6" t="s">
        <v>16</v>
      </c>
    </row>
    <row r="694" spans="1:5" x14ac:dyDescent="0.25">
      <c r="A694" s="4">
        <v>168</v>
      </c>
      <c r="B694" s="6" t="s">
        <v>2204</v>
      </c>
      <c r="C694" s="6" t="s">
        <v>488</v>
      </c>
      <c r="D694" s="6"/>
      <c r="E694" s="6" t="s">
        <v>114</v>
      </c>
    </row>
    <row r="695" spans="1:5" x14ac:dyDescent="0.25">
      <c r="A695" s="4">
        <v>169</v>
      </c>
      <c r="B695" s="6" t="s">
        <v>2205</v>
      </c>
      <c r="C695" s="6" t="s">
        <v>653</v>
      </c>
      <c r="D695" s="6"/>
      <c r="E695" s="6" t="s">
        <v>16</v>
      </c>
    </row>
    <row r="696" spans="1:5" x14ac:dyDescent="0.25">
      <c r="A696" s="4">
        <v>170</v>
      </c>
      <c r="B696" s="6" t="s">
        <v>2206</v>
      </c>
      <c r="C696" s="6" t="s">
        <v>654</v>
      </c>
      <c r="D696" s="6"/>
      <c r="E696" s="6" t="s">
        <v>14</v>
      </c>
    </row>
    <row r="697" spans="1:5" x14ac:dyDescent="0.25">
      <c r="A697" s="4">
        <v>171</v>
      </c>
      <c r="B697" s="6" t="s">
        <v>2207</v>
      </c>
      <c r="C697" s="6" t="s">
        <v>655</v>
      </c>
      <c r="D697" s="6"/>
      <c r="E697" s="6" t="s">
        <v>16</v>
      </c>
    </row>
    <row r="698" spans="1:5" x14ac:dyDescent="0.25">
      <c r="A698" s="4">
        <v>172</v>
      </c>
      <c r="B698" s="6" t="s">
        <v>2208</v>
      </c>
      <c r="C698" s="6" t="s">
        <v>656</v>
      </c>
      <c r="D698" s="6"/>
      <c r="E698" s="6" t="s">
        <v>16</v>
      </c>
    </row>
    <row r="699" spans="1:5" x14ac:dyDescent="0.25">
      <c r="A699" s="4">
        <v>173</v>
      </c>
      <c r="B699" s="6" t="s">
        <v>2209</v>
      </c>
      <c r="C699" s="6" t="s">
        <v>657</v>
      </c>
      <c r="D699" s="6"/>
      <c r="E699" s="6" t="s">
        <v>16</v>
      </c>
    </row>
    <row r="700" spans="1:5" x14ac:dyDescent="0.25">
      <c r="A700" s="4">
        <v>174</v>
      </c>
      <c r="B700" s="6" t="s">
        <v>2210</v>
      </c>
      <c r="C700" s="6" t="s">
        <v>658</v>
      </c>
      <c r="D700" s="6"/>
      <c r="E700" s="6" t="s">
        <v>59</v>
      </c>
    </row>
    <row r="701" spans="1:5" x14ac:dyDescent="0.25">
      <c r="A701" s="4">
        <v>175</v>
      </c>
      <c r="B701" s="6" t="s">
        <v>2211</v>
      </c>
      <c r="C701" s="6" t="s">
        <v>659</v>
      </c>
      <c r="D701" s="6"/>
      <c r="E701" s="6" t="s">
        <v>16</v>
      </c>
    </row>
    <row r="702" spans="1:5" x14ac:dyDescent="0.25">
      <c r="A702" s="4">
        <v>176</v>
      </c>
      <c r="B702" s="6" t="s">
        <v>2212</v>
      </c>
      <c r="C702" s="6" t="s">
        <v>660</v>
      </c>
      <c r="D702" s="6"/>
      <c r="E702" s="6" t="s">
        <v>14</v>
      </c>
    </row>
    <row r="703" spans="1:5" x14ac:dyDescent="0.25">
      <c r="A703" s="4">
        <v>177</v>
      </c>
      <c r="B703" s="6" t="s">
        <v>2213</v>
      </c>
      <c r="C703" s="6" t="s">
        <v>661</v>
      </c>
      <c r="D703" s="6"/>
      <c r="E703" s="6" t="s">
        <v>14</v>
      </c>
    </row>
    <row r="704" spans="1:5" x14ac:dyDescent="0.25">
      <c r="A704" s="4">
        <v>178</v>
      </c>
      <c r="B704" s="6" t="s">
        <v>2214</v>
      </c>
      <c r="C704" s="6" t="s">
        <v>662</v>
      </c>
      <c r="D704" s="6"/>
      <c r="E704" s="6" t="s">
        <v>16</v>
      </c>
    </row>
    <row r="705" spans="1:5" x14ac:dyDescent="0.25">
      <c r="A705" s="4">
        <v>179</v>
      </c>
      <c r="B705" s="6" t="s">
        <v>2215</v>
      </c>
      <c r="C705" s="6" t="s">
        <v>663</v>
      </c>
      <c r="D705" s="6"/>
      <c r="E705" s="6" t="s">
        <v>14</v>
      </c>
    </row>
    <row r="706" spans="1:5" x14ac:dyDescent="0.25">
      <c r="A706" s="4">
        <v>180</v>
      </c>
      <c r="B706" s="6" t="s">
        <v>2216</v>
      </c>
      <c r="C706" s="6" t="s">
        <v>664</v>
      </c>
      <c r="D706" s="6"/>
      <c r="E706" s="6" t="s">
        <v>16</v>
      </c>
    </row>
    <row r="707" spans="1:5" x14ac:dyDescent="0.25">
      <c r="A707" s="4">
        <v>181</v>
      </c>
      <c r="B707" s="6" t="s">
        <v>2217</v>
      </c>
      <c r="C707" s="6" t="s">
        <v>665</v>
      </c>
      <c r="D707" s="6"/>
      <c r="E707" s="6" t="s">
        <v>16</v>
      </c>
    </row>
    <row r="708" spans="1:5" x14ac:dyDescent="0.25">
      <c r="A708" s="4">
        <v>182</v>
      </c>
      <c r="B708" s="6" t="s">
        <v>2218</v>
      </c>
      <c r="C708" s="6" t="s">
        <v>666</v>
      </c>
      <c r="D708" s="6"/>
      <c r="E708" s="6" t="s">
        <v>16</v>
      </c>
    </row>
    <row r="709" spans="1:5" x14ac:dyDescent="0.25">
      <c r="A709" s="4">
        <v>183</v>
      </c>
      <c r="B709" s="6" t="s">
        <v>2219</v>
      </c>
      <c r="C709" s="6" t="s">
        <v>51</v>
      </c>
      <c r="D709" s="6"/>
      <c r="E709" s="6" t="s">
        <v>16</v>
      </c>
    </row>
    <row r="710" spans="1:5" x14ac:dyDescent="0.25">
      <c r="A710" s="4">
        <v>184</v>
      </c>
      <c r="B710" s="6" t="s">
        <v>2220</v>
      </c>
      <c r="C710" s="6" t="s">
        <v>667</v>
      </c>
      <c r="D710" s="6"/>
      <c r="E710" s="6" t="s">
        <v>16</v>
      </c>
    </row>
    <row r="711" spans="1:5" x14ac:dyDescent="0.25">
      <c r="A711" s="4">
        <v>185</v>
      </c>
      <c r="B711" s="6" t="s">
        <v>2221</v>
      </c>
      <c r="C711" s="6" t="s">
        <v>668</v>
      </c>
      <c r="D711" s="6"/>
      <c r="E711" s="6" t="s">
        <v>16</v>
      </c>
    </row>
    <row r="712" spans="1:5" x14ac:dyDescent="0.25">
      <c r="A712" s="4">
        <v>186</v>
      </c>
      <c r="B712" s="6" t="s">
        <v>2222</v>
      </c>
      <c r="C712" s="6" t="s">
        <v>669</v>
      </c>
      <c r="D712" s="6"/>
      <c r="E712" s="6" t="s">
        <v>14</v>
      </c>
    </row>
    <row r="713" spans="1:5" x14ac:dyDescent="0.25">
      <c r="A713" s="4">
        <v>187</v>
      </c>
      <c r="B713" s="6" t="s">
        <v>2223</v>
      </c>
      <c r="C713" s="6" t="s">
        <v>670</v>
      </c>
      <c r="D713" s="6"/>
      <c r="E713" s="6" t="s">
        <v>16</v>
      </c>
    </row>
    <row r="714" spans="1:5" x14ac:dyDescent="0.25">
      <c r="A714" s="4">
        <v>188</v>
      </c>
      <c r="B714" s="6" t="s">
        <v>2224</v>
      </c>
      <c r="C714" s="6" t="s">
        <v>671</v>
      </c>
      <c r="D714" s="6"/>
      <c r="E714" s="6" t="s">
        <v>14</v>
      </c>
    </row>
    <row r="715" spans="1:5" x14ac:dyDescent="0.25">
      <c r="A715" s="4">
        <v>189</v>
      </c>
      <c r="B715" s="6" t="s">
        <v>2225</v>
      </c>
      <c r="C715" s="6" t="s">
        <v>672</v>
      </c>
      <c r="D715" s="6"/>
      <c r="E715" s="6" t="s">
        <v>14</v>
      </c>
    </row>
    <row r="716" spans="1:5" x14ac:dyDescent="0.25">
      <c r="A716" s="4">
        <v>190</v>
      </c>
      <c r="B716" s="6" t="s">
        <v>2226</v>
      </c>
      <c r="C716" s="6" t="s">
        <v>51</v>
      </c>
      <c r="D716" s="6"/>
      <c r="E716" s="6" t="s">
        <v>16</v>
      </c>
    </row>
    <row r="717" spans="1:5" x14ac:dyDescent="0.25">
      <c r="A717" s="4">
        <v>191</v>
      </c>
      <c r="B717" s="6" t="s">
        <v>2227</v>
      </c>
      <c r="C717" s="6" t="s">
        <v>673</v>
      </c>
      <c r="D717" s="6"/>
      <c r="E717" s="6" t="s">
        <v>16</v>
      </c>
    </row>
    <row r="718" spans="1:5" x14ac:dyDescent="0.25">
      <c r="A718" s="4">
        <v>192</v>
      </c>
      <c r="B718" s="6" t="s">
        <v>2228</v>
      </c>
      <c r="C718" s="6" t="s">
        <v>674</v>
      </c>
      <c r="D718" s="6"/>
      <c r="E718" s="6" t="s">
        <v>16</v>
      </c>
    </row>
    <row r="719" spans="1:5" x14ac:dyDescent="0.25">
      <c r="A719" s="4">
        <v>193</v>
      </c>
      <c r="B719" s="6" t="s">
        <v>2229</v>
      </c>
      <c r="C719" s="6" t="s">
        <v>675</v>
      </c>
      <c r="D719" s="6"/>
      <c r="E719" s="6" t="s">
        <v>16</v>
      </c>
    </row>
    <row r="720" spans="1:5" x14ac:dyDescent="0.25">
      <c r="A720" s="4">
        <v>194</v>
      </c>
      <c r="B720" s="6" t="s">
        <v>2230</v>
      </c>
      <c r="C720" s="6" t="s">
        <v>676</v>
      </c>
      <c r="D720" s="6"/>
      <c r="E720" s="6" t="s">
        <v>16</v>
      </c>
    </row>
    <row r="721" spans="1:5" x14ac:dyDescent="0.25">
      <c r="A721" s="4">
        <v>195</v>
      </c>
      <c r="B721" s="6" t="s">
        <v>2231</v>
      </c>
      <c r="C721" s="6" t="s">
        <v>677</v>
      </c>
      <c r="D721" s="6"/>
      <c r="E721" s="6" t="s">
        <v>16</v>
      </c>
    </row>
    <row r="722" spans="1:5" x14ac:dyDescent="0.25">
      <c r="A722" s="4">
        <v>196</v>
      </c>
      <c r="B722" s="6" t="s">
        <v>2232</v>
      </c>
      <c r="C722" s="6" t="s">
        <v>678</v>
      </c>
      <c r="D722" s="6"/>
      <c r="E722" s="6" t="s">
        <v>14</v>
      </c>
    </row>
    <row r="723" spans="1:5" x14ac:dyDescent="0.25">
      <c r="A723" s="4">
        <v>197</v>
      </c>
      <c r="B723" s="6" t="s">
        <v>2233</v>
      </c>
      <c r="C723" s="6" t="s">
        <v>679</v>
      </c>
      <c r="D723" s="6"/>
      <c r="E723" s="6" t="s">
        <v>16</v>
      </c>
    </row>
    <row r="724" spans="1:5" x14ac:dyDescent="0.25">
      <c r="A724" s="4">
        <v>198</v>
      </c>
      <c r="B724" s="6" t="s">
        <v>2234</v>
      </c>
      <c r="C724" s="6" t="s">
        <v>680</v>
      </c>
      <c r="D724" s="6"/>
      <c r="E724" s="6" t="s">
        <v>16</v>
      </c>
    </row>
    <row r="725" spans="1:5" x14ac:dyDescent="0.25">
      <c r="A725" s="4">
        <v>199</v>
      </c>
      <c r="B725" s="6" t="s">
        <v>2235</v>
      </c>
      <c r="C725" s="6" t="s">
        <v>681</v>
      </c>
      <c r="D725" s="6"/>
      <c r="E725" s="6" t="s">
        <v>16</v>
      </c>
    </row>
    <row r="726" spans="1:5" x14ac:dyDescent="0.25">
      <c r="A726" s="4">
        <v>200</v>
      </c>
      <c r="B726" s="6" t="s">
        <v>2236</v>
      </c>
      <c r="C726" s="6" t="s">
        <v>682</v>
      </c>
      <c r="D726" s="6"/>
      <c r="E726" s="6" t="s">
        <v>16</v>
      </c>
    </row>
    <row r="727" spans="1:5" x14ac:dyDescent="0.25">
      <c r="A727" s="4">
        <v>201</v>
      </c>
      <c r="B727" s="6" t="s">
        <v>2237</v>
      </c>
      <c r="C727" s="6" t="s">
        <v>683</v>
      </c>
      <c r="D727" s="6"/>
      <c r="E727" s="6" t="s">
        <v>14</v>
      </c>
    </row>
    <row r="728" spans="1:5" x14ac:dyDescent="0.25">
      <c r="A728" s="4">
        <v>202</v>
      </c>
      <c r="B728" s="6" t="s">
        <v>2238</v>
      </c>
      <c r="C728" s="6" t="s">
        <v>684</v>
      </c>
      <c r="D728" s="6"/>
      <c r="E728" s="6" t="s">
        <v>16</v>
      </c>
    </row>
    <row r="729" spans="1:5" x14ac:dyDescent="0.25">
      <c r="A729" s="4">
        <v>203</v>
      </c>
      <c r="B729" s="6" t="s">
        <v>2239</v>
      </c>
      <c r="C729" s="6" t="s">
        <v>685</v>
      </c>
      <c r="D729" s="6"/>
      <c r="E729" s="6" t="s">
        <v>16</v>
      </c>
    </row>
    <row r="730" spans="1:5" x14ac:dyDescent="0.25">
      <c r="A730" s="4">
        <v>204</v>
      </c>
      <c r="B730" s="6" t="s">
        <v>2240</v>
      </c>
      <c r="C730" s="6" t="s">
        <v>686</v>
      </c>
      <c r="D730" s="6"/>
      <c r="E730" s="6" t="s">
        <v>16</v>
      </c>
    </row>
    <row r="731" spans="1:5" x14ac:dyDescent="0.25">
      <c r="A731" s="4">
        <v>205</v>
      </c>
      <c r="B731" s="6" t="s">
        <v>2241</v>
      </c>
      <c r="C731" s="6" t="s">
        <v>687</v>
      </c>
      <c r="D731" s="6"/>
      <c r="E731" s="6" t="s">
        <v>16</v>
      </c>
    </row>
    <row r="732" spans="1:5" x14ac:dyDescent="0.25">
      <c r="A732" s="4">
        <v>206</v>
      </c>
      <c r="B732" s="6" t="s">
        <v>2242</v>
      </c>
      <c r="C732" s="6" t="s">
        <v>404</v>
      </c>
      <c r="D732" s="6"/>
      <c r="E732" s="6" t="s">
        <v>16</v>
      </c>
    </row>
    <row r="733" spans="1:5" x14ac:dyDescent="0.25">
      <c r="A733" s="4">
        <v>207</v>
      </c>
      <c r="B733" s="6" t="s">
        <v>2243</v>
      </c>
      <c r="C733" s="6" t="s">
        <v>688</v>
      </c>
      <c r="D733" s="6"/>
      <c r="E733" s="6" t="s">
        <v>16</v>
      </c>
    </row>
    <row r="734" spans="1:5" x14ac:dyDescent="0.25">
      <c r="A734" s="4">
        <v>208</v>
      </c>
      <c r="B734" s="6" t="s">
        <v>2244</v>
      </c>
      <c r="C734" s="6" t="s">
        <v>689</v>
      </c>
      <c r="D734" s="6"/>
      <c r="E734" s="6" t="s">
        <v>16</v>
      </c>
    </row>
    <row r="735" spans="1:5" x14ac:dyDescent="0.25">
      <c r="A735" s="4">
        <v>209</v>
      </c>
      <c r="B735" s="6" t="s">
        <v>2245</v>
      </c>
      <c r="C735" s="6" t="s">
        <v>690</v>
      </c>
      <c r="D735" s="6"/>
      <c r="E735" s="6" t="s">
        <v>16</v>
      </c>
    </row>
    <row r="736" spans="1:5" x14ac:dyDescent="0.25">
      <c r="A736" s="4">
        <v>210</v>
      </c>
      <c r="B736" s="6" t="s">
        <v>2246</v>
      </c>
      <c r="C736" s="6" t="s">
        <v>691</v>
      </c>
      <c r="D736" s="6"/>
      <c r="E736" s="6" t="s">
        <v>14</v>
      </c>
    </row>
    <row r="737" spans="1:5" x14ac:dyDescent="0.25">
      <c r="A737" s="4">
        <v>211</v>
      </c>
      <c r="B737" s="6" t="s">
        <v>2247</v>
      </c>
      <c r="C737" s="6" t="s">
        <v>692</v>
      </c>
      <c r="D737" s="6"/>
      <c r="E737" s="6" t="s">
        <v>16</v>
      </c>
    </row>
    <row r="738" spans="1:5" x14ac:dyDescent="0.25">
      <c r="A738" s="4">
        <v>212</v>
      </c>
      <c r="B738" s="6" t="s">
        <v>2248</v>
      </c>
      <c r="C738" s="6" t="s">
        <v>693</v>
      </c>
      <c r="D738" s="6"/>
      <c r="E738" s="6" t="s">
        <v>59</v>
      </c>
    </row>
    <row r="739" spans="1:5" x14ac:dyDescent="0.25">
      <c r="A739" s="4">
        <v>213</v>
      </c>
      <c r="B739" s="6" t="s">
        <v>2249</v>
      </c>
      <c r="C739" s="6" t="s">
        <v>694</v>
      </c>
      <c r="D739" s="6"/>
      <c r="E739" s="6" t="s">
        <v>14</v>
      </c>
    </row>
    <row r="740" spans="1:5" x14ac:dyDescent="0.25">
      <c r="A740" s="4">
        <v>214</v>
      </c>
      <c r="B740" s="6" t="s">
        <v>2250</v>
      </c>
      <c r="C740" s="6" t="s">
        <v>695</v>
      </c>
      <c r="D740" s="6"/>
      <c r="E740" s="6" t="s">
        <v>16</v>
      </c>
    </row>
    <row r="741" spans="1:5" x14ac:dyDescent="0.25">
      <c r="A741" s="4">
        <v>215</v>
      </c>
      <c r="B741" s="6" t="s">
        <v>2251</v>
      </c>
      <c r="C741" s="6" t="s">
        <v>696</v>
      </c>
      <c r="D741" s="6"/>
      <c r="E741" s="6" t="s">
        <v>14</v>
      </c>
    </row>
    <row r="742" spans="1:5" x14ac:dyDescent="0.25">
      <c r="A742" s="4">
        <v>216</v>
      </c>
      <c r="B742" s="6" t="s">
        <v>2252</v>
      </c>
      <c r="C742" s="6" t="s">
        <v>697</v>
      </c>
      <c r="D742" s="6"/>
      <c r="E742" s="6" t="s">
        <v>16</v>
      </c>
    </row>
    <row r="743" spans="1:5" x14ac:dyDescent="0.25">
      <c r="A743" s="4">
        <v>217</v>
      </c>
      <c r="B743" s="6" t="s">
        <v>2253</v>
      </c>
      <c r="C743" s="6" t="s">
        <v>404</v>
      </c>
      <c r="D743" s="6"/>
      <c r="E743" s="6" t="s">
        <v>16</v>
      </c>
    </row>
    <row r="744" spans="1:5" x14ac:dyDescent="0.25">
      <c r="A744" s="4">
        <v>218</v>
      </c>
      <c r="B744" s="6" t="s">
        <v>2254</v>
      </c>
      <c r="C744" s="6" t="s">
        <v>698</v>
      </c>
      <c r="D744" s="6"/>
      <c r="E744" s="6" t="s">
        <v>14</v>
      </c>
    </row>
    <row r="745" spans="1:5" x14ac:dyDescent="0.25">
      <c r="A745" s="4">
        <v>219</v>
      </c>
      <c r="B745" s="6" t="s">
        <v>2255</v>
      </c>
      <c r="C745" s="6" t="s">
        <v>699</v>
      </c>
      <c r="D745" s="6"/>
      <c r="E745" s="6" t="s">
        <v>59</v>
      </c>
    </row>
    <row r="746" spans="1:5" x14ac:dyDescent="0.25">
      <c r="A746" s="4">
        <v>220</v>
      </c>
      <c r="B746" s="6" t="s">
        <v>2256</v>
      </c>
      <c r="C746" s="6" t="s">
        <v>700</v>
      </c>
      <c r="D746" s="6"/>
      <c r="E746" s="6" t="s">
        <v>14</v>
      </c>
    </row>
    <row r="747" spans="1:5" x14ac:dyDescent="0.25">
      <c r="A747" s="4">
        <v>221</v>
      </c>
      <c r="B747" s="6" t="s">
        <v>2257</v>
      </c>
      <c r="C747" s="6" t="s">
        <v>51</v>
      </c>
      <c r="D747" s="6"/>
      <c r="E747" s="6" t="s">
        <v>16</v>
      </c>
    </row>
    <row r="748" spans="1:5" x14ac:dyDescent="0.25">
      <c r="A748" s="4">
        <v>222</v>
      </c>
      <c r="B748" s="6" t="s">
        <v>2258</v>
      </c>
      <c r="C748" s="6" t="s">
        <v>519</v>
      </c>
      <c r="D748" s="6"/>
      <c r="E748" s="6" t="s">
        <v>114</v>
      </c>
    </row>
    <row r="749" spans="1:5" x14ac:dyDescent="0.25">
      <c r="A749" s="4">
        <v>223</v>
      </c>
      <c r="B749" s="6" t="s">
        <v>2259</v>
      </c>
      <c r="C749" s="6" t="s">
        <v>701</v>
      </c>
      <c r="D749" s="6"/>
      <c r="E749" s="6" t="s">
        <v>16</v>
      </c>
    </row>
    <row r="750" spans="1:5" x14ac:dyDescent="0.25">
      <c r="A750" s="4">
        <v>224</v>
      </c>
      <c r="B750" s="6" t="s">
        <v>2260</v>
      </c>
      <c r="C750" s="6" t="s">
        <v>702</v>
      </c>
      <c r="D750" s="6"/>
      <c r="E750" s="6" t="s">
        <v>59</v>
      </c>
    </row>
    <row r="751" spans="1:5" x14ac:dyDescent="0.25">
      <c r="A751" s="4">
        <v>225</v>
      </c>
      <c r="B751" s="6" t="s">
        <v>2261</v>
      </c>
      <c r="C751" s="6" t="s">
        <v>703</v>
      </c>
      <c r="D751" s="6"/>
      <c r="E751" s="6" t="s">
        <v>16</v>
      </c>
    </row>
    <row r="752" spans="1:5" x14ac:dyDescent="0.25">
      <c r="A752" s="4">
        <v>226</v>
      </c>
      <c r="B752" s="6" t="s">
        <v>2262</v>
      </c>
      <c r="C752" s="6" t="s">
        <v>51</v>
      </c>
      <c r="D752" s="6"/>
      <c r="E752" s="6" t="s">
        <v>16</v>
      </c>
    </row>
    <row r="753" spans="1:5" x14ac:dyDescent="0.25">
      <c r="A753" s="4">
        <v>227</v>
      </c>
      <c r="B753" s="6" t="s">
        <v>2263</v>
      </c>
      <c r="C753" s="6" t="s">
        <v>704</v>
      </c>
      <c r="D753" s="6"/>
      <c r="E753" s="6" t="s">
        <v>14</v>
      </c>
    </row>
    <row r="754" spans="1:5" x14ac:dyDescent="0.25">
      <c r="A754" s="4">
        <v>228</v>
      </c>
      <c r="B754" s="6" t="s">
        <v>2264</v>
      </c>
      <c r="C754" s="6" t="s">
        <v>705</v>
      </c>
      <c r="D754" s="6"/>
      <c r="E754" s="6" t="s">
        <v>16</v>
      </c>
    </row>
    <row r="755" spans="1:5" x14ac:dyDescent="0.25">
      <c r="A755" s="4">
        <v>229</v>
      </c>
      <c r="B755" s="6" t="s">
        <v>2265</v>
      </c>
      <c r="C755" s="6" t="s">
        <v>706</v>
      </c>
      <c r="D755" s="6"/>
      <c r="E755" s="6" t="s">
        <v>16</v>
      </c>
    </row>
    <row r="756" spans="1:5" x14ac:dyDescent="0.25">
      <c r="A756" s="4">
        <v>230</v>
      </c>
      <c r="B756" s="6" t="s">
        <v>2266</v>
      </c>
      <c r="C756" s="6" t="s">
        <v>707</v>
      </c>
      <c r="D756" s="6"/>
      <c r="E756" s="6" t="s">
        <v>14</v>
      </c>
    </row>
    <row r="757" spans="1:5" x14ac:dyDescent="0.25">
      <c r="A757" s="4">
        <v>231</v>
      </c>
      <c r="B757" s="6" t="s">
        <v>2267</v>
      </c>
      <c r="C757" s="6" t="s">
        <v>708</v>
      </c>
      <c r="D757" s="6"/>
      <c r="E757" s="6" t="s">
        <v>14</v>
      </c>
    </row>
    <row r="758" spans="1:5" x14ac:dyDescent="0.25">
      <c r="A758" s="4">
        <v>232</v>
      </c>
      <c r="B758" s="6" t="s">
        <v>2268</v>
      </c>
      <c r="C758" s="6" t="s">
        <v>709</v>
      </c>
      <c r="D758" s="6"/>
      <c r="E758" s="6" t="s">
        <v>59</v>
      </c>
    </row>
    <row r="759" spans="1:5" x14ac:dyDescent="0.25">
      <c r="A759" s="4">
        <v>233</v>
      </c>
      <c r="B759" s="6" t="s">
        <v>2269</v>
      </c>
      <c r="C759" s="6" t="s">
        <v>710</v>
      </c>
      <c r="D759" s="6"/>
      <c r="E759" s="6" t="s">
        <v>14</v>
      </c>
    </row>
    <row r="760" spans="1:5" x14ac:dyDescent="0.25">
      <c r="A760" s="4">
        <v>234</v>
      </c>
      <c r="B760" s="6" t="s">
        <v>2270</v>
      </c>
      <c r="C760" s="6" t="s">
        <v>711</v>
      </c>
      <c r="D760" s="6"/>
      <c r="E760" s="6" t="s">
        <v>14</v>
      </c>
    </row>
    <row r="761" spans="1:5" x14ac:dyDescent="0.25">
      <c r="A761" s="4">
        <v>235</v>
      </c>
      <c r="B761" s="6" t="s">
        <v>2271</v>
      </c>
      <c r="C761" s="6" t="s">
        <v>712</v>
      </c>
      <c r="D761" s="6"/>
      <c r="E761" s="6" t="s">
        <v>16</v>
      </c>
    </row>
    <row r="762" spans="1:5" x14ac:dyDescent="0.25">
      <c r="A762" s="4">
        <v>236</v>
      </c>
      <c r="B762" s="6" t="s">
        <v>2272</v>
      </c>
      <c r="C762" s="6" t="s">
        <v>713</v>
      </c>
      <c r="D762" s="6"/>
      <c r="E762" s="6" t="s">
        <v>16</v>
      </c>
    </row>
    <row r="763" spans="1:5" x14ac:dyDescent="0.25">
      <c r="A763" s="4">
        <v>237</v>
      </c>
      <c r="B763" s="6" t="s">
        <v>2273</v>
      </c>
      <c r="C763" s="6" t="s">
        <v>714</v>
      </c>
      <c r="D763" s="6"/>
      <c r="E763" s="6" t="s">
        <v>14</v>
      </c>
    </row>
    <row r="764" spans="1:5" x14ac:dyDescent="0.25">
      <c r="A764" s="4">
        <v>238</v>
      </c>
      <c r="B764" s="6" t="s">
        <v>2274</v>
      </c>
      <c r="C764" s="6" t="s">
        <v>715</v>
      </c>
      <c r="D764" s="6"/>
      <c r="E764" s="6" t="s">
        <v>16</v>
      </c>
    </row>
    <row r="765" spans="1:5" x14ac:dyDescent="0.25">
      <c r="A765" s="4">
        <v>239</v>
      </c>
      <c r="B765" s="6" t="s">
        <v>2275</v>
      </c>
      <c r="C765" s="6" t="s">
        <v>716</v>
      </c>
      <c r="D765" s="6"/>
      <c r="E765" s="6" t="s">
        <v>16</v>
      </c>
    </row>
    <row r="766" spans="1:5" x14ac:dyDescent="0.25">
      <c r="A766" s="4">
        <v>240</v>
      </c>
      <c r="B766" s="6" t="s">
        <v>2276</v>
      </c>
      <c r="C766" s="6" t="s">
        <v>488</v>
      </c>
      <c r="D766" s="6"/>
      <c r="E766" s="6" t="s">
        <v>114</v>
      </c>
    </row>
    <row r="767" spans="1:5" x14ac:dyDescent="0.25">
      <c r="A767" s="4">
        <v>241</v>
      </c>
      <c r="B767" s="6" t="s">
        <v>2277</v>
      </c>
      <c r="C767" s="6" t="s">
        <v>717</v>
      </c>
      <c r="D767" s="6"/>
      <c r="E767" s="6" t="s">
        <v>14</v>
      </c>
    </row>
    <row r="768" spans="1:5" x14ac:dyDescent="0.25">
      <c r="A768" s="4">
        <v>242</v>
      </c>
      <c r="B768" s="6" t="s">
        <v>2278</v>
      </c>
      <c r="C768" s="6" t="s">
        <v>718</v>
      </c>
      <c r="D768" s="6"/>
      <c r="E768" s="6" t="s">
        <v>14</v>
      </c>
    </row>
    <row r="769" spans="1:5" x14ac:dyDescent="0.25">
      <c r="A769" s="4">
        <v>243</v>
      </c>
      <c r="B769" s="6" t="s">
        <v>2279</v>
      </c>
      <c r="C769" s="6" t="s">
        <v>719</v>
      </c>
      <c r="D769" s="6"/>
      <c r="E769" s="6" t="s">
        <v>16</v>
      </c>
    </row>
    <row r="770" spans="1:5" x14ac:dyDescent="0.25">
      <c r="A770" s="4">
        <v>244</v>
      </c>
      <c r="B770" s="6" t="s">
        <v>2280</v>
      </c>
      <c r="C770" s="6" t="s">
        <v>51</v>
      </c>
      <c r="D770" s="6"/>
      <c r="E770" s="6" t="s">
        <v>16</v>
      </c>
    </row>
    <row r="771" spans="1:5" x14ac:dyDescent="0.25">
      <c r="A771" s="4">
        <v>245</v>
      </c>
      <c r="B771" s="6" t="s">
        <v>2281</v>
      </c>
      <c r="C771" s="6" t="s">
        <v>720</v>
      </c>
      <c r="D771" s="6"/>
      <c r="E771" s="6" t="s">
        <v>14</v>
      </c>
    </row>
    <row r="772" spans="1:5" x14ac:dyDescent="0.25">
      <c r="A772" s="4">
        <v>246</v>
      </c>
      <c r="B772" s="6" t="s">
        <v>2282</v>
      </c>
      <c r="C772" s="6" t="s">
        <v>721</v>
      </c>
      <c r="D772" s="6"/>
      <c r="E772" s="6" t="s">
        <v>14</v>
      </c>
    </row>
    <row r="773" spans="1:5" x14ac:dyDescent="0.25">
      <c r="A773" s="4">
        <v>247</v>
      </c>
      <c r="B773" s="6" t="s">
        <v>2283</v>
      </c>
      <c r="C773" s="6" t="s">
        <v>722</v>
      </c>
      <c r="D773" s="6"/>
      <c r="E773" s="6" t="s">
        <v>16</v>
      </c>
    </row>
    <row r="774" spans="1:5" x14ac:dyDescent="0.25">
      <c r="A774" s="4">
        <v>248</v>
      </c>
      <c r="B774" s="6" t="s">
        <v>2284</v>
      </c>
      <c r="C774" s="6" t="s">
        <v>723</v>
      </c>
      <c r="D774" s="6"/>
      <c r="E774" s="6" t="s">
        <v>14</v>
      </c>
    </row>
    <row r="775" spans="1:5" x14ac:dyDescent="0.25">
      <c r="A775" s="4">
        <v>249</v>
      </c>
      <c r="B775" s="6" t="s">
        <v>2285</v>
      </c>
      <c r="C775" s="6" t="s">
        <v>724</v>
      </c>
      <c r="D775" s="6"/>
      <c r="E775" s="6" t="s">
        <v>14</v>
      </c>
    </row>
    <row r="776" spans="1:5" x14ac:dyDescent="0.25">
      <c r="A776" s="4">
        <v>250</v>
      </c>
      <c r="B776" s="6" t="s">
        <v>2286</v>
      </c>
      <c r="C776" s="6" t="s">
        <v>725</v>
      </c>
      <c r="D776" s="6"/>
      <c r="E776" s="6" t="s">
        <v>14</v>
      </c>
    </row>
    <row r="777" spans="1:5" x14ac:dyDescent="0.25">
      <c r="A777" s="4">
        <v>251</v>
      </c>
      <c r="B777" s="6" t="s">
        <v>2287</v>
      </c>
      <c r="C777" s="6" t="s">
        <v>726</v>
      </c>
      <c r="D777" s="6"/>
      <c r="E777" s="6" t="s">
        <v>16</v>
      </c>
    </row>
    <row r="778" spans="1:5" x14ac:dyDescent="0.25">
      <c r="A778" s="4">
        <v>252</v>
      </c>
      <c r="B778" s="6" t="s">
        <v>2288</v>
      </c>
      <c r="C778" s="6" t="s">
        <v>727</v>
      </c>
      <c r="D778" s="6"/>
      <c r="E778" s="6" t="s">
        <v>16</v>
      </c>
    </row>
    <row r="779" spans="1:5" x14ac:dyDescent="0.25">
      <c r="A779" s="4">
        <v>253</v>
      </c>
      <c r="B779" s="6" t="s">
        <v>2289</v>
      </c>
      <c r="C779" s="6" t="s">
        <v>728</v>
      </c>
      <c r="D779" s="6"/>
      <c r="E779" s="6" t="s">
        <v>16</v>
      </c>
    </row>
    <row r="780" spans="1:5" x14ac:dyDescent="0.25">
      <c r="A780" s="4">
        <v>254</v>
      </c>
      <c r="B780" s="6" t="s">
        <v>2290</v>
      </c>
      <c r="C780" s="6" t="s">
        <v>729</v>
      </c>
      <c r="D780" s="6"/>
      <c r="E780" s="6" t="s">
        <v>14</v>
      </c>
    </row>
    <row r="781" spans="1:5" x14ac:dyDescent="0.25">
      <c r="A781" s="4">
        <v>255</v>
      </c>
      <c r="B781" s="6" t="s">
        <v>2291</v>
      </c>
      <c r="C781" s="6" t="s">
        <v>51</v>
      </c>
      <c r="D781" s="6"/>
      <c r="E781" s="6" t="s">
        <v>16</v>
      </c>
    </row>
    <row r="782" spans="1:5" x14ac:dyDescent="0.25">
      <c r="A782" s="4">
        <v>256</v>
      </c>
      <c r="B782" s="6" t="s">
        <v>2292</v>
      </c>
      <c r="C782" s="6" t="s">
        <v>730</v>
      </c>
      <c r="D782" s="6"/>
      <c r="E782" s="6" t="s">
        <v>16</v>
      </c>
    </row>
    <row r="783" spans="1:5" x14ac:dyDescent="0.25">
      <c r="A783" s="4">
        <v>257</v>
      </c>
      <c r="B783" s="6" t="s">
        <v>2293</v>
      </c>
      <c r="C783" s="6" t="s">
        <v>731</v>
      </c>
      <c r="D783" s="6"/>
      <c r="E783" s="6" t="s">
        <v>16</v>
      </c>
    </row>
    <row r="784" spans="1:5" x14ac:dyDescent="0.25">
      <c r="A784" s="4">
        <v>258</v>
      </c>
      <c r="B784" s="6" t="s">
        <v>2294</v>
      </c>
      <c r="C784" s="6" t="s">
        <v>732</v>
      </c>
      <c r="D784" s="6"/>
      <c r="E784" s="6" t="s">
        <v>16</v>
      </c>
    </row>
    <row r="785" spans="1:5" x14ac:dyDescent="0.25">
      <c r="A785" s="4">
        <v>259</v>
      </c>
      <c r="B785" s="6" t="s">
        <v>2295</v>
      </c>
      <c r="C785" s="6" t="s">
        <v>733</v>
      </c>
      <c r="D785" s="6"/>
      <c r="E785" s="6" t="s">
        <v>16</v>
      </c>
    </row>
    <row r="786" spans="1:5" x14ac:dyDescent="0.25">
      <c r="A786" s="4">
        <v>260</v>
      </c>
      <c r="B786" s="6" t="s">
        <v>2296</v>
      </c>
      <c r="C786" s="6" t="s">
        <v>734</v>
      </c>
      <c r="D786" s="6"/>
      <c r="E786" s="6" t="s">
        <v>16</v>
      </c>
    </row>
    <row r="787" spans="1:5" x14ac:dyDescent="0.25">
      <c r="A787" s="4">
        <v>261</v>
      </c>
      <c r="B787" s="6" t="s">
        <v>2297</v>
      </c>
      <c r="C787" s="6" t="s">
        <v>735</v>
      </c>
      <c r="D787" s="6"/>
      <c r="E787" s="6" t="s">
        <v>14</v>
      </c>
    </row>
    <row r="788" spans="1:5" x14ac:dyDescent="0.25">
      <c r="A788" s="4">
        <v>262</v>
      </c>
      <c r="B788" s="6" t="s">
        <v>2298</v>
      </c>
      <c r="C788" s="6" t="s">
        <v>736</v>
      </c>
      <c r="D788" s="6"/>
      <c r="E788" s="6" t="s">
        <v>16</v>
      </c>
    </row>
    <row r="789" spans="1:5" x14ac:dyDescent="0.25">
      <c r="A789" s="4">
        <v>263</v>
      </c>
      <c r="B789" s="6" t="s">
        <v>2299</v>
      </c>
      <c r="C789" s="6" t="s">
        <v>737</v>
      </c>
      <c r="D789" s="6"/>
      <c r="E789" s="6" t="s">
        <v>16</v>
      </c>
    </row>
    <row r="790" spans="1:5" x14ac:dyDescent="0.25">
      <c r="A790" s="4">
        <v>264</v>
      </c>
      <c r="B790" s="6" t="s">
        <v>2300</v>
      </c>
      <c r="C790" s="6" t="s">
        <v>738</v>
      </c>
      <c r="D790" s="6"/>
      <c r="E790" s="6" t="s">
        <v>16</v>
      </c>
    </row>
    <row r="791" spans="1:5" x14ac:dyDescent="0.25">
      <c r="A791" s="4">
        <v>265</v>
      </c>
      <c r="B791" s="6" t="s">
        <v>2301</v>
      </c>
      <c r="C791" s="6" t="s">
        <v>739</v>
      </c>
      <c r="D791" s="6"/>
      <c r="E791" s="6" t="s">
        <v>16</v>
      </c>
    </row>
    <row r="792" spans="1:5" x14ac:dyDescent="0.25">
      <c r="A792" s="4">
        <v>266</v>
      </c>
      <c r="B792" s="6" t="s">
        <v>2302</v>
      </c>
      <c r="C792" s="6" t="s">
        <v>740</v>
      </c>
      <c r="D792" s="6"/>
      <c r="E792" s="6" t="s">
        <v>16</v>
      </c>
    </row>
    <row r="793" spans="1:5" x14ac:dyDescent="0.25">
      <c r="A793" s="4">
        <v>267</v>
      </c>
      <c r="B793" s="6" t="s">
        <v>2303</v>
      </c>
      <c r="C793" s="6" t="s">
        <v>741</v>
      </c>
      <c r="D793" s="6"/>
      <c r="E793" s="6" t="s">
        <v>16</v>
      </c>
    </row>
    <row r="794" spans="1:5" x14ac:dyDescent="0.25">
      <c r="A794" s="4">
        <v>268</v>
      </c>
      <c r="B794" s="6" t="s">
        <v>2304</v>
      </c>
      <c r="C794" s="6" t="s">
        <v>742</v>
      </c>
      <c r="D794" s="6"/>
      <c r="E794" s="6" t="s">
        <v>14</v>
      </c>
    </row>
    <row r="795" spans="1:5" x14ac:dyDescent="0.25">
      <c r="A795" s="4">
        <v>269</v>
      </c>
      <c r="B795" s="6" t="s">
        <v>2305</v>
      </c>
      <c r="C795" s="6" t="s">
        <v>743</v>
      </c>
      <c r="D795" s="6"/>
      <c r="E795" s="6" t="s">
        <v>16</v>
      </c>
    </row>
    <row r="796" spans="1:5" x14ac:dyDescent="0.25">
      <c r="A796" s="4">
        <v>270</v>
      </c>
      <c r="B796" s="6" t="s">
        <v>2306</v>
      </c>
      <c r="C796" s="6" t="s">
        <v>744</v>
      </c>
      <c r="D796" s="6"/>
      <c r="E796" s="6" t="s">
        <v>16</v>
      </c>
    </row>
    <row r="797" spans="1:5" x14ac:dyDescent="0.25">
      <c r="A797" s="4">
        <v>271</v>
      </c>
      <c r="B797" s="6" t="s">
        <v>2307</v>
      </c>
      <c r="C797" s="6" t="s">
        <v>745</v>
      </c>
      <c r="D797" s="6"/>
      <c r="E797" s="6" t="s">
        <v>16</v>
      </c>
    </row>
    <row r="798" spans="1:5" x14ac:dyDescent="0.25">
      <c r="A798" s="4">
        <v>272</v>
      </c>
      <c r="B798" s="6" t="s">
        <v>2308</v>
      </c>
      <c r="C798" s="6" t="s">
        <v>746</v>
      </c>
      <c r="D798" s="6"/>
      <c r="E798" s="6" t="s">
        <v>14</v>
      </c>
    </row>
    <row r="799" spans="1:5" x14ac:dyDescent="0.25">
      <c r="A799" s="4">
        <v>273</v>
      </c>
      <c r="B799" s="6" t="s">
        <v>2309</v>
      </c>
      <c r="C799" s="6" t="s">
        <v>747</v>
      </c>
      <c r="D799" s="6"/>
      <c r="E799" s="6" t="s">
        <v>16</v>
      </c>
    </row>
    <row r="800" spans="1:5" x14ac:dyDescent="0.25">
      <c r="A800" s="4">
        <v>274</v>
      </c>
      <c r="B800" s="6" t="s">
        <v>2310</v>
      </c>
      <c r="C800" s="6" t="s">
        <v>748</v>
      </c>
      <c r="D800" s="6"/>
      <c r="E800" s="6" t="s">
        <v>16</v>
      </c>
    </row>
    <row r="801" spans="1:5" x14ac:dyDescent="0.25">
      <c r="A801" s="4">
        <v>275</v>
      </c>
      <c r="B801" s="6" t="s">
        <v>2311</v>
      </c>
      <c r="C801" s="6" t="s">
        <v>749</v>
      </c>
      <c r="D801" s="6"/>
      <c r="E801" s="6" t="s">
        <v>16</v>
      </c>
    </row>
    <row r="802" spans="1:5" x14ac:dyDescent="0.25">
      <c r="A802" s="4">
        <v>276</v>
      </c>
      <c r="B802" s="6" t="s">
        <v>2312</v>
      </c>
      <c r="C802" s="6" t="s">
        <v>750</v>
      </c>
      <c r="D802" s="6"/>
      <c r="E802" s="6" t="s">
        <v>14</v>
      </c>
    </row>
    <row r="803" spans="1:5" x14ac:dyDescent="0.25">
      <c r="A803" s="4">
        <v>277</v>
      </c>
      <c r="B803" s="6" t="s">
        <v>2313</v>
      </c>
      <c r="C803" s="6" t="s">
        <v>751</v>
      </c>
      <c r="D803" s="6"/>
      <c r="E803" s="6" t="s">
        <v>16</v>
      </c>
    </row>
    <row r="804" spans="1:5" x14ac:dyDescent="0.25">
      <c r="A804" s="4">
        <v>278</v>
      </c>
      <c r="B804" s="6" t="s">
        <v>2314</v>
      </c>
      <c r="C804" s="6" t="s">
        <v>752</v>
      </c>
      <c r="D804" s="6"/>
      <c r="E804" s="6" t="s">
        <v>16</v>
      </c>
    </row>
    <row r="805" spans="1:5" x14ac:dyDescent="0.25">
      <c r="A805" s="4">
        <v>279</v>
      </c>
      <c r="B805" s="6" t="s">
        <v>2315</v>
      </c>
      <c r="C805" s="6" t="s">
        <v>753</v>
      </c>
      <c r="D805" s="6"/>
      <c r="E805" s="6" t="s">
        <v>14</v>
      </c>
    </row>
    <row r="806" spans="1:5" x14ac:dyDescent="0.25">
      <c r="A806" s="4">
        <v>280</v>
      </c>
      <c r="B806" s="6" t="s">
        <v>2316</v>
      </c>
      <c r="C806" s="6" t="s">
        <v>754</v>
      </c>
      <c r="D806" s="6"/>
      <c r="E806" s="6" t="s">
        <v>16</v>
      </c>
    </row>
    <row r="807" spans="1:5" x14ac:dyDescent="0.25">
      <c r="A807" s="4">
        <v>281</v>
      </c>
      <c r="B807" s="6" t="s">
        <v>2317</v>
      </c>
      <c r="C807" s="6" t="s">
        <v>755</v>
      </c>
      <c r="D807" s="6"/>
      <c r="E807" s="6" t="s">
        <v>16</v>
      </c>
    </row>
    <row r="808" spans="1:5" x14ac:dyDescent="0.25">
      <c r="A808" s="4">
        <v>282</v>
      </c>
      <c r="B808" s="6" t="s">
        <v>2318</v>
      </c>
      <c r="C808" s="6" t="s">
        <v>756</v>
      </c>
      <c r="D808" s="6"/>
      <c r="E808" s="6" t="s">
        <v>16</v>
      </c>
    </row>
    <row r="809" spans="1:5" x14ac:dyDescent="0.25">
      <c r="A809" s="4">
        <v>283</v>
      </c>
      <c r="B809" s="6" t="s">
        <v>2319</v>
      </c>
      <c r="C809" s="6" t="s">
        <v>757</v>
      </c>
      <c r="D809" s="6"/>
      <c r="E809" s="6" t="s">
        <v>16</v>
      </c>
    </row>
    <row r="810" spans="1:5" x14ac:dyDescent="0.25">
      <c r="A810" s="4">
        <v>284</v>
      </c>
      <c r="B810" s="6" t="s">
        <v>2320</v>
      </c>
      <c r="C810" s="6" t="s">
        <v>758</v>
      </c>
      <c r="D810" s="6"/>
      <c r="E810" s="6" t="s">
        <v>16</v>
      </c>
    </row>
    <row r="811" spans="1:5" x14ac:dyDescent="0.25">
      <c r="A811" s="4">
        <v>285</v>
      </c>
      <c r="B811" s="6" t="s">
        <v>2321</v>
      </c>
      <c r="C811" s="6" t="s">
        <v>759</v>
      </c>
      <c r="D811" s="6"/>
      <c r="E811" s="6" t="s">
        <v>16</v>
      </c>
    </row>
    <row r="812" spans="1:5" x14ac:dyDescent="0.25">
      <c r="A812" s="4">
        <v>286</v>
      </c>
      <c r="B812" s="6" t="s">
        <v>2322</v>
      </c>
      <c r="C812" s="6" t="s">
        <v>760</v>
      </c>
      <c r="D812" s="6"/>
      <c r="E812" s="6" t="s">
        <v>14</v>
      </c>
    </row>
    <row r="813" spans="1:5" x14ac:dyDescent="0.25">
      <c r="A813" s="4">
        <v>287</v>
      </c>
      <c r="B813" s="6" t="s">
        <v>2322</v>
      </c>
      <c r="C813" s="6" t="s">
        <v>761</v>
      </c>
      <c r="D813" s="6"/>
      <c r="E813" s="6" t="s">
        <v>16</v>
      </c>
    </row>
    <row r="814" spans="1:5" x14ac:dyDescent="0.25">
      <c r="A814" s="4">
        <v>288</v>
      </c>
      <c r="B814" s="6" t="s">
        <v>2323</v>
      </c>
      <c r="C814" s="6" t="s">
        <v>762</v>
      </c>
      <c r="D814" s="6"/>
      <c r="E814" s="6" t="s">
        <v>16</v>
      </c>
    </row>
    <row r="815" spans="1:5" x14ac:dyDescent="0.25">
      <c r="A815" s="4">
        <v>289</v>
      </c>
      <c r="B815" s="6" t="s">
        <v>2324</v>
      </c>
      <c r="C815" s="6" t="s">
        <v>763</v>
      </c>
      <c r="D815" s="6"/>
      <c r="E815" s="6" t="s">
        <v>16</v>
      </c>
    </row>
    <row r="816" spans="1:5" x14ac:dyDescent="0.25">
      <c r="A816" s="4">
        <v>290</v>
      </c>
      <c r="B816" s="6" t="s">
        <v>2325</v>
      </c>
      <c r="C816" s="6" t="s">
        <v>764</v>
      </c>
      <c r="D816" s="6"/>
      <c r="E816" s="6" t="s">
        <v>16</v>
      </c>
    </row>
    <row r="817" spans="1:5" x14ac:dyDescent="0.25">
      <c r="A817" s="4">
        <v>291</v>
      </c>
      <c r="B817" s="6" t="s">
        <v>2326</v>
      </c>
      <c r="C817" s="6" t="s">
        <v>765</v>
      </c>
      <c r="D817" s="6"/>
      <c r="E817" s="6" t="s">
        <v>14</v>
      </c>
    </row>
    <row r="818" spans="1:5" x14ac:dyDescent="0.25">
      <c r="A818" s="4">
        <v>292</v>
      </c>
      <c r="B818" s="6" t="s">
        <v>2327</v>
      </c>
      <c r="C818" s="6" t="s">
        <v>766</v>
      </c>
      <c r="D818" s="6"/>
      <c r="E818" s="6" t="s">
        <v>14</v>
      </c>
    </row>
    <row r="819" spans="1:5" x14ac:dyDescent="0.25">
      <c r="A819" s="4">
        <v>293</v>
      </c>
      <c r="B819" s="6" t="s">
        <v>2328</v>
      </c>
      <c r="C819" s="6" t="s">
        <v>767</v>
      </c>
      <c r="D819" s="6"/>
      <c r="E819" s="6" t="s">
        <v>16</v>
      </c>
    </row>
    <row r="820" spans="1:5" x14ac:dyDescent="0.25">
      <c r="A820" s="4">
        <v>294</v>
      </c>
      <c r="B820" s="6" t="s">
        <v>2329</v>
      </c>
      <c r="C820" s="6" t="s">
        <v>768</v>
      </c>
      <c r="D820" s="6"/>
      <c r="E820" s="6" t="s">
        <v>14</v>
      </c>
    </row>
    <row r="821" spans="1:5" x14ac:dyDescent="0.25">
      <c r="A821" s="4">
        <v>295</v>
      </c>
      <c r="B821" s="6" t="s">
        <v>2330</v>
      </c>
      <c r="C821" s="6" t="s">
        <v>769</v>
      </c>
      <c r="D821" s="6"/>
      <c r="E821" s="6" t="s">
        <v>14</v>
      </c>
    </row>
    <row r="822" spans="1:5" x14ac:dyDescent="0.25">
      <c r="A822" s="4">
        <v>296</v>
      </c>
      <c r="B822" s="6" t="s">
        <v>2331</v>
      </c>
      <c r="C822" s="6" t="s">
        <v>770</v>
      </c>
      <c r="D822" s="6"/>
      <c r="E822" s="6" t="s">
        <v>16</v>
      </c>
    </row>
    <row r="823" spans="1:5" x14ac:dyDescent="0.25">
      <c r="A823" s="4">
        <v>297</v>
      </c>
      <c r="B823" s="6" t="s">
        <v>2332</v>
      </c>
      <c r="C823" s="6" t="s">
        <v>771</v>
      </c>
      <c r="D823" s="6"/>
      <c r="E823" s="6" t="s">
        <v>16</v>
      </c>
    </row>
    <row r="824" spans="1:5" x14ac:dyDescent="0.25">
      <c r="A824" s="4">
        <v>298</v>
      </c>
      <c r="B824" s="6" t="s">
        <v>2333</v>
      </c>
      <c r="C824" s="6" t="s">
        <v>772</v>
      </c>
      <c r="D824" s="6"/>
      <c r="E824" s="6" t="s">
        <v>16</v>
      </c>
    </row>
    <row r="825" spans="1:5" x14ac:dyDescent="0.25">
      <c r="A825" s="4">
        <v>299</v>
      </c>
      <c r="B825" s="6" t="s">
        <v>2334</v>
      </c>
      <c r="C825" s="6" t="s">
        <v>773</v>
      </c>
      <c r="D825" s="6"/>
      <c r="E825" s="6" t="s">
        <v>16</v>
      </c>
    </row>
    <row r="826" spans="1:5" x14ac:dyDescent="0.25">
      <c r="A826" s="4">
        <v>300</v>
      </c>
      <c r="B826" s="6" t="s">
        <v>2335</v>
      </c>
      <c r="C826" s="6" t="s">
        <v>774</v>
      </c>
      <c r="D826" s="6"/>
      <c r="E826" s="6" t="s">
        <v>16</v>
      </c>
    </row>
    <row r="827" spans="1:5" x14ac:dyDescent="0.25">
      <c r="A827" s="4">
        <v>301</v>
      </c>
      <c r="B827" s="6" t="s">
        <v>2336</v>
      </c>
      <c r="C827" s="6" t="s">
        <v>775</v>
      </c>
      <c r="D827" s="6"/>
      <c r="E827" s="6" t="s">
        <v>16</v>
      </c>
    </row>
    <row r="828" spans="1:5" x14ac:dyDescent="0.25">
      <c r="A828" s="4">
        <v>302</v>
      </c>
      <c r="B828" s="6" t="s">
        <v>2337</v>
      </c>
      <c r="C828" s="6" t="s">
        <v>61</v>
      </c>
      <c r="D828" s="6"/>
      <c r="E828" s="6" t="s">
        <v>16</v>
      </c>
    </row>
    <row r="829" spans="1:5" x14ac:dyDescent="0.25">
      <c r="A829" s="4">
        <v>303</v>
      </c>
      <c r="B829" s="6" t="s">
        <v>2338</v>
      </c>
      <c r="C829" s="6" t="s">
        <v>488</v>
      </c>
      <c r="D829" s="6"/>
      <c r="E829" s="6" t="s">
        <v>114</v>
      </c>
    </row>
    <row r="830" spans="1:5" x14ac:dyDescent="0.25">
      <c r="A830" s="4">
        <v>304</v>
      </c>
      <c r="B830" s="6" t="s">
        <v>2339</v>
      </c>
      <c r="C830" s="6" t="s">
        <v>776</v>
      </c>
      <c r="D830" s="6"/>
      <c r="E830" s="6" t="s">
        <v>14</v>
      </c>
    </row>
    <row r="831" spans="1:5" x14ac:dyDescent="0.25">
      <c r="A831" s="4">
        <v>305</v>
      </c>
      <c r="B831" s="6" t="s">
        <v>2340</v>
      </c>
      <c r="C831" s="6" t="s">
        <v>777</v>
      </c>
      <c r="D831" s="6"/>
      <c r="E831" s="6" t="s">
        <v>14</v>
      </c>
    </row>
    <row r="832" spans="1:5" x14ac:dyDescent="0.25">
      <c r="A832" s="4">
        <v>306</v>
      </c>
      <c r="B832" s="6" t="s">
        <v>2341</v>
      </c>
      <c r="C832" s="6" t="s">
        <v>51</v>
      </c>
      <c r="D832" s="6"/>
      <c r="E832" s="6" t="s">
        <v>16</v>
      </c>
    </row>
    <row r="833" spans="1:5" x14ac:dyDescent="0.25">
      <c r="A833" s="4">
        <v>307</v>
      </c>
      <c r="B833" s="6" t="s">
        <v>2342</v>
      </c>
      <c r="C833" s="6" t="s">
        <v>778</v>
      </c>
      <c r="D833" s="6"/>
      <c r="E833" s="6" t="s">
        <v>14</v>
      </c>
    </row>
    <row r="834" spans="1:5" x14ac:dyDescent="0.25">
      <c r="A834" s="4">
        <v>308</v>
      </c>
      <c r="B834" s="6" t="s">
        <v>2343</v>
      </c>
      <c r="C834" s="6" t="s">
        <v>779</v>
      </c>
      <c r="D834" s="6"/>
      <c r="E834" s="6" t="s">
        <v>16</v>
      </c>
    </row>
    <row r="835" spans="1:5" x14ac:dyDescent="0.25">
      <c r="A835" s="4">
        <v>309</v>
      </c>
      <c r="B835" s="6" t="s">
        <v>2344</v>
      </c>
      <c r="C835" s="6" t="s">
        <v>780</v>
      </c>
      <c r="D835" s="6"/>
      <c r="E835" s="6" t="s">
        <v>14</v>
      </c>
    </row>
    <row r="836" spans="1:5" x14ac:dyDescent="0.25">
      <c r="A836" s="4">
        <v>310</v>
      </c>
      <c r="B836" s="6" t="s">
        <v>2345</v>
      </c>
      <c r="C836" s="6" t="s">
        <v>51</v>
      </c>
      <c r="D836" s="6"/>
      <c r="E836" s="6" t="s">
        <v>16</v>
      </c>
    </row>
    <row r="837" spans="1:5" x14ac:dyDescent="0.25">
      <c r="A837" s="4">
        <v>311</v>
      </c>
      <c r="B837" s="6" t="s">
        <v>2346</v>
      </c>
      <c r="C837" s="6" t="s">
        <v>781</v>
      </c>
      <c r="D837" s="6"/>
      <c r="E837" s="6" t="s">
        <v>16</v>
      </c>
    </row>
    <row r="838" spans="1:5" x14ac:dyDescent="0.25">
      <c r="A838" s="4">
        <v>312</v>
      </c>
      <c r="B838" s="6" t="s">
        <v>2347</v>
      </c>
      <c r="C838" s="6" t="s">
        <v>782</v>
      </c>
      <c r="D838" s="6"/>
      <c r="E838" s="6" t="s">
        <v>14</v>
      </c>
    </row>
    <row r="839" spans="1:5" x14ac:dyDescent="0.25">
      <c r="A839" s="4">
        <v>313</v>
      </c>
      <c r="B839" s="6" t="s">
        <v>2348</v>
      </c>
      <c r="C839" s="6" t="s">
        <v>783</v>
      </c>
      <c r="D839" s="6"/>
      <c r="E839" s="6" t="s">
        <v>16</v>
      </c>
    </row>
    <row r="840" spans="1:5" x14ac:dyDescent="0.25">
      <c r="A840" s="4">
        <v>314</v>
      </c>
      <c r="B840" s="6" t="s">
        <v>2349</v>
      </c>
      <c r="C840" s="6" t="s">
        <v>784</v>
      </c>
      <c r="D840" s="6"/>
      <c r="E840" s="6" t="s">
        <v>14</v>
      </c>
    </row>
    <row r="841" spans="1:5" x14ac:dyDescent="0.25">
      <c r="A841" s="4">
        <v>315</v>
      </c>
      <c r="B841" s="6" t="s">
        <v>2350</v>
      </c>
      <c r="C841" s="6" t="s">
        <v>51</v>
      </c>
      <c r="D841" s="6"/>
      <c r="E841" s="6" t="s">
        <v>16</v>
      </c>
    </row>
    <row r="842" spans="1:5" x14ac:dyDescent="0.25">
      <c r="A842" s="4">
        <v>316</v>
      </c>
      <c r="B842" s="6" t="s">
        <v>2351</v>
      </c>
      <c r="C842" s="6" t="s">
        <v>785</v>
      </c>
      <c r="D842" s="6"/>
      <c r="E842" s="6" t="s">
        <v>59</v>
      </c>
    </row>
    <row r="843" spans="1:5" x14ac:dyDescent="0.25">
      <c r="A843" s="4">
        <v>317</v>
      </c>
      <c r="B843" s="6" t="s">
        <v>2352</v>
      </c>
      <c r="C843" s="6" t="s">
        <v>786</v>
      </c>
      <c r="D843" s="6"/>
      <c r="E843" s="6" t="s">
        <v>16</v>
      </c>
    </row>
    <row r="844" spans="1:5" x14ac:dyDescent="0.25">
      <c r="A844" s="4">
        <v>318</v>
      </c>
      <c r="B844" s="6" t="s">
        <v>2353</v>
      </c>
      <c r="C844" s="6" t="s">
        <v>787</v>
      </c>
      <c r="D844" s="6"/>
      <c r="E844" s="6" t="s">
        <v>16</v>
      </c>
    </row>
    <row r="845" spans="1:5" x14ac:dyDescent="0.25">
      <c r="A845" s="4">
        <v>319</v>
      </c>
      <c r="B845" s="6" t="s">
        <v>2354</v>
      </c>
      <c r="C845" s="6" t="s">
        <v>788</v>
      </c>
      <c r="D845" s="6"/>
      <c r="E845" s="6" t="s">
        <v>16</v>
      </c>
    </row>
    <row r="846" spans="1:5" x14ac:dyDescent="0.25">
      <c r="A846" s="4">
        <v>320</v>
      </c>
      <c r="B846" s="6" t="s">
        <v>2355</v>
      </c>
      <c r="C846" s="6" t="s">
        <v>789</v>
      </c>
      <c r="D846" s="6"/>
      <c r="E846" s="6" t="s">
        <v>14</v>
      </c>
    </row>
    <row r="847" spans="1:5" x14ac:dyDescent="0.25">
      <c r="A847" s="4">
        <v>321</v>
      </c>
      <c r="B847" s="6" t="s">
        <v>2356</v>
      </c>
      <c r="C847" s="6" t="s">
        <v>790</v>
      </c>
      <c r="D847" s="6"/>
      <c r="E847" s="6" t="s">
        <v>16</v>
      </c>
    </row>
    <row r="848" spans="1:5" x14ac:dyDescent="0.25">
      <c r="A848" s="4">
        <v>322</v>
      </c>
      <c r="B848" s="6" t="s">
        <v>2357</v>
      </c>
      <c r="C848" s="6" t="s">
        <v>791</v>
      </c>
      <c r="D848" s="6"/>
      <c r="E848" s="6" t="s">
        <v>16</v>
      </c>
    </row>
    <row r="849" spans="1:5" x14ac:dyDescent="0.25">
      <c r="A849" s="4">
        <v>323</v>
      </c>
      <c r="B849" s="6" t="s">
        <v>2358</v>
      </c>
      <c r="C849" s="6" t="s">
        <v>792</v>
      </c>
      <c r="D849" s="6"/>
      <c r="E849" s="6" t="s">
        <v>16</v>
      </c>
    </row>
    <row r="850" spans="1:5" x14ac:dyDescent="0.25">
      <c r="A850" s="4">
        <v>324</v>
      </c>
      <c r="B850" s="6" t="s">
        <v>2359</v>
      </c>
      <c r="C850" s="6" t="s">
        <v>793</v>
      </c>
      <c r="D850" s="6"/>
      <c r="E850" s="6" t="s">
        <v>16</v>
      </c>
    </row>
    <row r="851" spans="1:5" x14ac:dyDescent="0.25">
      <c r="A851" s="4">
        <v>325</v>
      </c>
      <c r="B851" s="6" t="s">
        <v>2360</v>
      </c>
      <c r="C851" s="6" t="s">
        <v>794</v>
      </c>
      <c r="D851" s="6"/>
      <c r="E851" s="6" t="s">
        <v>14</v>
      </c>
    </row>
    <row r="852" spans="1:5" x14ac:dyDescent="0.25">
      <c r="A852" s="4">
        <v>326</v>
      </c>
      <c r="B852" s="6" t="s">
        <v>2361</v>
      </c>
      <c r="C852" s="6" t="s">
        <v>795</v>
      </c>
      <c r="D852" s="6"/>
      <c r="E852" s="6" t="s">
        <v>16</v>
      </c>
    </row>
    <row r="853" spans="1:5" x14ac:dyDescent="0.25">
      <c r="A853" s="4">
        <v>327</v>
      </c>
      <c r="B853" s="6" t="s">
        <v>2362</v>
      </c>
      <c r="C853" s="6" t="s">
        <v>796</v>
      </c>
      <c r="D853" s="6"/>
      <c r="E853" s="6" t="s">
        <v>16</v>
      </c>
    </row>
    <row r="854" spans="1:5" x14ac:dyDescent="0.25">
      <c r="A854" s="4">
        <v>328</v>
      </c>
      <c r="B854" s="6" t="s">
        <v>2363</v>
      </c>
      <c r="C854" s="6" t="s">
        <v>797</v>
      </c>
      <c r="D854" s="6"/>
      <c r="E854" s="6" t="s">
        <v>16</v>
      </c>
    </row>
    <row r="855" spans="1:5" x14ac:dyDescent="0.25">
      <c r="A855" s="4">
        <v>329</v>
      </c>
      <c r="B855" s="6" t="s">
        <v>2364</v>
      </c>
      <c r="C855" s="6" t="s">
        <v>798</v>
      </c>
      <c r="D855" s="6"/>
      <c r="E855" s="6" t="s">
        <v>16</v>
      </c>
    </row>
    <row r="856" spans="1:5" x14ac:dyDescent="0.25">
      <c r="A856" s="4">
        <v>330</v>
      </c>
      <c r="B856" s="6" t="s">
        <v>2365</v>
      </c>
      <c r="C856" s="6" t="s">
        <v>799</v>
      </c>
      <c r="D856" s="6"/>
      <c r="E856" s="6" t="s">
        <v>14</v>
      </c>
    </row>
    <row r="857" spans="1:5" x14ac:dyDescent="0.25">
      <c r="A857" s="4">
        <v>331</v>
      </c>
      <c r="B857" s="6" t="s">
        <v>2366</v>
      </c>
      <c r="C857" s="6" t="s">
        <v>800</v>
      </c>
      <c r="D857" s="6"/>
      <c r="E857" s="6" t="s">
        <v>16</v>
      </c>
    </row>
    <row r="858" spans="1:5" x14ac:dyDescent="0.25">
      <c r="A858" s="4">
        <v>332</v>
      </c>
      <c r="B858" s="6" t="s">
        <v>2367</v>
      </c>
      <c r="C858" s="6" t="s">
        <v>801</v>
      </c>
      <c r="D858" s="6"/>
      <c r="E858" s="6" t="s">
        <v>14</v>
      </c>
    </row>
    <row r="859" spans="1:5" x14ac:dyDescent="0.25">
      <c r="A859" s="4">
        <v>333</v>
      </c>
      <c r="B859" s="6" t="s">
        <v>2368</v>
      </c>
      <c r="C859" s="6" t="s">
        <v>802</v>
      </c>
      <c r="D859" s="6"/>
      <c r="E859" s="6" t="s">
        <v>16</v>
      </c>
    </row>
    <row r="860" spans="1:5" x14ac:dyDescent="0.25">
      <c r="A860" s="4">
        <v>334</v>
      </c>
      <c r="B860" s="6" t="s">
        <v>2369</v>
      </c>
      <c r="C860" s="6" t="s">
        <v>803</v>
      </c>
      <c r="D860" s="6"/>
      <c r="E860" s="6" t="s">
        <v>14</v>
      </c>
    </row>
    <row r="861" spans="1:5" x14ac:dyDescent="0.25">
      <c r="A861" s="4">
        <v>335</v>
      </c>
      <c r="B861" s="6" t="s">
        <v>2370</v>
      </c>
      <c r="C861" s="6" t="s">
        <v>804</v>
      </c>
      <c r="D861" s="6"/>
      <c r="E861" s="6" t="s">
        <v>16</v>
      </c>
    </row>
    <row r="862" spans="1:5" x14ac:dyDescent="0.25">
      <c r="A862" s="4">
        <v>336</v>
      </c>
      <c r="B862" s="6" t="s">
        <v>2371</v>
      </c>
      <c r="C862" s="6" t="s">
        <v>805</v>
      </c>
      <c r="D862" s="6"/>
      <c r="E862" s="6" t="s">
        <v>16</v>
      </c>
    </row>
    <row r="863" spans="1:5" x14ac:dyDescent="0.25">
      <c r="A863" s="4">
        <v>337</v>
      </c>
      <c r="B863" s="6" t="s">
        <v>2372</v>
      </c>
      <c r="C863" s="6" t="s">
        <v>806</v>
      </c>
      <c r="D863" s="6"/>
      <c r="E863" s="6" t="s">
        <v>16</v>
      </c>
    </row>
    <row r="864" spans="1:5" x14ac:dyDescent="0.25">
      <c r="A864" s="4">
        <v>338</v>
      </c>
      <c r="B864" s="6" t="s">
        <v>2373</v>
      </c>
      <c r="C864" s="6" t="s">
        <v>807</v>
      </c>
      <c r="D864" s="6"/>
      <c r="E864" s="6" t="s">
        <v>16</v>
      </c>
    </row>
    <row r="865" spans="1:5" x14ac:dyDescent="0.25">
      <c r="A865" s="4">
        <v>339</v>
      </c>
      <c r="B865" s="6" t="s">
        <v>2374</v>
      </c>
      <c r="C865" s="6" t="s">
        <v>808</v>
      </c>
      <c r="D865" s="6"/>
      <c r="E865" s="6" t="s">
        <v>16</v>
      </c>
    </row>
    <row r="866" spans="1:5" x14ac:dyDescent="0.25">
      <c r="A866" s="4">
        <v>340</v>
      </c>
      <c r="B866" s="6" t="s">
        <v>2375</v>
      </c>
      <c r="C866" s="6" t="s">
        <v>809</v>
      </c>
      <c r="D866" s="6"/>
      <c r="E866" s="6" t="s">
        <v>16</v>
      </c>
    </row>
    <row r="867" spans="1:5" x14ac:dyDescent="0.25">
      <c r="A867" s="4">
        <v>341</v>
      </c>
      <c r="B867" s="6" t="s">
        <v>2376</v>
      </c>
      <c r="C867" s="6" t="s">
        <v>810</v>
      </c>
      <c r="D867" s="6"/>
      <c r="E867" s="6" t="s">
        <v>16</v>
      </c>
    </row>
    <row r="868" spans="1:5" x14ac:dyDescent="0.25">
      <c r="A868" s="4">
        <v>342</v>
      </c>
      <c r="B868" s="6" t="s">
        <v>2377</v>
      </c>
      <c r="C868" s="6" t="s">
        <v>51</v>
      </c>
      <c r="D868" s="6"/>
      <c r="E868" s="6" t="s">
        <v>16</v>
      </c>
    </row>
    <row r="869" spans="1:5" x14ac:dyDescent="0.25">
      <c r="A869" s="4">
        <v>343</v>
      </c>
      <c r="B869" s="6" t="s">
        <v>2378</v>
      </c>
      <c r="C869" s="6" t="s">
        <v>51</v>
      </c>
      <c r="D869" s="6"/>
      <c r="E869" s="6" t="s">
        <v>16</v>
      </c>
    </row>
    <row r="870" spans="1:5" x14ac:dyDescent="0.25">
      <c r="A870" s="4">
        <v>344</v>
      </c>
      <c r="B870" s="6" t="s">
        <v>2379</v>
      </c>
      <c r="C870" s="6" t="s">
        <v>811</v>
      </c>
      <c r="D870" s="6"/>
      <c r="E870" s="6" t="s">
        <v>16</v>
      </c>
    </row>
    <row r="871" spans="1:5" x14ac:dyDescent="0.25">
      <c r="A871" s="4">
        <v>345</v>
      </c>
      <c r="B871" s="6" t="s">
        <v>2380</v>
      </c>
      <c r="C871" s="6" t="s">
        <v>812</v>
      </c>
      <c r="D871" s="6"/>
      <c r="E871" s="6" t="s">
        <v>16</v>
      </c>
    </row>
    <row r="872" spans="1:5" x14ac:dyDescent="0.25">
      <c r="A872" s="4">
        <v>346</v>
      </c>
      <c r="B872" s="6" t="s">
        <v>2381</v>
      </c>
      <c r="C872" s="6" t="s">
        <v>51</v>
      </c>
      <c r="D872" s="6"/>
      <c r="E872" s="6" t="s">
        <v>16</v>
      </c>
    </row>
    <row r="873" spans="1:5" x14ac:dyDescent="0.25">
      <c r="A873" s="4">
        <v>347</v>
      </c>
      <c r="B873" s="6" t="s">
        <v>2382</v>
      </c>
      <c r="C873" s="6" t="s">
        <v>813</v>
      </c>
      <c r="D873" s="6"/>
      <c r="E873" s="6" t="s">
        <v>16</v>
      </c>
    </row>
    <row r="874" spans="1:5" x14ac:dyDescent="0.25">
      <c r="A874" s="4">
        <v>348</v>
      </c>
      <c r="B874" s="6" t="s">
        <v>2383</v>
      </c>
      <c r="C874" s="6" t="s">
        <v>814</v>
      </c>
      <c r="D874" s="6"/>
      <c r="E874" s="6" t="s">
        <v>16</v>
      </c>
    </row>
    <row r="875" spans="1:5" x14ac:dyDescent="0.25">
      <c r="A875" s="4">
        <v>349</v>
      </c>
      <c r="B875" s="6" t="s">
        <v>2384</v>
      </c>
      <c r="C875" s="6" t="s">
        <v>815</v>
      </c>
      <c r="D875" s="6"/>
      <c r="E875" s="6" t="s">
        <v>14</v>
      </c>
    </row>
    <row r="876" spans="1:5" x14ac:dyDescent="0.25">
      <c r="A876" s="4">
        <v>350</v>
      </c>
      <c r="B876" s="6" t="s">
        <v>2385</v>
      </c>
      <c r="C876" s="6" t="s">
        <v>816</v>
      </c>
      <c r="D876" s="6"/>
      <c r="E876" s="6" t="s">
        <v>16</v>
      </c>
    </row>
    <row r="877" spans="1:5" x14ac:dyDescent="0.25">
      <c r="A877" s="4">
        <v>351</v>
      </c>
      <c r="B877" s="6" t="s">
        <v>2386</v>
      </c>
      <c r="C877" s="6" t="s">
        <v>817</v>
      </c>
      <c r="D877" s="6"/>
      <c r="E877" s="6" t="s">
        <v>16</v>
      </c>
    </row>
    <row r="878" spans="1:5" x14ac:dyDescent="0.25">
      <c r="A878" s="4">
        <v>352</v>
      </c>
      <c r="B878" s="6" t="s">
        <v>2387</v>
      </c>
      <c r="C878" s="6" t="s">
        <v>818</v>
      </c>
      <c r="D878" s="6"/>
      <c r="E878" s="6" t="s">
        <v>16</v>
      </c>
    </row>
    <row r="879" spans="1:5" x14ac:dyDescent="0.25">
      <c r="A879" s="4">
        <v>353</v>
      </c>
      <c r="B879" s="6" t="s">
        <v>2388</v>
      </c>
      <c r="C879" s="6" t="s">
        <v>819</v>
      </c>
      <c r="D879" s="6"/>
      <c r="E879" s="6" t="s">
        <v>14</v>
      </c>
    </row>
    <row r="880" spans="1:5" x14ac:dyDescent="0.25">
      <c r="A880" s="4">
        <v>354</v>
      </c>
      <c r="B880" s="6" t="s">
        <v>2389</v>
      </c>
      <c r="C880" s="6" t="s">
        <v>488</v>
      </c>
      <c r="D880" s="6"/>
      <c r="E880" s="6" t="s">
        <v>114</v>
      </c>
    </row>
    <row r="881" spans="1:5" x14ac:dyDescent="0.25">
      <c r="A881" s="4">
        <v>355</v>
      </c>
      <c r="B881" s="6" t="s">
        <v>2390</v>
      </c>
      <c r="C881" s="6" t="s">
        <v>820</v>
      </c>
      <c r="D881" s="6"/>
      <c r="E881" s="6" t="s">
        <v>16</v>
      </c>
    </row>
    <row r="882" spans="1:5" x14ac:dyDescent="0.25">
      <c r="A882" s="4">
        <v>356</v>
      </c>
      <c r="B882" s="6" t="s">
        <v>2391</v>
      </c>
      <c r="C882" s="6" t="s">
        <v>821</v>
      </c>
      <c r="D882" s="6"/>
      <c r="E882" s="6" t="s">
        <v>16</v>
      </c>
    </row>
    <row r="883" spans="1:5" x14ac:dyDescent="0.25">
      <c r="A883" s="4">
        <v>357</v>
      </c>
      <c r="B883" s="6" t="s">
        <v>2392</v>
      </c>
      <c r="C883" s="6" t="s">
        <v>822</v>
      </c>
      <c r="D883" s="6"/>
      <c r="E883" s="6" t="s">
        <v>16</v>
      </c>
    </row>
    <row r="884" spans="1:5" x14ac:dyDescent="0.25">
      <c r="A884" s="4">
        <v>358</v>
      </c>
      <c r="B884" s="6" t="s">
        <v>2393</v>
      </c>
      <c r="C884" s="6" t="s">
        <v>823</v>
      </c>
      <c r="D884" s="6"/>
      <c r="E884" s="6" t="s">
        <v>16</v>
      </c>
    </row>
    <row r="885" spans="1:5" x14ac:dyDescent="0.25">
      <c r="A885" s="4">
        <v>359</v>
      </c>
      <c r="B885" s="6" t="s">
        <v>2394</v>
      </c>
      <c r="C885" s="6" t="s">
        <v>404</v>
      </c>
      <c r="D885" s="6"/>
      <c r="E885" s="6" t="s">
        <v>16</v>
      </c>
    </row>
    <row r="886" spans="1:5" x14ac:dyDescent="0.25">
      <c r="A886" s="4">
        <v>360</v>
      </c>
      <c r="B886" s="6" t="s">
        <v>2395</v>
      </c>
      <c r="C886" s="6" t="s">
        <v>824</v>
      </c>
      <c r="D886" s="6"/>
      <c r="E886" s="6" t="s">
        <v>16</v>
      </c>
    </row>
    <row r="887" spans="1:5" x14ac:dyDescent="0.25">
      <c r="A887" s="4">
        <v>361</v>
      </c>
      <c r="B887" s="6" t="s">
        <v>2396</v>
      </c>
      <c r="C887" s="6" t="s">
        <v>825</v>
      </c>
      <c r="D887" s="6"/>
      <c r="E887" s="6" t="s">
        <v>14</v>
      </c>
    </row>
    <row r="888" spans="1:5" x14ac:dyDescent="0.25">
      <c r="A888" s="4">
        <v>362</v>
      </c>
      <c r="B888" s="6" t="s">
        <v>2397</v>
      </c>
      <c r="C888" s="6" t="s">
        <v>826</v>
      </c>
      <c r="D888" s="6"/>
      <c r="E888" s="6" t="s">
        <v>16</v>
      </c>
    </row>
    <row r="889" spans="1:5" x14ac:dyDescent="0.25">
      <c r="A889" s="4">
        <v>363</v>
      </c>
      <c r="B889" s="6" t="s">
        <v>2398</v>
      </c>
      <c r="C889" s="6" t="s">
        <v>827</v>
      </c>
      <c r="D889" s="6"/>
      <c r="E889" s="6" t="s">
        <v>16</v>
      </c>
    </row>
    <row r="890" spans="1:5" x14ac:dyDescent="0.25">
      <c r="A890" s="4">
        <v>364</v>
      </c>
      <c r="B890" s="6" t="s">
        <v>2399</v>
      </c>
      <c r="C890" s="6" t="s">
        <v>828</v>
      </c>
      <c r="D890" s="6"/>
      <c r="E890" s="6" t="s">
        <v>16</v>
      </c>
    </row>
    <row r="891" spans="1:5" x14ac:dyDescent="0.25">
      <c r="A891" s="4">
        <v>365</v>
      </c>
      <c r="B891" s="6" t="s">
        <v>2400</v>
      </c>
      <c r="C891" s="6" t="s">
        <v>829</v>
      </c>
      <c r="D891" s="6"/>
      <c r="E891" s="6" t="s">
        <v>16</v>
      </c>
    </row>
    <row r="892" spans="1:5" x14ac:dyDescent="0.25">
      <c r="A892" s="4">
        <v>366</v>
      </c>
      <c r="B892" s="6" t="s">
        <v>2401</v>
      </c>
      <c r="C892" s="6" t="s">
        <v>830</v>
      </c>
      <c r="D892" s="6"/>
      <c r="E892" s="6" t="s">
        <v>16</v>
      </c>
    </row>
    <row r="893" spans="1:5" x14ac:dyDescent="0.25">
      <c r="A893" s="4">
        <v>367</v>
      </c>
      <c r="B893" s="6" t="s">
        <v>2402</v>
      </c>
      <c r="C893" s="6" t="s">
        <v>831</v>
      </c>
      <c r="D893" s="6"/>
      <c r="E893" s="6" t="s">
        <v>16</v>
      </c>
    </row>
    <row r="894" spans="1:5" x14ac:dyDescent="0.25">
      <c r="A894" s="4">
        <v>368</v>
      </c>
      <c r="B894" s="6" t="s">
        <v>2403</v>
      </c>
      <c r="C894" s="6" t="s">
        <v>832</v>
      </c>
      <c r="D894" s="6"/>
      <c r="E894" s="6" t="s">
        <v>14</v>
      </c>
    </row>
    <row r="895" spans="1:5" x14ac:dyDescent="0.25">
      <c r="A895" s="4">
        <v>369</v>
      </c>
      <c r="B895" s="6" t="s">
        <v>2404</v>
      </c>
      <c r="C895" s="6" t="s">
        <v>833</v>
      </c>
      <c r="D895" s="6"/>
      <c r="E895" s="6" t="s">
        <v>16</v>
      </c>
    </row>
    <row r="896" spans="1:5" x14ac:dyDescent="0.25">
      <c r="A896" s="4">
        <v>370</v>
      </c>
      <c r="B896" s="6" t="s">
        <v>2405</v>
      </c>
      <c r="C896" s="6" t="s">
        <v>51</v>
      </c>
      <c r="D896" s="6"/>
      <c r="E896" s="6" t="s">
        <v>16</v>
      </c>
    </row>
    <row r="897" spans="1:5" x14ac:dyDescent="0.25">
      <c r="A897" s="4">
        <v>371</v>
      </c>
      <c r="B897" s="6" t="s">
        <v>2406</v>
      </c>
      <c r="C897" s="6" t="s">
        <v>834</v>
      </c>
      <c r="D897" s="6"/>
      <c r="E897" s="6" t="s">
        <v>16</v>
      </c>
    </row>
    <row r="898" spans="1:5" x14ac:dyDescent="0.25">
      <c r="A898" s="4">
        <v>372</v>
      </c>
      <c r="B898" s="6" t="s">
        <v>2407</v>
      </c>
      <c r="C898" s="6" t="s">
        <v>835</v>
      </c>
      <c r="D898" s="6"/>
      <c r="E898" s="6" t="s">
        <v>59</v>
      </c>
    </row>
    <row r="899" spans="1:5" x14ac:dyDescent="0.25">
      <c r="A899" s="4">
        <v>373</v>
      </c>
      <c r="B899" s="6" t="s">
        <v>2408</v>
      </c>
      <c r="C899" s="6" t="s">
        <v>836</v>
      </c>
      <c r="D899" s="6"/>
      <c r="E899" s="6" t="s">
        <v>59</v>
      </c>
    </row>
    <row r="900" spans="1:5" x14ac:dyDescent="0.25">
      <c r="A900" s="4">
        <v>374</v>
      </c>
      <c r="B900" s="6" t="s">
        <v>2409</v>
      </c>
      <c r="C900" s="6" t="s">
        <v>837</v>
      </c>
      <c r="D900" s="6"/>
      <c r="E900" s="6" t="s">
        <v>16</v>
      </c>
    </row>
    <row r="901" spans="1:5" x14ac:dyDescent="0.25">
      <c r="A901" s="4">
        <v>375</v>
      </c>
      <c r="B901" s="6" t="s">
        <v>2410</v>
      </c>
      <c r="C901" s="6" t="s">
        <v>838</v>
      </c>
      <c r="D901" s="6"/>
      <c r="E901" s="6" t="s">
        <v>16</v>
      </c>
    </row>
    <row r="902" spans="1:5" x14ac:dyDescent="0.25">
      <c r="A902" s="4">
        <v>376</v>
      </c>
      <c r="B902" s="6" t="s">
        <v>2411</v>
      </c>
      <c r="C902" s="6" t="s">
        <v>839</v>
      </c>
      <c r="D902" s="6"/>
      <c r="E902" s="6" t="s">
        <v>14</v>
      </c>
    </row>
    <row r="903" spans="1:5" x14ac:dyDescent="0.25">
      <c r="A903" s="4">
        <v>377</v>
      </c>
      <c r="B903" s="6" t="s">
        <v>2412</v>
      </c>
      <c r="C903" s="6" t="s">
        <v>840</v>
      </c>
      <c r="D903" s="6"/>
      <c r="E903" s="6" t="s">
        <v>16</v>
      </c>
    </row>
    <row r="904" spans="1:5" x14ac:dyDescent="0.25">
      <c r="A904" s="4">
        <v>378</v>
      </c>
      <c r="B904" s="6" t="s">
        <v>2413</v>
      </c>
      <c r="C904" s="6" t="s">
        <v>841</v>
      </c>
      <c r="D904" s="6"/>
      <c r="E904" s="6" t="s">
        <v>14</v>
      </c>
    </row>
    <row r="905" spans="1:5" x14ac:dyDescent="0.25">
      <c r="A905" s="4">
        <v>379</v>
      </c>
      <c r="B905" s="6" t="s">
        <v>2414</v>
      </c>
      <c r="C905" s="6" t="s">
        <v>36</v>
      </c>
      <c r="D905" s="6"/>
      <c r="E905" s="6" t="s">
        <v>16</v>
      </c>
    </row>
    <row r="906" spans="1:5" x14ac:dyDescent="0.25">
      <c r="A906" s="4">
        <v>380</v>
      </c>
      <c r="B906" s="6" t="s">
        <v>2415</v>
      </c>
      <c r="C906" s="6" t="s">
        <v>842</v>
      </c>
      <c r="D906" s="6"/>
      <c r="E906" s="6" t="s">
        <v>16</v>
      </c>
    </row>
    <row r="907" spans="1:5" x14ac:dyDescent="0.25">
      <c r="A907" s="4">
        <v>381</v>
      </c>
      <c r="B907" s="6" t="s">
        <v>2416</v>
      </c>
      <c r="C907" s="6" t="s">
        <v>519</v>
      </c>
      <c r="D907" s="6"/>
      <c r="E907" s="6" t="s">
        <v>114</v>
      </c>
    </row>
    <row r="908" spans="1:5" x14ac:dyDescent="0.25">
      <c r="A908" s="4">
        <v>382</v>
      </c>
      <c r="B908" s="6" t="s">
        <v>2417</v>
      </c>
      <c r="C908" s="6" t="s">
        <v>843</v>
      </c>
      <c r="D908" s="6"/>
      <c r="E908" s="6" t="s">
        <v>14</v>
      </c>
    </row>
    <row r="909" spans="1:5" x14ac:dyDescent="0.25">
      <c r="A909" s="4">
        <v>383</v>
      </c>
      <c r="B909" s="6" t="s">
        <v>2418</v>
      </c>
      <c r="C909" s="6" t="s">
        <v>844</v>
      </c>
      <c r="D909" s="6"/>
      <c r="E909" s="6" t="s">
        <v>16</v>
      </c>
    </row>
    <row r="910" spans="1:5" x14ac:dyDescent="0.25">
      <c r="A910" s="4">
        <v>384</v>
      </c>
      <c r="B910" s="6" t="s">
        <v>2419</v>
      </c>
      <c r="C910" s="6" t="s">
        <v>845</v>
      </c>
      <c r="D910" s="6"/>
      <c r="E910" s="6" t="s">
        <v>16</v>
      </c>
    </row>
    <row r="911" spans="1:5" x14ac:dyDescent="0.25">
      <c r="A911" s="4">
        <v>385</v>
      </c>
      <c r="B911" s="6" t="s">
        <v>2420</v>
      </c>
      <c r="C911" s="6" t="s">
        <v>846</v>
      </c>
      <c r="D911" s="6"/>
      <c r="E911" s="6" t="s">
        <v>16</v>
      </c>
    </row>
    <row r="912" spans="1:5" x14ac:dyDescent="0.25">
      <c r="A912" s="4">
        <v>386</v>
      </c>
      <c r="B912" s="6" t="s">
        <v>2421</v>
      </c>
      <c r="C912" s="6" t="s">
        <v>847</v>
      </c>
      <c r="D912" s="6"/>
      <c r="E912" s="6" t="s">
        <v>14</v>
      </c>
    </row>
    <row r="914" spans="1:5" ht="15.75" x14ac:dyDescent="0.25">
      <c r="A914" s="2" t="s">
        <v>7</v>
      </c>
    </row>
    <row r="915" spans="1:5" x14ac:dyDescent="0.25">
      <c r="A915" s="3" t="s">
        <v>10</v>
      </c>
      <c r="B915" s="16" t="s">
        <v>1536</v>
      </c>
      <c r="C915" s="3" t="s">
        <v>1</v>
      </c>
      <c r="D915" s="3" t="s">
        <v>11</v>
      </c>
      <c r="E915" s="3" t="s">
        <v>12</v>
      </c>
    </row>
    <row r="916" spans="1:5" x14ac:dyDescent="0.25">
      <c r="A916" s="4">
        <v>1</v>
      </c>
      <c r="B916" s="6" t="s">
        <v>2422</v>
      </c>
      <c r="C916" s="6" t="s">
        <v>848</v>
      </c>
      <c r="D916" s="6"/>
      <c r="E916" s="6" t="s">
        <v>16</v>
      </c>
    </row>
    <row r="917" spans="1:5" x14ac:dyDescent="0.25">
      <c r="A917" s="4">
        <v>2</v>
      </c>
      <c r="B917" s="6" t="s">
        <v>2423</v>
      </c>
      <c r="C917" s="6" t="s">
        <v>849</v>
      </c>
      <c r="D917" s="6"/>
      <c r="E917" s="6" t="s">
        <v>16</v>
      </c>
    </row>
    <row r="918" spans="1:5" x14ac:dyDescent="0.25">
      <c r="A918" s="4">
        <v>3</v>
      </c>
      <c r="B918" s="6" t="s">
        <v>2424</v>
      </c>
      <c r="C918" s="6" t="s">
        <v>51</v>
      </c>
      <c r="D918" s="6"/>
      <c r="E918" s="6" t="s">
        <v>16</v>
      </c>
    </row>
    <row r="919" spans="1:5" x14ac:dyDescent="0.25">
      <c r="A919" s="4">
        <v>4</v>
      </c>
      <c r="B919" s="6" t="s">
        <v>1537</v>
      </c>
      <c r="C919" s="6" t="s">
        <v>850</v>
      </c>
      <c r="D919" s="6"/>
      <c r="E919" s="6" t="s">
        <v>59</v>
      </c>
    </row>
    <row r="920" spans="1:5" x14ac:dyDescent="0.25">
      <c r="A920" s="4">
        <v>5</v>
      </c>
      <c r="B920" s="6" t="s">
        <v>2425</v>
      </c>
      <c r="C920" s="6" t="s">
        <v>851</v>
      </c>
      <c r="D920" s="6"/>
      <c r="E920" s="6" t="s">
        <v>59</v>
      </c>
    </row>
    <row r="921" spans="1:5" x14ac:dyDescent="0.25">
      <c r="A921" s="4">
        <v>6</v>
      </c>
      <c r="B921" s="6" t="s">
        <v>2426</v>
      </c>
      <c r="C921" s="6" t="s">
        <v>852</v>
      </c>
      <c r="D921" s="6"/>
      <c r="E921" s="6" t="s">
        <v>16</v>
      </c>
    </row>
    <row r="922" spans="1:5" x14ac:dyDescent="0.25">
      <c r="A922" s="4">
        <v>7</v>
      </c>
      <c r="B922" s="6" t="s">
        <v>2427</v>
      </c>
      <c r="C922" s="6" t="s">
        <v>51</v>
      </c>
      <c r="D922" s="6"/>
      <c r="E922" s="6" t="s">
        <v>16</v>
      </c>
    </row>
    <row r="923" spans="1:5" x14ac:dyDescent="0.25">
      <c r="A923" s="4">
        <v>8</v>
      </c>
      <c r="B923" s="6" t="s">
        <v>2428</v>
      </c>
      <c r="C923" s="6" t="s">
        <v>51</v>
      </c>
      <c r="D923" s="6"/>
      <c r="E923" s="6" t="s">
        <v>16</v>
      </c>
    </row>
    <row r="924" spans="1:5" x14ac:dyDescent="0.25">
      <c r="A924" s="4">
        <v>9</v>
      </c>
      <c r="B924" s="6" t="s">
        <v>2429</v>
      </c>
      <c r="C924" s="6" t="s">
        <v>853</v>
      </c>
      <c r="D924" s="6"/>
      <c r="E924" s="6" t="s">
        <v>16</v>
      </c>
    </row>
    <row r="925" spans="1:5" x14ac:dyDescent="0.25">
      <c r="A925" s="4">
        <v>10</v>
      </c>
      <c r="B925" s="6" t="s">
        <v>2430</v>
      </c>
      <c r="C925" s="6" t="s">
        <v>854</v>
      </c>
      <c r="D925" s="6"/>
      <c r="E925" s="6" t="s">
        <v>16</v>
      </c>
    </row>
    <row r="926" spans="1:5" x14ac:dyDescent="0.25">
      <c r="A926" s="4">
        <v>11</v>
      </c>
      <c r="B926" s="6" t="s">
        <v>2431</v>
      </c>
      <c r="C926" s="6" t="s">
        <v>855</v>
      </c>
      <c r="D926" s="6"/>
      <c r="E926" s="6" t="s">
        <v>14</v>
      </c>
    </row>
    <row r="927" spans="1:5" x14ac:dyDescent="0.25">
      <c r="A927" s="4">
        <v>12</v>
      </c>
      <c r="B927" s="6" t="s">
        <v>2432</v>
      </c>
      <c r="C927" s="6" t="s">
        <v>51</v>
      </c>
      <c r="D927" s="6"/>
      <c r="E927" s="6" t="s">
        <v>16</v>
      </c>
    </row>
    <row r="928" spans="1:5" x14ac:dyDescent="0.25">
      <c r="A928" s="4">
        <v>13</v>
      </c>
      <c r="B928" s="6" t="s">
        <v>2433</v>
      </c>
      <c r="C928" s="6" t="s">
        <v>856</v>
      </c>
      <c r="D928" s="6"/>
      <c r="E928" s="6" t="s">
        <v>14</v>
      </c>
    </row>
    <row r="929" spans="1:5" x14ac:dyDescent="0.25">
      <c r="A929" s="4">
        <v>14</v>
      </c>
      <c r="B929" s="6" t="s">
        <v>2434</v>
      </c>
      <c r="C929" s="6" t="s">
        <v>857</v>
      </c>
      <c r="D929" s="6"/>
      <c r="E929" s="6" t="s">
        <v>14</v>
      </c>
    </row>
    <row r="930" spans="1:5" x14ac:dyDescent="0.25">
      <c r="A930" s="4">
        <v>15</v>
      </c>
      <c r="B930" s="6" t="s">
        <v>2435</v>
      </c>
      <c r="C930" s="6" t="s">
        <v>51</v>
      </c>
      <c r="D930" s="6"/>
      <c r="E930" s="6" t="s">
        <v>16</v>
      </c>
    </row>
    <row r="931" spans="1:5" x14ac:dyDescent="0.25">
      <c r="A931" s="4">
        <v>16</v>
      </c>
      <c r="B931" s="6" t="s">
        <v>2436</v>
      </c>
      <c r="C931" s="6" t="s">
        <v>858</v>
      </c>
      <c r="D931" s="6"/>
      <c r="E931" s="6" t="s">
        <v>14</v>
      </c>
    </row>
    <row r="932" spans="1:5" x14ac:dyDescent="0.25">
      <c r="A932" s="4">
        <v>17</v>
      </c>
      <c r="B932" s="6" t="s">
        <v>2437</v>
      </c>
      <c r="C932" s="6" t="s">
        <v>51</v>
      </c>
      <c r="D932" s="6"/>
      <c r="E932" s="6" t="s">
        <v>16</v>
      </c>
    </row>
    <row r="933" spans="1:5" x14ac:dyDescent="0.25">
      <c r="A933" s="4">
        <v>18</v>
      </c>
      <c r="B933" s="6" t="s">
        <v>2438</v>
      </c>
      <c r="C933" s="6" t="s">
        <v>859</v>
      </c>
      <c r="D933" s="6"/>
      <c r="E933" s="6" t="s">
        <v>59</v>
      </c>
    </row>
    <row r="934" spans="1:5" x14ac:dyDescent="0.25">
      <c r="A934" s="4">
        <v>19</v>
      </c>
      <c r="B934" s="6" t="s">
        <v>2439</v>
      </c>
      <c r="C934" s="6" t="s">
        <v>860</v>
      </c>
      <c r="D934" s="6"/>
      <c r="E934" s="6" t="s">
        <v>16</v>
      </c>
    </row>
    <row r="935" spans="1:5" x14ac:dyDescent="0.25">
      <c r="A935" s="4">
        <v>20</v>
      </c>
      <c r="B935" s="6" t="s">
        <v>2440</v>
      </c>
      <c r="C935" s="6" t="s">
        <v>861</v>
      </c>
      <c r="D935" s="6"/>
      <c r="E935" s="6" t="s">
        <v>16</v>
      </c>
    </row>
    <row r="936" spans="1:5" x14ac:dyDescent="0.25">
      <c r="A936" s="4">
        <v>21</v>
      </c>
      <c r="B936" s="6" t="s">
        <v>2441</v>
      </c>
      <c r="C936" s="6" t="s">
        <v>862</v>
      </c>
      <c r="D936" s="6"/>
      <c r="E936" s="6" t="s">
        <v>16</v>
      </c>
    </row>
    <row r="937" spans="1:5" x14ac:dyDescent="0.25">
      <c r="A937" s="4">
        <v>22</v>
      </c>
      <c r="B937" s="6" t="s">
        <v>2442</v>
      </c>
      <c r="C937" s="6" t="s">
        <v>404</v>
      </c>
      <c r="D937" s="6"/>
      <c r="E937" s="6" t="s">
        <v>16</v>
      </c>
    </row>
    <row r="938" spans="1:5" x14ac:dyDescent="0.25">
      <c r="A938" s="4">
        <v>23</v>
      </c>
      <c r="B938" s="6" t="s">
        <v>2443</v>
      </c>
      <c r="C938" s="6" t="s">
        <v>863</v>
      </c>
      <c r="D938" s="6"/>
      <c r="E938" s="6" t="s">
        <v>16</v>
      </c>
    </row>
    <row r="939" spans="1:5" x14ac:dyDescent="0.25">
      <c r="A939" s="4">
        <v>24</v>
      </c>
      <c r="B939" s="6" t="s">
        <v>2444</v>
      </c>
      <c r="C939" s="6" t="s">
        <v>864</v>
      </c>
      <c r="D939" s="6"/>
      <c r="E939" s="6" t="s">
        <v>16</v>
      </c>
    </row>
    <row r="940" spans="1:5" x14ac:dyDescent="0.25">
      <c r="A940" s="4">
        <v>25</v>
      </c>
      <c r="B940" s="6" t="s">
        <v>2445</v>
      </c>
      <c r="C940" s="6" t="s">
        <v>865</v>
      </c>
      <c r="D940" s="6"/>
      <c r="E940" s="6" t="s">
        <v>16</v>
      </c>
    </row>
    <row r="941" spans="1:5" x14ac:dyDescent="0.25">
      <c r="A941" s="4">
        <v>26</v>
      </c>
      <c r="B941" s="6" t="s">
        <v>2446</v>
      </c>
      <c r="C941" s="6" t="s">
        <v>866</v>
      </c>
      <c r="D941" s="6"/>
      <c r="E941" s="6" t="s">
        <v>59</v>
      </c>
    </row>
    <row r="942" spans="1:5" x14ac:dyDescent="0.25">
      <c r="A942" s="4">
        <v>27</v>
      </c>
      <c r="B942" s="6" t="s">
        <v>2447</v>
      </c>
      <c r="C942" s="6" t="s">
        <v>51</v>
      </c>
      <c r="D942" s="6"/>
      <c r="E942" s="6" t="s">
        <v>16</v>
      </c>
    </row>
    <row r="943" spans="1:5" x14ac:dyDescent="0.25">
      <c r="A943" s="4">
        <v>28</v>
      </c>
      <c r="B943" s="6" t="s">
        <v>2448</v>
      </c>
      <c r="C943" s="6" t="s">
        <v>867</v>
      </c>
      <c r="D943" s="6"/>
      <c r="E943" s="6" t="s">
        <v>114</v>
      </c>
    </row>
    <row r="944" spans="1:5" x14ac:dyDescent="0.25">
      <c r="A944" s="4">
        <v>29</v>
      </c>
      <c r="B944" s="6" t="s">
        <v>2449</v>
      </c>
      <c r="C944" s="6" t="s">
        <v>415</v>
      </c>
      <c r="D944" s="6"/>
      <c r="E944" s="6" t="s">
        <v>114</v>
      </c>
    </row>
    <row r="945" spans="1:5" x14ac:dyDescent="0.25">
      <c r="A945" s="4">
        <v>30</v>
      </c>
      <c r="B945" s="6" t="s">
        <v>2450</v>
      </c>
      <c r="C945" s="6" t="s">
        <v>404</v>
      </c>
      <c r="D945" s="6"/>
      <c r="E945" s="6" t="s">
        <v>16</v>
      </c>
    </row>
    <row r="946" spans="1:5" x14ac:dyDescent="0.25">
      <c r="A946" s="4">
        <v>31</v>
      </c>
      <c r="B946" s="6" t="s">
        <v>2451</v>
      </c>
      <c r="C946" s="6" t="s">
        <v>868</v>
      </c>
      <c r="D946" s="6"/>
      <c r="E946" s="6" t="s">
        <v>16</v>
      </c>
    </row>
    <row r="947" spans="1:5" x14ac:dyDescent="0.25">
      <c r="A947" s="4">
        <v>32</v>
      </c>
      <c r="B947" s="6" t="s">
        <v>2452</v>
      </c>
      <c r="C947" s="6" t="s">
        <v>869</v>
      </c>
      <c r="D947" s="6"/>
      <c r="E947" s="6" t="s">
        <v>14</v>
      </c>
    </row>
    <row r="948" spans="1:5" x14ac:dyDescent="0.25">
      <c r="A948" s="4">
        <v>33</v>
      </c>
      <c r="B948" s="6" t="s">
        <v>2453</v>
      </c>
      <c r="C948" s="6" t="s">
        <v>870</v>
      </c>
      <c r="D948" s="6"/>
      <c r="E948" s="6" t="s">
        <v>16</v>
      </c>
    </row>
    <row r="949" spans="1:5" x14ac:dyDescent="0.25">
      <c r="A949" s="4">
        <v>34</v>
      </c>
      <c r="B949" s="6" t="s">
        <v>2454</v>
      </c>
      <c r="C949" s="6" t="s">
        <v>871</v>
      </c>
      <c r="D949" s="6"/>
      <c r="E949" s="6" t="s">
        <v>14</v>
      </c>
    </row>
    <row r="950" spans="1:5" x14ac:dyDescent="0.25">
      <c r="A950" s="4">
        <v>35</v>
      </c>
      <c r="B950" s="6" t="s">
        <v>2455</v>
      </c>
      <c r="C950" s="6" t="s">
        <v>872</v>
      </c>
      <c r="D950" s="6"/>
      <c r="E950" s="6" t="s">
        <v>16</v>
      </c>
    </row>
    <row r="951" spans="1:5" x14ac:dyDescent="0.25">
      <c r="A951" s="4">
        <v>36</v>
      </c>
      <c r="B951" s="6" t="s">
        <v>2456</v>
      </c>
      <c r="C951" s="6" t="s">
        <v>404</v>
      </c>
      <c r="D951" s="6"/>
      <c r="E951" s="6" t="s">
        <v>16</v>
      </c>
    </row>
    <row r="952" spans="1:5" x14ac:dyDescent="0.25">
      <c r="A952" s="4">
        <v>37</v>
      </c>
      <c r="B952" s="6" t="s">
        <v>2457</v>
      </c>
      <c r="C952" s="6" t="s">
        <v>873</v>
      </c>
      <c r="D952" s="6"/>
      <c r="E952" s="6" t="s">
        <v>14</v>
      </c>
    </row>
    <row r="953" spans="1:5" x14ac:dyDescent="0.25">
      <c r="A953" s="4">
        <v>38</v>
      </c>
      <c r="B953" s="6" t="s">
        <v>2458</v>
      </c>
      <c r="C953" s="6" t="s">
        <v>51</v>
      </c>
      <c r="D953" s="6"/>
      <c r="E953" s="6" t="s">
        <v>16</v>
      </c>
    </row>
    <row r="954" spans="1:5" x14ac:dyDescent="0.25">
      <c r="A954" s="4">
        <v>39</v>
      </c>
      <c r="B954" s="6" t="s">
        <v>2459</v>
      </c>
      <c r="C954" s="6" t="s">
        <v>874</v>
      </c>
      <c r="D954" s="6"/>
      <c r="E954" s="6" t="s">
        <v>59</v>
      </c>
    </row>
    <row r="955" spans="1:5" x14ac:dyDescent="0.25">
      <c r="A955" s="4">
        <v>40</v>
      </c>
      <c r="B955" s="6" t="s">
        <v>2460</v>
      </c>
      <c r="C955" s="6" t="s">
        <v>875</v>
      </c>
      <c r="D955" s="6"/>
      <c r="E955" s="6" t="s">
        <v>14</v>
      </c>
    </row>
    <row r="956" spans="1:5" x14ac:dyDescent="0.25">
      <c r="A956" s="4">
        <v>41</v>
      </c>
      <c r="B956" s="6" t="s">
        <v>2461</v>
      </c>
      <c r="C956" s="6" t="s">
        <v>876</v>
      </c>
      <c r="D956" s="6"/>
      <c r="E956" s="6" t="s">
        <v>16</v>
      </c>
    </row>
    <row r="957" spans="1:5" x14ac:dyDescent="0.25">
      <c r="A957" s="4">
        <v>42</v>
      </c>
      <c r="B957" s="6" t="s">
        <v>2462</v>
      </c>
      <c r="C957" s="6" t="s">
        <v>877</v>
      </c>
      <c r="D957" s="6"/>
      <c r="E957" s="6" t="s">
        <v>16</v>
      </c>
    </row>
    <row r="958" spans="1:5" x14ac:dyDescent="0.25">
      <c r="A958" s="4">
        <v>43</v>
      </c>
      <c r="B958" s="6" t="s">
        <v>2463</v>
      </c>
      <c r="C958" s="6" t="s">
        <v>878</v>
      </c>
      <c r="D958" s="6"/>
      <c r="E958" s="6" t="s">
        <v>16</v>
      </c>
    </row>
    <row r="959" spans="1:5" x14ac:dyDescent="0.25">
      <c r="A959" s="4">
        <v>44</v>
      </c>
      <c r="B959" s="6" t="s">
        <v>2464</v>
      </c>
      <c r="C959" s="6" t="s">
        <v>879</v>
      </c>
      <c r="D959" s="6"/>
      <c r="E959" s="6" t="s">
        <v>16</v>
      </c>
    </row>
    <row r="960" spans="1:5" x14ac:dyDescent="0.25">
      <c r="A960" s="4">
        <v>45</v>
      </c>
      <c r="B960" s="6" t="s">
        <v>2465</v>
      </c>
      <c r="C960" s="6" t="s">
        <v>51</v>
      </c>
      <c r="D960" s="6"/>
      <c r="E960" s="6" t="s">
        <v>16</v>
      </c>
    </row>
    <row r="961" spans="1:5" x14ac:dyDescent="0.25">
      <c r="A961" s="4">
        <v>46</v>
      </c>
      <c r="B961" s="6" t="s">
        <v>2466</v>
      </c>
      <c r="C961" s="6" t="s">
        <v>51</v>
      </c>
      <c r="D961" s="6"/>
      <c r="E961" s="6" t="s">
        <v>16</v>
      </c>
    </row>
    <row r="962" spans="1:5" x14ac:dyDescent="0.25">
      <c r="A962" s="4">
        <v>47</v>
      </c>
      <c r="B962" s="6" t="s">
        <v>2467</v>
      </c>
      <c r="C962" s="6" t="s">
        <v>880</v>
      </c>
      <c r="D962" s="6"/>
      <c r="E962" s="6" t="s">
        <v>16</v>
      </c>
    </row>
    <row r="963" spans="1:5" x14ac:dyDescent="0.25">
      <c r="A963" s="4">
        <v>48</v>
      </c>
      <c r="B963" s="6" t="s">
        <v>2468</v>
      </c>
      <c r="C963" s="6" t="s">
        <v>881</v>
      </c>
      <c r="D963" s="6"/>
      <c r="E963" s="6" t="s">
        <v>59</v>
      </c>
    </row>
    <row r="964" spans="1:5" x14ac:dyDescent="0.25">
      <c r="A964" s="4">
        <v>49</v>
      </c>
      <c r="B964" s="6" t="s">
        <v>2469</v>
      </c>
      <c r="C964" s="6" t="s">
        <v>409</v>
      </c>
      <c r="D964" s="6"/>
      <c r="E964" s="6" t="s">
        <v>16</v>
      </c>
    </row>
    <row r="965" spans="1:5" x14ac:dyDescent="0.25">
      <c r="A965" s="4">
        <v>50</v>
      </c>
      <c r="B965" s="6" t="s">
        <v>2470</v>
      </c>
      <c r="C965" s="6" t="s">
        <v>882</v>
      </c>
      <c r="D965" s="6"/>
      <c r="E965" s="6" t="s">
        <v>14</v>
      </c>
    </row>
    <row r="966" spans="1:5" x14ac:dyDescent="0.25">
      <c r="A966" s="4">
        <v>51</v>
      </c>
      <c r="B966" s="6" t="s">
        <v>2471</v>
      </c>
      <c r="C966" s="6" t="s">
        <v>883</v>
      </c>
      <c r="D966" s="6"/>
      <c r="E966" s="6" t="s">
        <v>16</v>
      </c>
    </row>
    <row r="967" spans="1:5" x14ac:dyDescent="0.25">
      <c r="A967" s="4">
        <v>52</v>
      </c>
      <c r="B967" s="6" t="s">
        <v>2472</v>
      </c>
      <c r="C967" s="6" t="s">
        <v>884</v>
      </c>
      <c r="D967" s="6"/>
      <c r="E967" s="6" t="s">
        <v>59</v>
      </c>
    </row>
    <row r="968" spans="1:5" x14ac:dyDescent="0.25">
      <c r="A968" s="4">
        <v>53</v>
      </c>
      <c r="B968" s="6" t="s">
        <v>2473</v>
      </c>
      <c r="C968" s="6" t="s">
        <v>885</v>
      </c>
      <c r="D968" s="6"/>
      <c r="E968" s="6" t="s">
        <v>16</v>
      </c>
    </row>
    <row r="969" spans="1:5" x14ac:dyDescent="0.25">
      <c r="A969" s="4">
        <v>54</v>
      </c>
      <c r="B969" s="6" t="s">
        <v>2474</v>
      </c>
      <c r="C969" s="6" t="s">
        <v>886</v>
      </c>
      <c r="D969" s="6"/>
      <c r="E969" s="6" t="s">
        <v>59</v>
      </c>
    </row>
    <row r="970" spans="1:5" x14ac:dyDescent="0.25">
      <c r="A970" s="4">
        <v>55</v>
      </c>
      <c r="B970" s="6" t="s">
        <v>2475</v>
      </c>
      <c r="C970" s="6" t="s">
        <v>887</v>
      </c>
      <c r="D970" s="6"/>
      <c r="E970" s="6" t="s">
        <v>59</v>
      </c>
    </row>
    <row r="971" spans="1:5" x14ac:dyDescent="0.25">
      <c r="A971" s="4">
        <v>56</v>
      </c>
      <c r="B971" s="6" t="s">
        <v>2476</v>
      </c>
      <c r="C971" s="6" t="s">
        <v>888</v>
      </c>
      <c r="D971" s="6"/>
      <c r="E971" s="6" t="s">
        <v>16</v>
      </c>
    </row>
    <row r="972" spans="1:5" x14ac:dyDescent="0.25">
      <c r="A972" s="4">
        <v>57</v>
      </c>
      <c r="B972" s="6" t="s">
        <v>2477</v>
      </c>
      <c r="C972" s="6" t="s">
        <v>889</v>
      </c>
      <c r="D972" s="6"/>
      <c r="E972" s="6" t="s">
        <v>16</v>
      </c>
    </row>
    <row r="973" spans="1:5" x14ac:dyDescent="0.25">
      <c r="A973" s="4">
        <v>58</v>
      </c>
      <c r="B973" s="6" t="s">
        <v>2478</v>
      </c>
      <c r="C973" s="6" t="s">
        <v>890</v>
      </c>
      <c r="D973" s="6"/>
      <c r="E973" s="6" t="s">
        <v>16</v>
      </c>
    </row>
    <row r="974" spans="1:5" x14ac:dyDescent="0.25">
      <c r="A974" s="4">
        <v>59</v>
      </c>
      <c r="B974" s="6" t="s">
        <v>2479</v>
      </c>
      <c r="C974" s="6" t="s">
        <v>891</v>
      </c>
      <c r="D974" s="6"/>
      <c r="E974" s="6" t="s">
        <v>16</v>
      </c>
    </row>
    <row r="975" spans="1:5" x14ac:dyDescent="0.25">
      <c r="A975" s="4">
        <v>60</v>
      </c>
      <c r="B975" s="6" t="s">
        <v>2480</v>
      </c>
      <c r="C975" s="6" t="s">
        <v>892</v>
      </c>
      <c r="D975" s="6"/>
      <c r="E975" s="6" t="s">
        <v>14</v>
      </c>
    </row>
    <row r="976" spans="1:5" x14ac:dyDescent="0.25">
      <c r="A976" s="4">
        <v>61</v>
      </c>
      <c r="B976" s="6" t="s">
        <v>2481</v>
      </c>
      <c r="C976" s="6" t="s">
        <v>639</v>
      </c>
      <c r="D976" s="6"/>
      <c r="E976" s="6" t="s">
        <v>16</v>
      </c>
    </row>
    <row r="977" spans="1:5" x14ac:dyDescent="0.25">
      <c r="A977" s="4">
        <v>62</v>
      </c>
      <c r="B977" s="6" t="s">
        <v>2482</v>
      </c>
      <c r="C977" s="6" t="s">
        <v>893</v>
      </c>
      <c r="D977" s="6"/>
      <c r="E977" s="6" t="s">
        <v>14</v>
      </c>
    </row>
    <row r="978" spans="1:5" x14ac:dyDescent="0.25">
      <c r="A978" s="4">
        <v>63</v>
      </c>
      <c r="B978" s="6" t="s">
        <v>2483</v>
      </c>
      <c r="C978" s="6" t="s">
        <v>894</v>
      </c>
      <c r="D978" s="6"/>
      <c r="E978" s="6" t="s">
        <v>16</v>
      </c>
    </row>
    <row r="979" spans="1:5" x14ac:dyDescent="0.25">
      <c r="A979" s="4">
        <v>64</v>
      </c>
      <c r="B979" s="6" t="s">
        <v>2484</v>
      </c>
      <c r="C979" s="6" t="s">
        <v>895</v>
      </c>
      <c r="D979" s="6"/>
      <c r="E979" s="6" t="s">
        <v>59</v>
      </c>
    </row>
    <row r="980" spans="1:5" x14ac:dyDescent="0.25">
      <c r="A980" s="4">
        <v>65</v>
      </c>
      <c r="B980" s="6" t="s">
        <v>2485</v>
      </c>
      <c r="C980" s="6" t="s">
        <v>896</v>
      </c>
      <c r="D980" s="6"/>
      <c r="E980" s="6" t="s">
        <v>16</v>
      </c>
    </row>
    <row r="981" spans="1:5" x14ac:dyDescent="0.25">
      <c r="A981" s="4">
        <v>66</v>
      </c>
      <c r="B981" s="6" t="s">
        <v>2486</v>
      </c>
      <c r="C981" s="6" t="s">
        <v>897</v>
      </c>
      <c r="D981" s="6"/>
      <c r="E981" s="6" t="s">
        <v>59</v>
      </c>
    </row>
    <row r="982" spans="1:5" x14ac:dyDescent="0.25">
      <c r="A982" s="4">
        <v>67</v>
      </c>
      <c r="B982" s="6" t="s">
        <v>2487</v>
      </c>
      <c r="C982" s="6" t="s">
        <v>898</v>
      </c>
      <c r="D982" s="6"/>
      <c r="E982" s="6" t="s">
        <v>16</v>
      </c>
    </row>
    <row r="983" spans="1:5" x14ac:dyDescent="0.25">
      <c r="A983" s="4">
        <v>68</v>
      </c>
      <c r="B983" s="6" t="s">
        <v>2488</v>
      </c>
      <c r="C983" s="6" t="s">
        <v>899</v>
      </c>
      <c r="D983" s="6"/>
      <c r="E983" s="6" t="s">
        <v>16</v>
      </c>
    </row>
    <row r="984" spans="1:5" x14ac:dyDescent="0.25">
      <c r="A984" s="4">
        <v>69</v>
      </c>
      <c r="B984" s="6" t="s">
        <v>2489</v>
      </c>
      <c r="C984" s="6" t="s">
        <v>900</v>
      </c>
      <c r="D984" s="6"/>
      <c r="E984" s="6" t="s">
        <v>59</v>
      </c>
    </row>
    <row r="985" spans="1:5" x14ac:dyDescent="0.25">
      <c r="A985" s="4">
        <v>70</v>
      </c>
      <c r="B985" s="6" t="s">
        <v>2490</v>
      </c>
      <c r="C985" s="6" t="s">
        <v>901</v>
      </c>
      <c r="D985" s="6"/>
      <c r="E985" s="6" t="s">
        <v>16</v>
      </c>
    </row>
    <row r="986" spans="1:5" x14ac:dyDescent="0.25">
      <c r="A986" s="4">
        <v>71</v>
      </c>
      <c r="B986" s="6" t="s">
        <v>2491</v>
      </c>
      <c r="C986" s="6" t="s">
        <v>36</v>
      </c>
      <c r="D986" s="6"/>
      <c r="E986" s="6" t="s">
        <v>16</v>
      </c>
    </row>
    <row r="987" spans="1:5" x14ac:dyDescent="0.25">
      <c r="A987" s="4">
        <v>72</v>
      </c>
      <c r="B987" s="6" t="s">
        <v>2492</v>
      </c>
      <c r="C987" s="6" t="s">
        <v>902</v>
      </c>
      <c r="D987" s="6"/>
      <c r="E987" s="6" t="s">
        <v>59</v>
      </c>
    </row>
    <row r="988" spans="1:5" x14ac:dyDescent="0.25">
      <c r="A988" s="4">
        <v>73</v>
      </c>
      <c r="B988" s="6" t="s">
        <v>2493</v>
      </c>
      <c r="C988" s="6" t="s">
        <v>903</v>
      </c>
      <c r="D988" s="6"/>
      <c r="E988" s="6" t="s">
        <v>14</v>
      </c>
    </row>
    <row r="989" spans="1:5" x14ac:dyDescent="0.25">
      <c r="A989" s="4">
        <v>74</v>
      </c>
      <c r="B989" s="6" t="s">
        <v>2494</v>
      </c>
      <c r="C989" s="6" t="s">
        <v>904</v>
      </c>
      <c r="D989" s="6"/>
      <c r="E989" s="6" t="s">
        <v>114</v>
      </c>
    </row>
    <row r="990" spans="1:5" x14ac:dyDescent="0.25">
      <c r="A990" s="4">
        <v>75</v>
      </c>
      <c r="B990" s="6" t="s">
        <v>2495</v>
      </c>
      <c r="C990" s="6" t="s">
        <v>51</v>
      </c>
      <c r="D990" s="6"/>
      <c r="E990" s="6" t="s">
        <v>16</v>
      </c>
    </row>
    <row r="991" spans="1:5" x14ac:dyDescent="0.25">
      <c r="A991" s="4">
        <v>76</v>
      </c>
      <c r="B991" s="6" t="s">
        <v>2496</v>
      </c>
      <c r="C991" s="6" t="s">
        <v>905</v>
      </c>
      <c r="D991" s="6"/>
      <c r="E991" s="6" t="s">
        <v>16</v>
      </c>
    </row>
    <row r="992" spans="1:5" x14ac:dyDescent="0.25">
      <c r="A992" s="4">
        <v>77</v>
      </c>
      <c r="B992" s="6" t="s">
        <v>2497</v>
      </c>
      <c r="C992" s="6" t="s">
        <v>906</v>
      </c>
      <c r="D992" s="6"/>
      <c r="E992" s="6" t="s">
        <v>14</v>
      </c>
    </row>
    <row r="993" spans="1:5" x14ac:dyDescent="0.25">
      <c r="A993" s="4">
        <v>78</v>
      </c>
      <c r="B993" s="6" t="s">
        <v>2498</v>
      </c>
      <c r="C993" s="6" t="s">
        <v>907</v>
      </c>
      <c r="D993" s="6"/>
      <c r="E993" s="6" t="s">
        <v>114</v>
      </c>
    </row>
    <row r="994" spans="1:5" x14ac:dyDescent="0.25">
      <c r="A994" s="4">
        <v>79</v>
      </c>
      <c r="B994" s="6" t="s">
        <v>2499</v>
      </c>
      <c r="C994" s="6" t="s">
        <v>908</v>
      </c>
      <c r="D994" s="6"/>
      <c r="E994" s="6" t="s">
        <v>14</v>
      </c>
    </row>
    <row r="995" spans="1:5" x14ac:dyDescent="0.25">
      <c r="A995" s="4">
        <v>80</v>
      </c>
      <c r="B995" s="6" t="s">
        <v>2500</v>
      </c>
      <c r="C995" s="6" t="s">
        <v>909</v>
      </c>
      <c r="D995" s="6"/>
      <c r="E995" s="6" t="s">
        <v>16</v>
      </c>
    </row>
    <row r="996" spans="1:5" x14ac:dyDescent="0.25">
      <c r="A996" s="4">
        <v>81</v>
      </c>
      <c r="B996" s="6" t="s">
        <v>2501</v>
      </c>
      <c r="C996" s="6" t="s">
        <v>910</v>
      </c>
      <c r="D996" s="6"/>
      <c r="E996" s="6" t="s">
        <v>14</v>
      </c>
    </row>
    <row r="997" spans="1:5" x14ac:dyDescent="0.25">
      <c r="A997" s="4">
        <v>82</v>
      </c>
      <c r="B997" s="6" t="s">
        <v>2502</v>
      </c>
      <c r="C997" s="6" t="s">
        <v>911</v>
      </c>
      <c r="D997" s="6"/>
      <c r="E997" s="6" t="s">
        <v>16</v>
      </c>
    </row>
    <row r="998" spans="1:5" x14ac:dyDescent="0.25">
      <c r="A998" s="4">
        <v>83</v>
      </c>
      <c r="B998" s="6" t="s">
        <v>2503</v>
      </c>
      <c r="C998" s="6" t="s">
        <v>912</v>
      </c>
      <c r="D998" s="6"/>
      <c r="E998" s="6" t="s">
        <v>59</v>
      </c>
    </row>
    <row r="999" spans="1:5" x14ac:dyDescent="0.25">
      <c r="A999" s="4">
        <v>84</v>
      </c>
      <c r="B999" s="6" t="s">
        <v>2504</v>
      </c>
      <c r="C999" s="6" t="s">
        <v>913</v>
      </c>
      <c r="D999" s="6"/>
      <c r="E999" s="6" t="s">
        <v>59</v>
      </c>
    </row>
    <row r="1000" spans="1:5" x14ac:dyDescent="0.25">
      <c r="A1000" s="4">
        <v>85</v>
      </c>
      <c r="B1000" s="6" t="s">
        <v>2505</v>
      </c>
      <c r="C1000" s="6" t="s">
        <v>914</v>
      </c>
      <c r="D1000" s="6"/>
      <c r="E1000" s="6" t="s">
        <v>16</v>
      </c>
    </row>
    <row r="1001" spans="1:5" x14ac:dyDescent="0.25">
      <c r="A1001" s="4">
        <v>86</v>
      </c>
      <c r="B1001" s="6" t="s">
        <v>2506</v>
      </c>
      <c r="C1001" s="6" t="s">
        <v>915</v>
      </c>
      <c r="D1001" s="6"/>
      <c r="E1001" s="6" t="s">
        <v>59</v>
      </c>
    </row>
    <row r="1002" spans="1:5" x14ac:dyDescent="0.25">
      <c r="A1002" s="4">
        <v>87</v>
      </c>
      <c r="B1002" s="6" t="s">
        <v>2507</v>
      </c>
      <c r="C1002" s="6" t="s">
        <v>916</v>
      </c>
      <c r="D1002" s="6"/>
      <c r="E1002" s="6" t="s">
        <v>16</v>
      </c>
    </row>
    <row r="1003" spans="1:5" x14ac:dyDescent="0.25">
      <c r="A1003" s="4">
        <v>88</v>
      </c>
      <c r="B1003" s="6" t="s">
        <v>2508</v>
      </c>
      <c r="C1003" s="6" t="s">
        <v>917</v>
      </c>
      <c r="D1003" s="6"/>
      <c r="E1003" s="6" t="s">
        <v>16</v>
      </c>
    </row>
    <row r="1004" spans="1:5" x14ac:dyDescent="0.25">
      <c r="A1004" s="4">
        <v>89</v>
      </c>
      <c r="B1004" s="6" t="s">
        <v>2509</v>
      </c>
      <c r="C1004" s="6" t="s">
        <v>51</v>
      </c>
      <c r="D1004" s="6"/>
      <c r="E1004" s="6" t="s">
        <v>16</v>
      </c>
    </row>
    <row r="1005" spans="1:5" x14ac:dyDescent="0.25">
      <c r="A1005" s="4">
        <v>90</v>
      </c>
      <c r="B1005" s="6" t="s">
        <v>2510</v>
      </c>
      <c r="C1005" s="6" t="s">
        <v>918</v>
      </c>
      <c r="D1005" s="6"/>
      <c r="E1005" s="6" t="s">
        <v>16</v>
      </c>
    </row>
    <row r="1006" spans="1:5" x14ac:dyDescent="0.25">
      <c r="A1006" s="4">
        <v>91</v>
      </c>
      <c r="B1006" s="6" t="s">
        <v>2511</v>
      </c>
      <c r="C1006" s="6" t="s">
        <v>36</v>
      </c>
      <c r="D1006" s="6"/>
      <c r="E1006" s="6" t="s">
        <v>16</v>
      </c>
    </row>
    <row r="1007" spans="1:5" x14ac:dyDescent="0.25">
      <c r="A1007" s="4">
        <v>92</v>
      </c>
      <c r="B1007" s="6" t="s">
        <v>2512</v>
      </c>
      <c r="C1007" s="6" t="s">
        <v>919</v>
      </c>
      <c r="D1007" s="6"/>
      <c r="E1007" s="6" t="s">
        <v>16</v>
      </c>
    </row>
    <row r="1008" spans="1:5" x14ac:dyDescent="0.25">
      <c r="A1008" s="4">
        <v>93</v>
      </c>
      <c r="B1008" s="6" t="s">
        <v>2513</v>
      </c>
      <c r="C1008" s="6" t="s">
        <v>920</v>
      </c>
      <c r="D1008" s="6"/>
      <c r="E1008" s="6" t="s">
        <v>59</v>
      </c>
    </row>
    <row r="1009" spans="1:5" x14ac:dyDescent="0.25">
      <c r="A1009" s="4">
        <v>94</v>
      </c>
      <c r="B1009" s="6" t="s">
        <v>2514</v>
      </c>
      <c r="C1009" s="6" t="s">
        <v>921</v>
      </c>
      <c r="D1009" s="6"/>
      <c r="E1009" s="6" t="s">
        <v>16</v>
      </c>
    </row>
    <row r="1010" spans="1:5" x14ac:dyDescent="0.25">
      <c r="A1010" s="4">
        <v>95</v>
      </c>
      <c r="B1010" s="6" t="s">
        <v>2515</v>
      </c>
      <c r="C1010" s="6" t="s">
        <v>922</v>
      </c>
      <c r="D1010" s="6"/>
      <c r="E1010" s="6" t="s">
        <v>59</v>
      </c>
    </row>
    <row r="1011" spans="1:5" x14ac:dyDescent="0.25">
      <c r="A1011" s="4">
        <v>96</v>
      </c>
      <c r="B1011" s="6" t="s">
        <v>2516</v>
      </c>
      <c r="C1011" s="6" t="s">
        <v>923</v>
      </c>
      <c r="D1011" s="6"/>
      <c r="E1011" s="6" t="s">
        <v>59</v>
      </c>
    </row>
    <row r="1012" spans="1:5" x14ac:dyDescent="0.25">
      <c r="A1012" s="4">
        <v>97</v>
      </c>
      <c r="B1012" s="6" t="s">
        <v>2517</v>
      </c>
      <c r="C1012" s="6" t="s">
        <v>924</v>
      </c>
      <c r="D1012" s="6"/>
      <c r="E1012" s="6" t="s">
        <v>59</v>
      </c>
    </row>
    <row r="1013" spans="1:5" x14ac:dyDescent="0.25">
      <c r="A1013" s="4">
        <v>98</v>
      </c>
      <c r="B1013" s="6" t="s">
        <v>2518</v>
      </c>
      <c r="C1013" s="6" t="s">
        <v>36</v>
      </c>
      <c r="D1013" s="6"/>
      <c r="E1013" s="6" t="s">
        <v>16</v>
      </c>
    </row>
    <row r="1014" spans="1:5" x14ac:dyDescent="0.25">
      <c r="A1014" s="4">
        <v>99</v>
      </c>
      <c r="B1014" s="6" t="s">
        <v>2519</v>
      </c>
      <c r="C1014" s="6" t="s">
        <v>925</v>
      </c>
      <c r="D1014" s="6"/>
      <c r="E1014" s="6" t="s">
        <v>59</v>
      </c>
    </row>
    <row r="1015" spans="1:5" x14ac:dyDescent="0.25">
      <c r="A1015" s="4">
        <v>100</v>
      </c>
      <c r="B1015" s="6" t="s">
        <v>2520</v>
      </c>
      <c r="C1015" s="6" t="s">
        <v>926</v>
      </c>
      <c r="D1015" s="6"/>
      <c r="E1015" s="6" t="s">
        <v>16</v>
      </c>
    </row>
    <row r="1016" spans="1:5" x14ac:dyDescent="0.25">
      <c r="A1016" s="4">
        <v>101</v>
      </c>
      <c r="B1016" s="6" t="s">
        <v>2521</v>
      </c>
      <c r="C1016" s="6" t="s">
        <v>927</v>
      </c>
      <c r="D1016" s="6"/>
      <c r="E1016" s="6" t="s">
        <v>114</v>
      </c>
    </row>
    <row r="1017" spans="1:5" x14ac:dyDescent="0.25">
      <c r="A1017" s="4">
        <v>102</v>
      </c>
      <c r="B1017" s="6" t="s">
        <v>2522</v>
      </c>
      <c r="C1017" s="6" t="s">
        <v>488</v>
      </c>
      <c r="D1017" s="6"/>
      <c r="E1017" s="6" t="s">
        <v>114</v>
      </c>
    </row>
    <row r="1018" spans="1:5" x14ac:dyDescent="0.25">
      <c r="A1018" s="4">
        <v>103</v>
      </c>
      <c r="B1018" s="6" t="s">
        <v>2523</v>
      </c>
      <c r="C1018" s="6" t="s">
        <v>928</v>
      </c>
      <c r="D1018" s="6"/>
      <c r="E1018" s="6" t="s">
        <v>16</v>
      </c>
    </row>
    <row r="1019" spans="1:5" x14ac:dyDescent="0.25">
      <c r="A1019" s="4">
        <v>104</v>
      </c>
      <c r="B1019" s="6" t="s">
        <v>2524</v>
      </c>
      <c r="C1019" s="6" t="s">
        <v>929</v>
      </c>
      <c r="D1019" s="6"/>
      <c r="E1019" s="6" t="s">
        <v>16</v>
      </c>
    </row>
    <row r="1020" spans="1:5" x14ac:dyDescent="0.25">
      <c r="A1020" s="4">
        <v>105</v>
      </c>
      <c r="B1020" s="6" t="s">
        <v>2525</v>
      </c>
      <c r="C1020" s="6" t="s">
        <v>51</v>
      </c>
      <c r="D1020" s="6"/>
      <c r="E1020" s="6" t="s">
        <v>16</v>
      </c>
    </row>
    <row r="1021" spans="1:5" x14ac:dyDescent="0.25">
      <c r="A1021" s="4">
        <v>106</v>
      </c>
      <c r="B1021" s="6" t="s">
        <v>2526</v>
      </c>
      <c r="C1021" s="6" t="s">
        <v>930</v>
      </c>
      <c r="D1021" s="6"/>
      <c r="E1021" s="6" t="s">
        <v>16</v>
      </c>
    </row>
    <row r="1022" spans="1:5" x14ac:dyDescent="0.25">
      <c r="A1022" s="4">
        <v>107</v>
      </c>
      <c r="B1022" s="6" t="s">
        <v>2527</v>
      </c>
      <c r="C1022" s="6" t="s">
        <v>931</v>
      </c>
      <c r="D1022" s="6"/>
      <c r="E1022" s="6" t="s">
        <v>16</v>
      </c>
    </row>
    <row r="1023" spans="1:5" x14ac:dyDescent="0.25">
      <c r="A1023" s="4">
        <v>108</v>
      </c>
      <c r="B1023" s="6" t="s">
        <v>2528</v>
      </c>
      <c r="C1023" s="6" t="s">
        <v>932</v>
      </c>
      <c r="D1023" s="6"/>
      <c r="E1023" s="6" t="s">
        <v>16</v>
      </c>
    </row>
    <row r="1024" spans="1:5" x14ac:dyDescent="0.25">
      <c r="A1024" s="4">
        <v>109</v>
      </c>
      <c r="B1024" s="6" t="s">
        <v>2529</v>
      </c>
      <c r="C1024" s="6" t="s">
        <v>933</v>
      </c>
      <c r="D1024" s="6"/>
      <c r="E1024" s="6" t="s">
        <v>16</v>
      </c>
    </row>
    <row r="1025" spans="1:5" x14ac:dyDescent="0.25">
      <c r="A1025" s="4">
        <v>110</v>
      </c>
      <c r="B1025" s="6" t="s">
        <v>2530</v>
      </c>
      <c r="C1025" s="6" t="s">
        <v>934</v>
      </c>
      <c r="D1025" s="6"/>
      <c r="E1025" s="6" t="s">
        <v>16</v>
      </c>
    </row>
    <row r="1026" spans="1:5" x14ac:dyDescent="0.25">
      <c r="A1026" s="4">
        <v>111</v>
      </c>
      <c r="B1026" s="6" t="s">
        <v>2531</v>
      </c>
      <c r="C1026" s="6" t="s">
        <v>565</v>
      </c>
      <c r="D1026" s="6"/>
      <c r="E1026" s="6" t="s">
        <v>16</v>
      </c>
    </row>
    <row r="1027" spans="1:5" x14ac:dyDescent="0.25">
      <c r="A1027" s="4">
        <v>112</v>
      </c>
      <c r="B1027" s="6" t="s">
        <v>2532</v>
      </c>
      <c r="C1027" s="6" t="s">
        <v>935</v>
      </c>
      <c r="D1027" s="6"/>
      <c r="E1027" s="6" t="s">
        <v>16</v>
      </c>
    </row>
    <row r="1028" spans="1:5" x14ac:dyDescent="0.25">
      <c r="A1028" s="4">
        <v>113</v>
      </c>
      <c r="B1028" s="6" t="s">
        <v>2533</v>
      </c>
      <c r="C1028" s="6" t="s">
        <v>409</v>
      </c>
      <c r="D1028" s="6"/>
      <c r="E1028" s="6" t="s">
        <v>16</v>
      </c>
    </row>
    <row r="1029" spans="1:5" x14ac:dyDescent="0.25">
      <c r="A1029" s="4">
        <v>114</v>
      </c>
      <c r="B1029" s="6" t="s">
        <v>2534</v>
      </c>
      <c r="C1029" s="6" t="s">
        <v>488</v>
      </c>
      <c r="D1029" s="6"/>
      <c r="E1029" s="6" t="s">
        <v>114</v>
      </c>
    </row>
    <row r="1030" spans="1:5" x14ac:dyDescent="0.25">
      <c r="A1030" s="4">
        <v>115</v>
      </c>
      <c r="B1030" s="6" t="s">
        <v>2535</v>
      </c>
      <c r="C1030" s="6" t="s">
        <v>936</v>
      </c>
      <c r="D1030" s="6"/>
      <c r="E1030" s="6" t="s">
        <v>16</v>
      </c>
    </row>
    <row r="1031" spans="1:5" x14ac:dyDescent="0.25">
      <c r="A1031" s="4">
        <v>116</v>
      </c>
      <c r="B1031" s="6" t="s">
        <v>2536</v>
      </c>
      <c r="C1031" s="6" t="s">
        <v>937</v>
      </c>
      <c r="D1031" s="6"/>
      <c r="E1031" s="6" t="s">
        <v>16</v>
      </c>
    </row>
    <row r="1032" spans="1:5" x14ac:dyDescent="0.25">
      <c r="A1032" s="4">
        <v>117</v>
      </c>
      <c r="B1032" s="6" t="s">
        <v>2537</v>
      </c>
      <c r="C1032" s="6" t="s">
        <v>938</v>
      </c>
      <c r="D1032" s="6"/>
      <c r="E1032" s="6" t="s">
        <v>16</v>
      </c>
    </row>
    <row r="1033" spans="1:5" x14ac:dyDescent="0.25">
      <c r="A1033" s="4">
        <v>118</v>
      </c>
      <c r="B1033" s="6" t="s">
        <v>2538</v>
      </c>
      <c r="C1033" s="6" t="s">
        <v>488</v>
      </c>
      <c r="D1033" s="6"/>
      <c r="E1033" s="6" t="s">
        <v>114</v>
      </c>
    </row>
    <row r="1034" spans="1:5" x14ac:dyDescent="0.25">
      <c r="A1034" s="4">
        <v>119</v>
      </c>
      <c r="B1034" s="6" t="s">
        <v>2539</v>
      </c>
      <c r="C1034" s="6" t="s">
        <v>939</v>
      </c>
      <c r="D1034" s="6"/>
      <c r="E1034" s="6" t="s">
        <v>16</v>
      </c>
    </row>
    <row r="1035" spans="1:5" x14ac:dyDescent="0.25">
      <c r="A1035" s="4">
        <v>120</v>
      </c>
      <c r="B1035" s="6" t="s">
        <v>2540</v>
      </c>
      <c r="C1035" s="6" t="s">
        <v>940</v>
      </c>
      <c r="D1035" s="6"/>
      <c r="E1035" s="6" t="s">
        <v>16</v>
      </c>
    </row>
    <row r="1036" spans="1:5" x14ac:dyDescent="0.25">
      <c r="A1036" s="4">
        <v>121</v>
      </c>
      <c r="B1036" s="6" t="s">
        <v>2541</v>
      </c>
      <c r="C1036" s="6" t="s">
        <v>941</v>
      </c>
      <c r="D1036" s="6"/>
      <c r="E1036" s="6" t="s">
        <v>16</v>
      </c>
    </row>
    <row r="1037" spans="1:5" x14ac:dyDescent="0.25">
      <c r="A1037" s="4">
        <v>122</v>
      </c>
      <c r="B1037" s="6" t="s">
        <v>2542</v>
      </c>
      <c r="C1037" s="6" t="s">
        <v>942</v>
      </c>
      <c r="D1037" s="6"/>
      <c r="E1037" s="6" t="s">
        <v>59</v>
      </c>
    </row>
    <row r="1038" spans="1:5" x14ac:dyDescent="0.25">
      <c r="A1038" s="4">
        <v>123</v>
      </c>
      <c r="B1038" s="6" t="s">
        <v>2543</v>
      </c>
      <c r="C1038" s="6" t="s">
        <v>943</v>
      </c>
      <c r="D1038" s="6"/>
      <c r="E1038" s="6" t="s">
        <v>16</v>
      </c>
    </row>
    <row r="1039" spans="1:5" x14ac:dyDescent="0.25">
      <c r="A1039" s="4">
        <v>124</v>
      </c>
      <c r="B1039" s="6" t="s">
        <v>2544</v>
      </c>
      <c r="C1039" s="6" t="s">
        <v>51</v>
      </c>
      <c r="D1039" s="6"/>
      <c r="E1039" s="6" t="s">
        <v>16</v>
      </c>
    </row>
    <row r="1040" spans="1:5" x14ac:dyDescent="0.25">
      <c r="A1040" s="4">
        <v>125</v>
      </c>
      <c r="B1040" s="6" t="s">
        <v>2545</v>
      </c>
      <c r="C1040" s="6" t="s">
        <v>944</v>
      </c>
      <c r="D1040" s="6"/>
      <c r="E1040" s="6" t="s">
        <v>14</v>
      </c>
    </row>
    <row r="1041" spans="1:5" x14ac:dyDescent="0.25">
      <c r="A1041" s="4">
        <v>126</v>
      </c>
      <c r="B1041" s="6" t="s">
        <v>2546</v>
      </c>
      <c r="C1041" s="6" t="s">
        <v>945</v>
      </c>
      <c r="D1041" s="6"/>
      <c r="E1041" s="6" t="s">
        <v>16</v>
      </c>
    </row>
    <row r="1042" spans="1:5" x14ac:dyDescent="0.25">
      <c r="A1042" s="4">
        <v>127</v>
      </c>
      <c r="B1042" s="6" t="s">
        <v>2547</v>
      </c>
      <c r="C1042" s="6" t="s">
        <v>904</v>
      </c>
      <c r="D1042" s="6"/>
      <c r="E1042" s="6" t="s">
        <v>114</v>
      </c>
    </row>
    <row r="1043" spans="1:5" x14ac:dyDescent="0.25">
      <c r="A1043" s="4">
        <v>128</v>
      </c>
      <c r="B1043" s="6" t="s">
        <v>2548</v>
      </c>
      <c r="C1043" s="6" t="s">
        <v>946</v>
      </c>
      <c r="D1043" s="6"/>
      <c r="E1043" s="6" t="s">
        <v>16</v>
      </c>
    </row>
    <row r="1044" spans="1:5" x14ac:dyDescent="0.25">
      <c r="A1044" s="4">
        <v>129</v>
      </c>
      <c r="B1044" s="6" t="s">
        <v>2549</v>
      </c>
      <c r="C1044" s="6" t="s">
        <v>947</v>
      </c>
      <c r="D1044" s="6"/>
      <c r="E1044" s="6" t="s">
        <v>16</v>
      </c>
    </row>
    <row r="1045" spans="1:5" x14ac:dyDescent="0.25">
      <c r="A1045" s="4">
        <v>130</v>
      </c>
      <c r="B1045" s="6" t="s">
        <v>2550</v>
      </c>
      <c r="C1045" s="6" t="s">
        <v>948</v>
      </c>
      <c r="D1045" s="6"/>
      <c r="E1045" s="6" t="s">
        <v>16</v>
      </c>
    </row>
    <row r="1046" spans="1:5" x14ac:dyDescent="0.25">
      <c r="A1046" s="4">
        <v>131</v>
      </c>
      <c r="B1046" s="6" t="s">
        <v>2551</v>
      </c>
      <c r="C1046" s="6" t="s">
        <v>949</v>
      </c>
      <c r="D1046" s="6"/>
      <c r="E1046" s="6" t="s">
        <v>16</v>
      </c>
    </row>
    <row r="1047" spans="1:5" x14ac:dyDescent="0.25">
      <c r="A1047" s="4">
        <v>132</v>
      </c>
      <c r="B1047" s="6" t="s">
        <v>2552</v>
      </c>
      <c r="C1047" s="6" t="s">
        <v>950</v>
      </c>
      <c r="D1047" s="6"/>
      <c r="E1047" s="6" t="s">
        <v>14</v>
      </c>
    </row>
    <row r="1048" spans="1:5" x14ac:dyDescent="0.25">
      <c r="A1048" s="4">
        <v>133</v>
      </c>
      <c r="B1048" s="6" t="s">
        <v>2553</v>
      </c>
      <c r="C1048" s="6" t="s">
        <v>951</v>
      </c>
      <c r="D1048" s="6"/>
      <c r="E1048" s="6" t="s">
        <v>59</v>
      </c>
    </row>
    <row r="1049" spans="1:5" x14ac:dyDescent="0.25">
      <c r="A1049" s="4">
        <v>134</v>
      </c>
      <c r="B1049" s="6" t="s">
        <v>2554</v>
      </c>
      <c r="C1049" s="6" t="s">
        <v>952</v>
      </c>
      <c r="D1049" s="6"/>
      <c r="E1049" s="6" t="s">
        <v>16</v>
      </c>
    </row>
    <row r="1050" spans="1:5" x14ac:dyDescent="0.25">
      <c r="A1050" s="4">
        <v>135</v>
      </c>
      <c r="B1050" s="6" t="s">
        <v>2555</v>
      </c>
      <c r="C1050" s="6" t="s">
        <v>953</v>
      </c>
      <c r="D1050" s="6"/>
      <c r="E1050" s="6" t="s">
        <v>16</v>
      </c>
    </row>
    <row r="1051" spans="1:5" x14ac:dyDescent="0.25">
      <c r="A1051" s="4">
        <v>136</v>
      </c>
      <c r="B1051" s="6" t="s">
        <v>2556</v>
      </c>
      <c r="C1051" s="6" t="s">
        <v>954</v>
      </c>
      <c r="D1051" s="6"/>
      <c r="E1051" s="6" t="s">
        <v>16</v>
      </c>
    </row>
    <row r="1052" spans="1:5" x14ac:dyDescent="0.25">
      <c r="A1052" s="4">
        <v>137</v>
      </c>
      <c r="B1052" s="6" t="s">
        <v>2557</v>
      </c>
      <c r="C1052" s="6" t="s">
        <v>955</v>
      </c>
      <c r="D1052" s="6"/>
      <c r="E1052" s="6" t="s">
        <v>16</v>
      </c>
    </row>
    <row r="1053" spans="1:5" x14ac:dyDescent="0.25">
      <c r="A1053" s="4">
        <v>138</v>
      </c>
      <c r="B1053" s="6" t="s">
        <v>2558</v>
      </c>
      <c r="C1053" s="6" t="s">
        <v>392</v>
      </c>
      <c r="D1053" s="6"/>
      <c r="E1053" s="6" t="s">
        <v>16</v>
      </c>
    </row>
    <row r="1054" spans="1:5" x14ac:dyDescent="0.25">
      <c r="A1054" s="4">
        <v>139</v>
      </c>
      <c r="B1054" s="6" t="s">
        <v>2559</v>
      </c>
      <c r="C1054" s="6" t="s">
        <v>51</v>
      </c>
      <c r="D1054" s="6"/>
      <c r="E1054" s="6" t="s">
        <v>16</v>
      </c>
    </row>
    <row r="1055" spans="1:5" x14ac:dyDescent="0.25">
      <c r="A1055" s="4">
        <v>140</v>
      </c>
      <c r="B1055" s="6" t="s">
        <v>2560</v>
      </c>
      <c r="C1055" s="6" t="s">
        <v>956</v>
      </c>
      <c r="D1055" s="6"/>
      <c r="E1055" s="6" t="s">
        <v>59</v>
      </c>
    </row>
    <row r="1056" spans="1:5" x14ac:dyDescent="0.25">
      <c r="A1056" s="4">
        <v>141</v>
      </c>
      <c r="B1056" s="6" t="s">
        <v>2561</v>
      </c>
      <c r="C1056" s="6" t="s">
        <v>957</v>
      </c>
      <c r="D1056" s="6"/>
      <c r="E1056" s="6" t="s">
        <v>59</v>
      </c>
    </row>
    <row r="1057" spans="1:5" x14ac:dyDescent="0.25">
      <c r="A1057" s="4">
        <v>142</v>
      </c>
      <c r="B1057" s="6" t="s">
        <v>2562</v>
      </c>
      <c r="C1057" s="6" t="s">
        <v>958</v>
      </c>
      <c r="D1057" s="6"/>
      <c r="E1057" s="6" t="s">
        <v>16</v>
      </c>
    </row>
    <row r="1058" spans="1:5" x14ac:dyDescent="0.25">
      <c r="A1058" s="4">
        <v>143</v>
      </c>
      <c r="B1058" s="6" t="s">
        <v>2563</v>
      </c>
      <c r="C1058" s="6" t="s">
        <v>959</v>
      </c>
      <c r="D1058" s="6"/>
      <c r="E1058" s="6" t="s">
        <v>59</v>
      </c>
    </row>
    <row r="1059" spans="1:5" x14ac:dyDescent="0.25">
      <c r="A1059" s="4">
        <v>144</v>
      </c>
      <c r="B1059" s="6" t="s">
        <v>2564</v>
      </c>
      <c r="C1059" s="6" t="s">
        <v>960</v>
      </c>
      <c r="D1059" s="6"/>
      <c r="E1059" s="6" t="s">
        <v>16</v>
      </c>
    </row>
    <row r="1060" spans="1:5" x14ac:dyDescent="0.25">
      <c r="A1060" s="4">
        <v>145</v>
      </c>
      <c r="B1060" s="6" t="s">
        <v>2565</v>
      </c>
      <c r="C1060" s="6" t="s">
        <v>961</v>
      </c>
      <c r="D1060" s="6"/>
      <c r="E1060" s="6" t="s">
        <v>59</v>
      </c>
    </row>
    <row r="1061" spans="1:5" x14ac:dyDescent="0.25">
      <c r="A1061" s="4">
        <v>146</v>
      </c>
      <c r="B1061" s="6" t="s">
        <v>2566</v>
      </c>
      <c r="C1061" s="6" t="s">
        <v>962</v>
      </c>
      <c r="D1061" s="6"/>
      <c r="E1061" s="6" t="s">
        <v>16</v>
      </c>
    </row>
    <row r="1062" spans="1:5" x14ac:dyDescent="0.25">
      <c r="A1062" s="4">
        <v>147</v>
      </c>
      <c r="B1062" s="6" t="s">
        <v>2567</v>
      </c>
      <c r="C1062" s="6" t="s">
        <v>963</v>
      </c>
      <c r="D1062" s="6"/>
      <c r="E1062" s="6" t="s">
        <v>14</v>
      </c>
    </row>
    <row r="1063" spans="1:5" x14ac:dyDescent="0.25">
      <c r="A1063" s="4">
        <v>148</v>
      </c>
      <c r="B1063" s="6" t="s">
        <v>2568</v>
      </c>
      <c r="C1063" s="6" t="s">
        <v>964</v>
      </c>
      <c r="D1063" s="6"/>
      <c r="E1063" s="6" t="s">
        <v>16</v>
      </c>
    </row>
    <row r="1064" spans="1:5" x14ac:dyDescent="0.25">
      <c r="A1064" s="4">
        <v>149</v>
      </c>
      <c r="B1064" s="6" t="s">
        <v>2569</v>
      </c>
      <c r="C1064" s="6" t="s">
        <v>51</v>
      </c>
      <c r="D1064" s="6"/>
      <c r="E1064" s="6" t="s">
        <v>16</v>
      </c>
    </row>
    <row r="1065" spans="1:5" x14ac:dyDescent="0.25">
      <c r="A1065" s="4">
        <v>150</v>
      </c>
      <c r="B1065" s="6" t="s">
        <v>2570</v>
      </c>
      <c r="C1065" s="6" t="s">
        <v>965</v>
      </c>
      <c r="D1065" s="6"/>
      <c r="E1065" s="6" t="s">
        <v>14</v>
      </c>
    </row>
    <row r="1066" spans="1:5" x14ac:dyDescent="0.25">
      <c r="A1066" s="4">
        <v>151</v>
      </c>
      <c r="B1066" s="6" t="s">
        <v>2571</v>
      </c>
      <c r="C1066" s="6" t="s">
        <v>966</v>
      </c>
      <c r="D1066" s="6"/>
      <c r="E1066" s="6" t="s">
        <v>16</v>
      </c>
    </row>
    <row r="1067" spans="1:5" x14ac:dyDescent="0.25">
      <c r="A1067" s="4">
        <v>152</v>
      </c>
      <c r="B1067" s="6" t="s">
        <v>2572</v>
      </c>
      <c r="C1067" s="6" t="s">
        <v>967</v>
      </c>
      <c r="D1067" s="6"/>
      <c r="E1067" s="6" t="s">
        <v>16</v>
      </c>
    </row>
    <row r="1068" spans="1:5" x14ac:dyDescent="0.25">
      <c r="A1068" s="4">
        <v>153</v>
      </c>
      <c r="B1068" s="6" t="s">
        <v>2573</v>
      </c>
      <c r="C1068" s="6" t="s">
        <v>968</v>
      </c>
      <c r="D1068" s="6"/>
      <c r="E1068" s="6" t="s">
        <v>16</v>
      </c>
    </row>
    <row r="1069" spans="1:5" x14ac:dyDescent="0.25">
      <c r="A1069" s="4">
        <v>154</v>
      </c>
      <c r="B1069" s="6" t="s">
        <v>2574</v>
      </c>
      <c r="C1069" s="6" t="s">
        <v>969</v>
      </c>
      <c r="D1069" s="6"/>
      <c r="E1069" s="6" t="s">
        <v>16</v>
      </c>
    </row>
    <row r="1070" spans="1:5" x14ac:dyDescent="0.25">
      <c r="A1070" s="4">
        <v>155</v>
      </c>
      <c r="B1070" s="6" t="s">
        <v>2575</v>
      </c>
      <c r="C1070" s="6" t="s">
        <v>970</v>
      </c>
      <c r="D1070" s="6"/>
      <c r="E1070" s="6" t="s">
        <v>59</v>
      </c>
    </row>
    <row r="1071" spans="1:5" x14ac:dyDescent="0.25">
      <c r="A1071" s="4">
        <v>156</v>
      </c>
      <c r="B1071" s="6" t="s">
        <v>2576</v>
      </c>
      <c r="C1071" s="6" t="s">
        <v>971</v>
      </c>
      <c r="D1071" s="6"/>
      <c r="E1071" s="6" t="s">
        <v>16</v>
      </c>
    </row>
    <row r="1072" spans="1:5" x14ac:dyDescent="0.25">
      <c r="A1072" s="4">
        <v>157</v>
      </c>
      <c r="B1072" s="6" t="s">
        <v>2577</v>
      </c>
      <c r="C1072" s="6" t="s">
        <v>972</v>
      </c>
      <c r="D1072" s="6"/>
      <c r="E1072" s="6" t="s">
        <v>16</v>
      </c>
    </row>
    <row r="1073" spans="1:5" x14ac:dyDescent="0.25">
      <c r="A1073" s="4">
        <v>158</v>
      </c>
      <c r="B1073" s="6" t="s">
        <v>2578</v>
      </c>
      <c r="C1073" s="6" t="s">
        <v>973</v>
      </c>
      <c r="D1073" s="6"/>
      <c r="E1073" s="6" t="s">
        <v>16</v>
      </c>
    </row>
    <row r="1074" spans="1:5" x14ac:dyDescent="0.25">
      <c r="A1074" s="4">
        <v>159</v>
      </c>
      <c r="B1074" s="6" t="s">
        <v>2579</v>
      </c>
      <c r="C1074" s="6" t="s">
        <v>974</v>
      </c>
      <c r="D1074" s="6"/>
      <c r="E1074" s="6" t="s">
        <v>59</v>
      </c>
    </row>
    <row r="1075" spans="1:5" x14ac:dyDescent="0.25">
      <c r="A1075" s="4">
        <v>160</v>
      </c>
      <c r="B1075" s="6" t="s">
        <v>2580</v>
      </c>
      <c r="C1075" s="6" t="s">
        <v>975</v>
      </c>
      <c r="D1075" s="6"/>
      <c r="E1075" s="6" t="s">
        <v>59</v>
      </c>
    </row>
    <row r="1076" spans="1:5" x14ac:dyDescent="0.25">
      <c r="A1076" s="4">
        <v>161</v>
      </c>
      <c r="B1076" s="6" t="s">
        <v>2581</v>
      </c>
      <c r="C1076" s="6" t="s">
        <v>976</v>
      </c>
      <c r="D1076" s="6"/>
      <c r="E1076" s="6" t="s">
        <v>16</v>
      </c>
    </row>
    <row r="1077" spans="1:5" x14ac:dyDescent="0.25">
      <c r="A1077" s="4">
        <v>162</v>
      </c>
      <c r="B1077" s="6" t="s">
        <v>2582</v>
      </c>
      <c r="C1077" s="6" t="s">
        <v>977</v>
      </c>
      <c r="D1077" s="6"/>
      <c r="E1077" s="6" t="s">
        <v>16</v>
      </c>
    </row>
    <row r="1078" spans="1:5" x14ac:dyDescent="0.25">
      <c r="A1078" s="4">
        <v>163</v>
      </c>
      <c r="B1078" s="6" t="s">
        <v>2583</v>
      </c>
      <c r="C1078" s="6" t="s">
        <v>978</v>
      </c>
      <c r="D1078" s="6"/>
      <c r="E1078" s="6" t="s">
        <v>14</v>
      </c>
    </row>
    <row r="1079" spans="1:5" x14ac:dyDescent="0.25">
      <c r="A1079" s="4">
        <v>164</v>
      </c>
      <c r="B1079" s="6" t="s">
        <v>2584</v>
      </c>
      <c r="C1079" s="6" t="s">
        <v>979</v>
      </c>
      <c r="D1079" s="6"/>
      <c r="E1079" s="6" t="s">
        <v>16</v>
      </c>
    </row>
    <row r="1080" spans="1:5" x14ac:dyDescent="0.25">
      <c r="A1080" s="4">
        <v>165</v>
      </c>
      <c r="B1080" s="6" t="s">
        <v>2585</v>
      </c>
      <c r="C1080" s="6" t="s">
        <v>980</v>
      </c>
      <c r="D1080" s="6"/>
      <c r="E1080" s="6" t="s">
        <v>16</v>
      </c>
    </row>
    <row r="1081" spans="1:5" x14ac:dyDescent="0.25">
      <c r="A1081" s="4">
        <v>166</v>
      </c>
      <c r="B1081" s="6" t="s">
        <v>2586</v>
      </c>
      <c r="C1081" s="6" t="s">
        <v>981</v>
      </c>
      <c r="D1081" s="6"/>
      <c r="E1081" s="6" t="s">
        <v>114</v>
      </c>
    </row>
    <row r="1082" spans="1:5" x14ac:dyDescent="0.25">
      <c r="A1082" s="4">
        <v>167</v>
      </c>
      <c r="B1082" s="6" t="s">
        <v>2587</v>
      </c>
      <c r="C1082" s="6" t="s">
        <v>982</v>
      </c>
      <c r="D1082" s="6"/>
      <c r="E1082" s="6" t="s">
        <v>16</v>
      </c>
    </row>
    <row r="1083" spans="1:5" x14ac:dyDescent="0.25">
      <c r="A1083" s="4">
        <v>168</v>
      </c>
      <c r="B1083" s="6" t="s">
        <v>2588</v>
      </c>
      <c r="C1083" s="6" t="s">
        <v>983</v>
      </c>
      <c r="D1083" s="6"/>
      <c r="E1083" s="6" t="s">
        <v>16</v>
      </c>
    </row>
    <row r="1084" spans="1:5" x14ac:dyDescent="0.25">
      <c r="A1084" s="4">
        <v>169</v>
      </c>
      <c r="B1084" s="6" t="s">
        <v>2589</v>
      </c>
      <c r="C1084" s="6" t="s">
        <v>51</v>
      </c>
      <c r="D1084" s="6"/>
      <c r="E1084" s="6" t="s">
        <v>16</v>
      </c>
    </row>
    <row r="1085" spans="1:5" x14ac:dyDescent="0.25">
      <c r="A1085" s="4">
        <v>170</v>
      </c>
      <c r="B1085" s="6" t="s">
        <v>2590</v>
      </c>
      <c r="C1085" s="6" t="s">
        <v>984</v>
      </c>
      <c r="D1085" s="6"/>
      <c r="E1085" s="6" t="s">
        <v>59</v>
      </c>
    </row>
    <row r="1086" spans="1:5" x14ac:dyDescent="0.25">
      <c r="A1086" s="4">
        <v>171</v>
      </c>
      <c r="B1086" s="6" t="s">
        <v>2591</v>
      </c>
      <c r="C1086" s="6" t="s">
        <v>985</v>
      </c>
      <c r="D1086" s="6"/>
      <c r="E1086" s="6" t="s">
        <v>16</v>
      </c>
    </row>
    <row r="1087" spans="1:5" x14ac:dyDescent="0.25">
      <c r="A1087" s="4">
        <v>172</v>
      </c>
      <c r="B1087" s="6" t="s">
        <v>2592</v>
      </c>
      <c r="C1087" s="6" t="s">
        <v>986</v>
      </c>
      <c r="D1087" s="6"/>
      <c r="E1087" s="6" t="s">
        <v>16</v>
      </c>
    </row>
    <row r="1088" spans="1:5" x14ac:dyDescent="0.25">
      <c r="A1088" s="4">
        <v>173</v>
      </c>
      <c r="B1088" s="6" t="s">
        <v>2593</v>
      </c>
      <c r="C1088" s="6" t="s">
        <v>987</v>
      </c>
      <c r="D1088" s="6"/>
      <c r="E1088" s="6" t="s">
        <v>16</v>
      </c>
    </row>
    <row r="1089" spans="1:5" x14ac:dyDescent="0.25">
      <c r="A1089" s="4">
        <v>174</v>
      </c>
      <c r="B1089" s="6" t="s">
        <v>2594</v>
      </c>
      <c r="C1089" s="6" t="s">
        <v>51</v>
      </c>
      <c r="D1089" s="6"/>
      <c r="E1089" s="6" t="s">
        <v>16</v>
      </c>
    </row>
    <row r="1090" spans="1:5" x14ac:dyDescent="0.25">
      <c r="A1090" s="4">
        <v>175</v>
      </c>
      <c r="B1090" s="6" t="s">
        <v>2595</v>
      </c>
      <c r="C1090" s="6" t="s">
        <v>988</v>
      </c>
      <c r="D1090" s="6"/>
      <c r="E1090" s="6" t="s">
        <v>16</v>
      </c>
    </row>
    <row r="1091" spans="1:5" x14ac:dyDescent="0.25">
      <c r="A1091" s="4">
        <v>176</v>
      </c>
      <c r="B1091" s="6" t="s">
        <v>2596</v>
      </c>
      <c r="C1091" s="6" t="s">
        <v>989</v>
      </c>
      <c r="D1091" s="6"/>
      <c r="E1091" s="6" t="s">
        <v>16</v>
      </c>
    </row>
    <row r="1092" spans="1:5" x14ac:dyDescent="0.25">
      <c r="A1092" s="4">
        <v>177</v>
      </c>
      <c r="B1092" s="6" t="s">
        <v>2597</v>
      </c>
      <c r="C1092" s="6" t="s">
        <v>990</v>
      </c>
      <c r="D1092" s="6"/>
      <c r="E1092" s="6" t="s">
        <v>16</v>
      </c>
    </row>
    <row r="1093" spans="1:5" x14ac:dyDescent="0.25">
      <c r="A1093" s="4">
        <v>178</v>
      </c>
      <c r="B1093" s="6" t="s">
        <v>2598</v>
      </c>
      <c r="C1093" s="6" t="s">
        <v>991</v>
      </c>
      <c r="D1093" s="6"/>
      <c r="E1093" s="6" t="s">
        <v>14</v>
      </c>
    </row>
    <row r="1094" spans="1:5" x14ac:dyDescent="0.25">
      <c r="A1094" s="4">
        <v>179</v>
      </c>
      <c r="B1094" s="6" t="s">
        <v>2599</v>
      </c>
      <c r="C1094" s="6" t="s">
        <v>992</v>
      </c>
      <c r="D1094" s="6"/>
      <c r="E1094" s="6" t="s">
        <v>16</v>
      </c>
    </row>
    <row r="1095" spans="1:5" x14ac:dyDescent="0.25">
      <c r="A1095" s="4">
        <v>180</v>
      </c>
      <c r="B1095" s="6" t="s">
        <v>2600</v>
      </c>
      <c r="C1095" s="6" t="s">
        <v>993</v>
      </c>
      <c r="D1095" s="6"/>
      <c r="E1095" s="6" t="s">
        <v>59</v>
      </c>
    </row>
    <row r="1096" spans="1:5" x14ac:dyDescent="0.25">
      <c r="A1096" s="4">
        <v>181</v>
      </c>
      <c r="B1096" s="6" t="s">
        <v>2601</v>
      </c>
      <c r="C1096" s="6" t="s">
        <v>994</v>
      </c>
      <c r="D1096" s="6"/>
      <c r="E1096" s="6" t="s">
        <v>16</v>
      </c>
    </row>
    <row r="1097" spans="1:5" x14ac:dyDescent="0.25">
      <c r="A1097" s="4">
        <v>182</v>
      </c>
      <c r="B1097" s="6" t="s">
        <v>2602</v>
      </c>
      <c r="C1097" s="6" t="s">
        <v>61</v>
      </c>
      <c r="D1097" s="6"/>
      <c r="E1097" s="6" t="s">
        <v>16</v>
      </c>
    </row>
    <row r="1098" spans="1:5" x14ac:dyDescent="0.25">
      <c r="A1098" s="4">
        <v>183</v>
      </c>
      <c r="B1098" s="6" t="s">
        <v>2603</v>
      </c>
      <c r="C1098" s="6" t="s">
        <v>995</v>
      </c>
      <c r="D1098" s="6"/>
      <c r="E1098" s="6" t="s">
        <v>59</v>
      </c>
    </row>
    <row r="1099" spans="1:5" x14ac:dyDescent="0.25">
      <c r="A1099" s="4">
        <v>184</v>
      </c>
      <c r="B1099" s="6" t="s">
        <v>2604</v>
      </c>
      <c r="C1099" s="6" t="s">
        <v>996</v>
      </c>
      <c r="D1099" s="6"/>
      <c r="E1099" s="6" t="s">
        <v>16</v>
      </c>
    </row>
    <row r="1100" spans="1:5" x14ac:dyDescent="0.25">
      <c r="A1100" s="4">
        <v>185</v>
      </c>
      <c r="B1100" s="6" t="s">
        <v>2605</v>
      </c>
      <c r="C1100" s="6" t="s">
        <v>997</v>
      </c>
      <c r="D1100" s="6"/>
      <c r="E1100" s="6" t="s">
        <v>16</v>
      </c>
    </row>
    <row r="1101" spans="1:5" x14ac:dyDescent="0.25">
      <c r="A1101" s="4">
        <v>186</v>
      </c>
      <c r="B1101" s="6" t="s">
        <v>2606</v>
      </c>
      <c r="C1101" s="6" t="s">
        <v>998</v>
      </c>
      <c r="D1101" s="6"/>
      <c r="E1101" s="6" t="s">
        <v>59</v>
      </c>
    </row>
    <row r="1102" spans="1:5" x14ac:dyDescent="0.25">
      <c r="A1102" s="4">
        <v>187</v>
      </c>
      <c r="B1102" s="6" t="s">
        <v>2607</v>
      </c>
      <c r="C1102" s="6" t="s">
        <v>999</v>
      </c>
      <c r="D1102" s="6"/>
      <c r="E1102" s="6" t="s">
        <v>59</v>
      </c>
    </row>
    <row r="1103" spans="1:5" x14ac:dyDescent="0.25">
      <c r="A1103" s="4">
        <v>188</v>
      </c>
      <c r="B1103" s="6" t="s">
        <v>2608</v>
      </c>
      <c r="C1103" s="6" t="s">
        <v>1000</v>
      </c>
      <c r="D1103" s="6"/>
      <c r="E1103" s="6" t="s">
        <v>59</v>
      </c>
    </row>
    <row r="1104" spans="1:5" x14ac:dyDescent="0.25">
      <c r="A1104" s="4">
        <v>189</v>
      </c>
      <c r="B1104" s="6" t="s">
        <v>2609</v>
      </c>
      <c r="C1104" s="6" t="s">
        <v>1001</v>
      </c>
      <c r="D1104" s="6"/>
      <c r="E1104" s="6" t="s">
        <v>59</v>
      </c>
    </row>
    <row r="1105" spans="1:5" x14ac:dyDescent="0.25">
      <c r="A1105" s="4">
        <v>190</v>
      </c>
      <c r="B1105" s="6" t="s">
        <v>2610</v>
      </c>
      <c r="C1105" s="6" t="s">
        <v>987</v>
      </c>
      <c r="D1105" s="6"/>
      <c r="E1105" s="6" t="s">
        <v>16</v>
      </c>
    </row>
    <row r="1106" spans="1:5" x14ac:dyDescent="0.25">
      <c r="A1106" s="4">
        <v>191</v>
      </c>
      <c r="B1106" s="6" t="s">
        <v>2611</v>
      </c>
      <c r="C1106" s="6" t="s">
        <v>36</v>
      </c>
      <c r="D1106" s="6"/>
      <c r="E1106" s="6" t="s">
        <v>16</v>
      </c>
    </row>
    <row r="1107" spans="1:5" x14ac:dyDescent="0.25">
      <c r="A1107" s="4">
        <v>192</v>
      </c>
      <c r="B1107" s="6" t="s">
        <v>2612</v>
      </c>
      <c r="C1107" s="6" t="s">
        <v>1002</v>
      </c>
      <c r="D1107" s="6"/>
      <c r="E1107" s="6" t="s">
        <v>14</v>
      </c>
    </row>
    <row r="1108" spans="1:5" x14ac:dyDescent="0.25">
      <c r="A1108" s="4">
        <v>193</v>
      </c>
      <c r="B1108" s="6" t="s">
        <v>2613</v>
      </c>
      <c r="C1108" s="6" t="s">
        <v>1003</v>
      </c>
      <c r="D1108" s="6"/>
      <c r="E1108" s="6" t="s">
        <v>16</v>
      </c>
    </row>
    <row r="1109" spans="1:5" x14ac:dyDescent="0.25">
      <c r="A1109" s="4">
        <v>194</v>
      </c>
      <c r="B1109" s="6" t="s">
        <v>2614</v>
      </c>
      <c r="C1109" s="6" t="s">
        <v>1004</v>
      </c>
      <c r="D1109" s="6"/>
      <c r="E1109" s="6" t="s">
        <v>16</v>
      </c>
    </row>
    <row r="1110" spans="1:5" x14ac:dyDescent="0.25">
      <c r="A1110" s="4">
        <v>195</v>
      </c>
      <c r="B1110" s="6" t="s">
        <v>2615</v>
      </c>
      <c r="C1110" s="6" t="s">
        <v>1005</v>
      </c>
      <c r="D1110" s="6"/>
      <c r="E1110" s="6" t="s">
        <v>16</v>
      </c>
    </row>
    <row r="1111" spans="1:5" x14ac:dyDescent="0.25">
      <c r="A1111" s="4">
        <v>196</v>
      </c>
      <c r="B1111" s="6" t="s">
        <v>2616</v>
      </c>
      <c r="C1111" s="6" t="s">
        <v>1006</v>
      </c>
      <c r="D1111" s="6"/>
      <c r="E1111" s="6" t="s">
        <v>16</v>
      </c>
    </row>
    <row r="1112" spans="1:5" x14ac:dyDescent="0.25">
      <c r="A1112" s="4">
        <v>197</v>
      </c>
      <c r="B1112" s="6" t="s">
        <v>2617</v>
      </c>
      <c r="C1112" s="6" t="s">
        <v>1007</v>
      </c>
      <c r="D1112" s="6"/>
      <c r="E1112" s="6" t="s">
        <v>16</v>
      </c>
    </row>
    <row r="1113" spans="1:5" x14ac:dyDescent="0.25">
      <c r="A1113" s="4">
        <v>198</v>
      </c>
      <c r="B1113" s="6" t="s">
        <v>2618</v>
      </c>
      <c r="C1113" s="6" t="s">
        <v>1008</v>
      </c>
      <c r="D1113" s="6"/>
      <c r="E1113" s="6" t="s">
        <v>59</v>
      </c>
    </row>
    <row r="1114" spans="1:5" x14ac:dyDescent="0.25">
      <c r="A1114" s="4">
        <v>199</v>
      </c>
      <c r="B1114" s="6" t="s">
        <v>2619</v>
      </c>
      <c r="C1114" s="6" t="s">
        <v>1009</v>
      </c>
      <c r="D1114" s="6"/>
      <c r="E1114" s="6" t="s">
        <v>16</v>
      </c>
    </row>
    <row r="1115" spans="1:5" x14ac:dyDescent="0.25">
      <c r="A1115" s="4">
        <v>200</v>
      </c>
      <c r="B1115" s="6" t="s">
        <v>2620</v>
      </c>
      <c r="C1115" s="6" t="s">
        <v>1010</v>
      </c>
      <c r="D1115" s="6"/>
      <c r="E1115" s="6" t="s">
        <v>16</v>
      </c>
    </row>
    <row r="1116" spans="1:5" x14ac:dyDescent="0.25">
      <c r="A1116" s="4">
        <v>201</v>
      </c>
      <c r="B1116" s="6" t="s">
        <v>2621</v>
      </c>
      <c r="C1116" s="6" t="s">
        <v>1011</v>
      </c>
      <c r="D1116" s="6"/>
      <c r="E1116" s="6" t="s">
        <v>59</v>
      </c>
    </row>
    <row r="1117" spans="1:5" x14ac:dyDescent="0.25">
      <c r="A1117" s="4">
        <v>202</v>
      </c>
      <c r="B1117" s="6" t="s">
        <v>2622</v>
      </c>
      <c r="C1117" s="6" t="s">
        <v>1012</v>
      </c>
      <c r="D1117" s="6"/>
      <c r="E1117" s="6" t="s">
        <v>16</v>
      </c>
    </row>
    <row r="1118" spans="1:5" x14ac:dyDescent="0.25">
      <c r="A1118" s="4">
        <v>203</v>
      </c>
      <c r="B1118" s="6" t="s">
        <v>2623</v>
      </c>
      <c r="C1118" s="6" t="s">
        <v>1013</v>
      </c>
      <c r="D1118" s="6"/>
      <c r="E1118" s="6" t="s">
        <v>14</v>
      </c>
    </row>
    <row r="1119" spans="1:5" x14ac:dyDescent="0.25">
      <c r="A1119" s="4">
        <v>204</v>
      </c>
      <c r="B1119" s="6" t="s">
        <v>2624</v>
      </c>
      <c r="C1119" s="6" t="s">
        <v>1014</v>
      </c>
      <c r="D1119" s="6"/>
      <c r="E1119" s="6" t="s">
        <v>14</v>
      </c>
    </row>
    <row r="1120" spans="1:5" x14ac:dyDescent="0.25">
      <c r="A1120" s="4">
        <v>205</v>
      </c>
      <c r="B1120" s="6" t="s">
        <v>2625</v>
      </c>
      <c r="C1120" s="6" t="s">
        <v>1015</v>
      </c>
      <c r="D1120" s="6"/>
      <c r="E1120" s="6" t="s">
        <v>59</v>
      </c>
    </row>
    <row r="1121" spans="1:5" x14ac:dyDescent="0.25">
      <c r="A1121" s="4">
        <v>206</v>
      </c>
      <c r="B1121" s="6" t="s">
        <v>2626</v>
      </c>
      <c r="C1121" s="6" t="s">
        <v>1016</v>
      </c>
      <c r="D1121" s="6"/>
      <c r="E1121" s="6" t="s">
        <v>16</v>
      </c>
    </row>
    <row r="1122" spans="1:5" x14ac:dyDescent="0.25">
      <c r="A1122" s="4">
        <v>207</v>
      </c>
      <c r="B1122" s="6" t="s">
        <v>2627</v>
      </c>
      <c r="C1122" s="6" t="s">
        <v>1017</v>
      </c>
      <c r="D1122" s="6"/>
      <c r="E1122" s="6" t="s">
        <v>16</v>
      </c>
    </row>
    <row r="1123" spans="1:5" x14ac:dyDescent="0.25">
      <c r="A1123" s="4">
        <v>208</v>
      </c>
      <c r="B1123" s="6" t="s">
        <v>2628</v>
      </c>
      <c r="C1123" s="6" t="s">
        <v>1018</v>
      </c>
      <c r="D1123" s="6"/>
      <c r="E1123" s="6" t="s">
        <v>59</v>
      </c>
    </row>
    <row r="1124" spans="1:5" x14ac:dyDescent="0.25">
      <c r="A1124" s="4">
        <v>209</v>
      </c>
      <c r="B1124" s="6" t="s">
        <v>2629</v>
      </c>
      <c r="C1124" s="6" t="s">
        <v>1019</v>
      </c>
      <c r="D1124" s="6"/>
      <c r="E1124" s="6" t="s">
        <v>16</v>
      </c>
    </row>
    <row r="1125" spans="1:5" x14ac:dyDescent="0.25">
      <c r="A1125" s="4">
        <v>210</v>
      </c>
      <c r="B1125" s="6" t="s">
        <v>2630</v>
      </c>
      <c r="C1125" s="6" t="s">
        <v>1020</v>
      </c>
      <c r="D1125" s="6"/>
      <c r="E1125" s="6" t="s">
        <v>59</v>
      </c>
    </row>
    <row r="1126" spans="1:5" x14ac:dyDescent="0.25">
      <c r="A1126" s="4">
        <v>211</v>
      </c>
      <c r="B1126" s="6" t="s">
        <v>2631</v>
      </c>
      <c r="C1126" s="6" t="s">
        <v>488</v>
      </c>
      <c r="D1126" s="6"/>
      <c r="E1126" s="6" t="s">
        <v>114</v>
      </c>
    </row>
    <row r="1127" spans="1:5" x14ac:dyDescent="0.25">
      <c r="A1127" s="4">
        <v>212</v>
      </c>
      <c r="B1127" s="6" t="s">
        <v>2632</v>
      </c>
      <c r="C1127" s="6" t="s">
        <v>1021</v>
      </c>
      <c r="D1127" s="6"/>
      <c r="E1127" s="6" t="s">
        <v>16</v>
      </c>
    </row>
    <row r="1128" spans="1:5" x14ac:dyDescent="0.25">
      <c r="A1128" s="4">
        <v>213</v>
      </c>
      <c r="B1128" s="6" t="s">
        <v>2633</v>
      </c>
      <c r="C1128" s="6" t="s">
        <v>1022</v>
      </c>
      <c r="D1128" s="6"/>
      <c r="E1128" s="6" t="s">
        <v>59</v>
      </c>
    </row>
    <row r="1129" spans="1:5" x14ac:dyDescent="0.25">
      <c r="A1129" s="4">
        <v>214</v>
      </c>
      <c r="B1129" s="6" t="s">
        <v>2634</v>
      </c>
      <c r="C1129" s="6" t="s">
        <v>1023</v>
      </c>
      <c r="D1129" s="6"/>
      <c r="E1129" s="6" t="s">
        <v>16</v>
      </c>
    </row>
    <row r="1130" spans="1:5" x14ac:dyDescent="0.25">
      <c r="A1130" s="4">
        <v>215</v>
      </c>
      <c r="B1130" s="6" t="s">
        <v>2635</v>
      </c>
      <c r="C1130" s="6" t="s">
        <v>1024</v>
      </c>
      <c r="D1130" s="6"/>
      <c r="E1130" s="6" t="s">
        <v>14</v>
      </c>
    </row>
    <row r="1131" spans="1:5" x14ac:dyDescent="0.25">
      <c r="A1131" s="4">
        <v>216</v>
      </c>
      <c r="B1131" s="6" t="s">
        <v>2636</v>
      </c>
      <c r="C1131" s="6" t="s">
        <v>1025</v>
      </c>
      <c r="D1131" s="6"/>
      <c r="E1131" s="6" t="s">
        <v>59</v>
      </c>
    </row>
    <row r="1132" spans="1:5" x14ac:dyDescent="0.25">
      <c r="A1132" s="4">
        <v>217</v>
      </c>
      <c r="B1132" s="6" t="s">
        <v>2637</v>
      </c>
      <c r="C1132" s="6" t="s">
        <v>1026</v>
      </c>
      <c r="D1132" s="6"/>
      <c r="E1132" s="6" t="s">
        <v>114</v>
      </c>
    </row>
    <row r="1133" spans="1:5" x14ac:dyDescent="0.25">
      <c r="A1133" s="4">
        <v>218</v>
      </c>
      <c r="B1133" s="6" t="s">
        <v>2638</v>
      </c>
      <c r="C1133" s="6" t="s">
        <v>1027</v>
      </c>
      <c r="D1133" s="6"/>
      <c r="E1133" s="6" t="s">
        <v>16</v>
      </c>
    </row>
    <row r="1134" spans="1:5" x14ac:dyDescent="0.25">
      <c r="A1134" s="4">
        <v>219</v>
      </c>
      <c r="B1134" s="6" t="s">
        <v>2639</v>
      </c>
      <c r="C1134" s="6" t="s">
        <v>1028</v>
      </c>
      <c r="D1134" s="6"/>
      <c r="E1134" s="6" t="s">
        <v>16</v>
      </c>
    </row>
    <row r="1135" spans="1:5" x14ac:dyDescent="0.25">
      <c r="A1135" s="4">
        <v>220</v>
      </c>
      <c r="B1135" s="6" t="s">
        <v>2640</v>
      </c>
      <c r="C1135" s="6" t="s">
        <v>1029</v>
      </c>
      <c r="D1135" s="6"/>
      <c r="E1135" s="6" t="s">
        <v>14</v>
      </c>
    </row>
    <row r="1136" spans="1:5" x14ac:dyDescent="0.25">
      <c r="A1136" s="4">
        <v>221</v>
      </c>
      <c r="B1136" s="6" t="s">
        <v>2641</v>
      </c>
      <c r="C1136" s="6" t="s">
        <v>1030</v>
      </c>
      <c r="D1136" s="6"/>
      <c r="E1136" s="6" t="s">
        <v>59</v>
      </c>
    </row>
    <row r="1137" spans="1:5" x14ac:dyDescent="0.25">
      <c r="A1137" s="4">
        <v>222</v>
      </c>
      <c r="B1137" s="6" t="s">
        <v>2642</v>
      </c>
      <c r="C1137" s="6" t="s">
        <v>1031</v>
      </c>
      <c r="D1137" s="6"/>
      <c r="E1137" s="6" t="s">
        <v>16</v>
      </c>
    </row>
    <row r="1138" spans="1:5" x14ac:dyDescent="0.25">
      <c r="A1138" s="4">
        <v>223</v>
      </c>
      <c r="B1138" s="6" t="s">
        <v>2643</v>
      </c>
      <c r="C1138" s="6" t="s">
        <v>1032</v>
      </c>
      <c r="D1138" s="6"/>
      <c r="E1138" s="6" t="s">
        <v>59</v>
      </c>
    </row>
    <row r="1139" spans="1:5" x14ac:dyDescent="0.25">
      <c r="A1139" s="4">
        <v>224</v>
      </c>
      <c r="B1139" s="6" t="s">
        <v>2644</v>
      </c>
      <c r="C1139" s="6" t="s">
        <v>1033</v>
      </c>
      <c r="D1139" s="6"/>
      <c r="E1139" s="6" t="s">
        <v>16</v>
      </c>
    </row>
    <row r="1140" spans="1:5" x14ac:dyDescent="0.25">
      <c r="A1140" s="4">
        <v>225</v>
      </c>
      <c r="B1140" s="6" t="s">
        <v>2645</v>
      </c>
      <c r="C1140" s="6" t="s">
        <v>1034</v>
      </c>
      <c r="D1140" s="6"/>
      <c r="E1140" s="6" t="s">
        <v>59</v>
      </c>
    </row>
    <row r="1141" spans="1:5" x14ac:dyDescent="0.25">
      <c r="A1141" s="4">
        <v>226</v>
      </c>
      <c r="B1141" s="6" t="s">
        <v>2646</v>
      </c>
      <c r="C1141" s="6" t="s">
        <v>1035</v>
      </c>
      <c r="D1141" s="6"/>
      <c r="E1141" s="6" t="s">
        <v>59</v>
      </c>
    </row>
    <row r="1142" spans="1:5" x14ac:dyDescent="0.25">
      <c r="A1142" s="4">
        <v>227</v>
      </c>
      <c r="B1142" s="6" t="s">
        <v>2647</v>
      </c>
      <c r="C1142" s="6" t="s">
        <v>51</v>
      </c>
      <c r="D1142" s="6"/>
      <c r="E1142" s="6" t="s">
        <v>16</v>
      </c>
    </row>
    <row r="1143" spans="1:5" x14ac:dyDescent="0.25">
      <c r="A1143" s="4">
        <v>228</v>
      </c>
      <c r="B1143" s="6" t="s">
        <v>2648</v>
      </c>
      <c r="C1143" s="6" t="s">
        <v>1036</v>
      </c>
      <c r="D1143" s="6"/>
      <c r="E1143" s="6" t="s">
        <v>16</v>
      </c>
    </row>
    <row r="1144" spans="1:5" x14ac:dyDescent="0.25">
      <c r="A1144" s="4">
        <v>229</v>
      </c>
      <c r="B1144" s="6" t="s">
        <v>2649</v>
      </c>
      <c r="C1144" s="6" t="s">
        <v>1037</v>
      </c>
      <c r="D1144" s="6"/>
      <c r="E1144" s="6" t="s">
        <v>16</v>
      </c>
    </row>
    <row r="1145" spans="1:5" x14ac:dyDescent="0.25">
      <c r="A1145" s="4">
        <v>230</v>
      </c>
      <c r="B1145" s="6" t="s">
        <v>2650</v>
      </c>
      <c r="C1145" s="6" t="s">
        <v>1038</v>
      </c>
      <c r="D1145" s="6"/>
      <c r="E1145" s="6" t="s">
        <v>16</v>
      </c>
    </row>
    <row r="1146" spans="1:5" x14ac:dyDescent="0.25">
      <c r="A1146" s="4">
        <v>231</v>
      </c>
      <c r="B1146" s="6" t="s">
        <v>2651</v>
      </c>
      <c r="C1146" s="6" t="s">
        <v>1039</v>
      </c>
      <c r="D1146" s="6"/>
      <c r="E1146" s="6" t="s">
        <v>16</v>
      </c>
    </row>
    <row r="1147" spans="1:5" x14ac:dyDescent="0.25">
      <c r="A1147" s="4">
        <v>232</v>
      </c>
      <c r="B1147" s="6" t="s">
        <v>2652</v>
      </c>
      <c r="C1147" s="6" t="s">
        <v>51</v>
      </c>
      <c r="D1147" s="6"/>
      <c r="E1147" s="6" t="s">
        <v>16</v>
      </c>
    </row>
    <row r="1148" spans="1:5" x14ac:dyDescent="0.25">
      <c r="A1148" s="4">
        <v>233</v>
      </c>
      <c r="B1148" s="6" t="s">
        <v>2653</v>
      </c>
      <c r="C1148" s="6" t="s">
        <v>1040</v>
      </c>
      <c r="D1148" s="6"/>
      <c r="E1148" s="6" t="s">
        <v>14</v>
      </c>
    </row>
    <row r="1149" spans="1:5" x14ac:dyDescent="0.25">
      <c r="A1149" s="4">
        <v>234</v>
      </c>
      <c r="B1149" s="6" t="s">
        <v>2654</v>
      </c>
      <c r="C1149" s="6" t="s">
        <v>1041</v>
      </c>
      <c r="D1149" s="6"/>
      <c r="E1149" s="6" t="s">
        <v>16</v>
      </c>
    </row>
    <row r="1150" spans="1:5" x14ac:dyDescent="0.25">
      <c r="A1150" s="4">
        <v>235</v>
      </c>
      <c r="B1150" s="6" t="s">
        <v>2655</v>
      </c>
      <c r="C1150" s="6" t="s">
        <v>1042</v>
      </c>
      <c r="D1150" s="6"/>
      <c r="E1150" s="6" t="s">
        <v>16</v>
      </c>
    </row>
    <row r="1151" spans="1:5" x14ac:dyDescent="0.25">
      <c r="A1151" s="4">
        <v>236</v>
      </c>
      <c r="B1151" s="6" t="s">
        <v>2656</v>
      </c>
      <c r="C1151" s="6" t="s">
        <v>1043</v>
      </c>
      <c r="D1151" s="6"/>
      <c r="E1151" s="6" t="s">
        <v>59</v>
      </c>
    </row>
    <row r="1152" spans="1:5" x14ac:dyDescent="0.25">
      <c r="A1152" s="4">
        <v>237</v>
      </c>
      <c r="B1152" s="6" t="s">
        <v>2657</v>
      </c>
      <c r="C1152" s="6" t="s">
        <v>1044</v>
      </c>
      <c r="D1152" s="6"/>
      <c r="E1152" s="6" t="s">
        <v>59</v>
      </c>
    </row>
    <row r="1153" spans="1:5" x14ac:dyDescent="0.25">
      <c r="A1153" s="4">
        <v>238</v>
      </c>
      <c r="B1153" s="6" t="s">
        <v>2658</v>
      </c>
      <c r="C1153" s="6" t="s">
        <v>1045</v>
      </c>
      <c r="D1153" s="6"/>
      <c r="E1153" s="6" t="s">
        <v>16</v>
      </c>
    </row>
    <row r="1154" spans="1:5" x14ac:dyDescent="0.25">
      <c r="A1154" s="4">
        <v>239</v>
      </c>
      <c r="B1154" s="6" t="s">
        <v>2659</v>
      </c>
      <c r="C1154" s="6" t="s">
        <v>1046</v>
      </c>
      <c r="D1154" s="6"/>
      <c r="E1154" s="6" t="s">
        <v>14</v>
      </c>
    </row>
    <row r="1155" spans="1:5" x14ac:dyDescent="0.25">
      <c r="A1155" s="4">
        <v>240</v>
      </c>
      <c r="B1155" s="6" t="s">
        <v>2660</v>
      </c>
      <c r="C1155" s="6" t="s">
        <v>1047</v>
      </c>
      <c r="D1155" s="6"/>
      <c r="E1155" s="6" t="s">
        <v>16</v>
      </c>
    </row>
    <row r="1156" spans="1:5" x14ac:dyDescent="0.25">
      <c r="A1156" s="4">
        <v>241</v>
      </c>
      <c r="B1156" s="6" t="s">
        <v>2661</v>
      </c>
      <c r="C1156" s="6" t="s">
        <v>1048</v>
      </c>
      <c r="D1156" s="6"/>
      <c r="E1156" s="6" t="s">
        <v>59</v>
      </c>
    </row>
    <row r="1157" spans="1:5" x14ac:dyDescent="0.25">
      <c r="A1157" s="4">
        <v>242</v>
      </c>
      <c r="B1157" s="6" t="s">
        <v>2662</v>
      </c>
      <c r="C1157" s="6" t="s">
        <v>1049</v>
      </c>
      <c r="D1157" s="6"/>
      <c r="E1157" s="6" t="s">
        <v>16</v>
      </c>
    </row>
    <row r="1158" spans="1:5" x14ac:dyDescent="0.25">
      <c r="A1158" s="4">
        <v>243</v>
      </c>
      <c r="B1158" s="6" t="s">
        <v>2663</v>
      </c>
      <c r="C1158" s="6" t="s">
        <v>1050</v>
      </c>
      <c r="D1158" s="6"/>
      <c r="E1158" s="6" t="s">
        <v>16</v>
      </c>
    </row>
    <row r="1159" spans="1:5" x14ac:dyDescent="0.25">
      <c r="A1159" s="4">
        <v>244</v>
      </c>
      <c r="B1159" s="6" t="s">
        <v>2664</v>
      </c>
      <c r="C1159" s="6" t="s">
        <v>1051</v>
      </c>
      <c r="D1159" s="6"/>
      <c r="E1159" s="6" t="s">
        <v>16</v>
      </c>
    </row>
    <row r="1160" spans="1:5" x14ac:dyDescent="0.25">
      <c r="A1160" s="4">
        <v>245</v>
      </c>
      <c r="B1160" s="6" t="s">
        <v>2665</v>
      </c>
      <c r="C1160" s="6" t="s">
        <v>1052</v>
      </c>
      <c r="D1160" s="6"/>
      <c r="E1160" s="6" t="s">
        <v>16</v>
      </c>
    </row>
    <row r="1161" spans="1:5" x14ac:dyDescent="0.25">
      <c r="A1161" s="4">
        <v>246</v>
      </c>
      <c r="B1161" s="6" t="s">
        <v>2666</v>
      </c>
      <c r="C1161" s="6" t="s">
        <v>987</v>
      </c>
      <c r="D1161" s="6"/>
      <c r="E1161" s="6" t="s">
        <v>16</v>
      </c>
    </row>
    <row r="1162" spans="1:5" x14ac:dyDescent="0.25">
      <c r="A1162" s="4">
        <v>247</v>
      </c>
      <c r="B1162" s="6" t="s">
        <v>2667</v>
      </c>
      <c r="C1162" s="6" t="s">
        <v>1053</v>
      </c>
      <c r="D1162" s="6"/>
      <c r="E1162" s="6" t="s">
        <v>16</v>
      </c>
    </row>
    <row r="1163" spans="1:5" x14ac:dyDescent="0.25">
      <c r="A1163" s="4">
        <v>248</v>
      </c>
      <c r="B1163" s="6" t="s">
        <v>2668</v>
      </c>
      <c r="C1163" s="6" t="s">
        <v>1054</v>
      </c>
      <c r="D1163" s="6"/>
      <c r="E1163" s="6" t="s">
        <v>16</v>
      </c>
    </row>
    <row r="1164" spans="1:5" x14ac:dyDescent="0.25">
      <c r="A1164" s="4">
        <v>249</v>
      </c>
      <c r="B1164" s="6" t="s">
        <v>2669</v>
      </c>
      <c r="C1164" s="6" t="s">
        <v>51</v>
      </c>
      <c r="D1164" s="6"/>
      <c r="E1164" s="6" t="s">
        <v>16</v>
      </c>
    </row>
    <row r="1165" spans="1:5" x14ac:dyDescent="0.25">
      <c r="A1165" s="4">
        <v>250</v>
      </c>
      <c r="B1165" s="6" t="s">
        <v>2670</v>
      </c>
      <c r="C1165" s="6" t="s">
        <v>1055</v>
      </c>
      <c r="D1165" s="6"/>
      <c r="E1165" s="6" t="s">
        <v>16</v>
      </c>
    </row>
    <row r="1166" spans="1:5" x14ac:dyDescent="0.25">
      <c r="A1166" s="4">
        <v>251</v>
      </c>
      <c r="B1166" s="6" t="s">
        <v>2671</v>
      </c>
      <c r="C1166" s="6" t="s">
        <v>1056</v>
      </c>
      <c r="D1166" s="6"/>
      <c r="E1166" s="6" t="s">
        <v>16</v>
      </c>
    </row>
    <row r="1167" spans="1:5" x14ac:dyDescent="0.25">
      <c r="A1167" s="4">
        <v>252</v>
      </c>
      <c r="B1167" s="6" t="s">
        <v>2672</v>
      </c>
      <c r="C1167" s="6" t="s">
        <v>1057</v>
      </c>
      <c r="D1167" s="6"/>
      <c r="E1167" s="6" t="s">
        <v>16</v>
      </c>
    </row>
    <row r="1168" spans="1:5" x14ac:dyDescent="0.25">
      <c r="A1168" s="4">
        <v>253</v>
      </c>
      <c r="B1168" s="6" t="s">
        <v>2673</v>
      </c>
      <c r="C1168" s="6" t="s">
        <v>1058</v>
      </c>
      <c r="D1168" s="6"/>
      <c r="E1168" s="6" t="s">
        <v>59</v>
      </c>
    </row>
    <row r="1169" spans="1:5" x14ac:dyDescent="0.25">
      <c r="A1169" s="4">
        <v>254</v>
      </c>
      <c r="B1169" s="6" t="s">
        <v>2674</v>
      </c>
      <c r="C1169" s="6" t="s">
        <v>1059</v>
      </c>
      <c r="D1169" s="6"/>
      <c r="E1169" s="6" t="s">
        <v>16</v>
      </c>
    </row>
    <row r="1170" spans="1:5" x14ac:dyDescent="0.25">
      <c r="A1170" s="4">
        <v>255</v>
      </c>
      <c r="B1170" s="6" t="s">
        <v>2675</v>
      </c>
      <c r="C1170" s="6" t="s">
        <v>36</v>
      </c>
      <c r="D1170" s="6"/>
      <c r="E1170" s="6" t="s">
        <v>16</v>
      </c>
    </row>
    <row r="1171" spans="1:5" x14ac:dyDescent="0.25">
      <c r="A1171" s="4">
        <v>256</v>
      </c>
      <c r="B1171" s="6" t="s">
        <v>2676</v>
      </c>
      <c r="C1171" s="6" t="s">
        <v>51</v>
      </c>
      <c r="D1171" s="6"/>
      <c r="E1171" s="6" t="s">
        <v>16</v>
      </c>
    </row>
    <row r="1172" spans="1:5" x14ac:dyDescent="0.25">
      <c r="A1172" s="4">
        <v>257</v>
      </c>
      <c r="B1172" s="6" t="s">
        <v>2677</v>
      </c>
      <c r="C1172" s="6" t="s">
        <v>1060</v>
      </c>
      <c r="D1172" s="6"/>
      <c r="E1172" s="6" t="s">
        <v>16</v>
      </c>
    </row>
    <row r="1173" spans="1:5" x14ac:dyDescent="0.25">
      <c r="A1173" s="4">
        <v>258</v>
      </c>
      <c r="B1173" s="6" t="s">
        <v>2678</v>
      </c>
      <c r="C1173" s="6" t="s">
        <v>1061</v>
      </c>
      <c r="D1173" s="6"/>
      <c r="E1173" s="6" t="s">
        <v>16</v>
      </c>
    </row>
    <row r="1174" spans="1:5" x14ac:dyDescent="0.25">
      <c r="A1174" s="4">
        <v>259</v>
      </c>
      <c r="B1174" s="6" t="s">
        <v>2679</v>
      </c>
      <c r="C1174" s="6" t="s">
        <v>1062</v>
      </c>
      <c r="D1174" s="6"/>
      <c r="E1174" s="6" t="s">
        <v>114</v>
      </c>
    </row>
    <row r="1175" spans="1:5" x14ac:dyDescent="0.25">
      <c r="A1175" s="4">
        <v>260</v>
      </c>
      <c r="B1175" s="6" t="s">
        <v>2680</v>
      </c>
      <c r="C1175" s="6" t="s">
        <v>51</v>
      </c>
      <c r="D1175" s="6"/>
      <c r="E1175" s="6" t="s">
        <v>16</v>
      </c>
    </row>
    <row r="1176" spans="1:5" x14ac:dyDescent="0.25">
      <c r="A1176" s="4">
        <v>261</v>
      </c>
      <c r="B1176" s="6" t="s">
        <v>2681</v>
      </c>
      <c r="C1176" s="6" t="s">
        <v>1063</v>
      </c>
      <c r="D1176" s="6"/>
      <c r="E1176" s="6" t="s">
        <v>59</v>
      </c>
    </row>
    <row r="1177" spans="1:5" x14ac:dyDescent="0.25">
      <c r="A1177" s="4">
        <v>262</v>
      </c>
      <c r="B1177" s="6" t="s">
        <v>2682</v>
      </c>
      <c r="C1177" s="6" t="s">
        <v>1064</v>
      </c>
      <c r="D1177" s="6"/>
      <c r="E1177" s="6" t="s">
        <v>16</v>
      </c>
    </row>
    <row r="1178" spans="1:5" x14ac:dyDescent="0.25">
      <c r="A1178" s="4">
        <v>263</v>
      </c>
      <c r="B1178" s="6" t="s">
        <v>2683</v>
      </c>
      <c r="C1178" s="6" t="s">
        <v>1065</v>
      </c>
      <c r="D1178" s="6"/>
      <c r="E1178" s="6" t="s">
        <v>16</v>
      </c>
    </row>
    <row r="1179" spans="1:5" x14ac:dyDescent="0.25">
      <c r="A1179" s="4">
        <v>264</v>
      </c>
      <c r="B1179" s="6" t="s">
        <v>2684</v>
      </c>
      <c r="C1179" s="6" t="s">
        <v>1066</v>
      </c>
      <c r="D1179" s="6"/>
      <c r="E1179" s="6" t="s">
        <v>14</v>
      </c>
    </row>
    <row r="1180" spans="1:5" x14ac:dyDescent="0.25">
      <c r="A1180" s="4">
        <v>265</v>
      </c>
      <c r="B1180" s="6" t="s">
        <v>2685</v>
      </c>
      <c r="C1180" s="6" t="s">
        <v>1067</v>
      </c>
      <c r="D1180" s="6"/>
      <c r="E1180" s="6" t="s">
        <v>14</v>
      </c>
    </row>
    <row r="1181" spans="1:5" x14ac:dyDescent="0.25">
      <c r="A1181" s="4">
        <v>266</v>
      </c>
      <c r="B1181" s="6" t="s">
        <v>2686</v>
      </c>
      <c r="C1181" s="6" t="s">
        <v>1068</v>
      </c>
      <c r="D1181" s="6"/>
      <c r="E1181" s="6" t="s">
        <v>59</v>
      </c>
    </row>
    <row r="1182" spans="1:5" x14ac:dyDescent="0.25">
      <c r="A1182" s="4">
        <v>267</v>
      </c>
      <c r="B1182" s="6" t="s">
        <v>2687</v>
      </c>
      <c r="C1182" s="6" t="s">
        <v>1069</v>
      </c>
      <c r="D1182" s="6"/>
      <c r="E1182" s="6" t="s">
        <v>59</v>
      </c>
    </row>
    <row r="1183" spans="1:5" x14ac:dyDescent="0.25">
      <c r="A1183" s="4">
        <v>268</v>
      </c>
      <c r="B1183" s="6" t="s">
        <v>2688</v>
      </c>
      <c r="C1183" s="6" t="s">
        <v>1070</v>
      </c>
      <c r="D1183" s="6"/>
      <c r="E1183" s="6" t="s">
        <v>16</v>
      </c>
    </row>
    <row r="1184" spans="1:5" x14ac:dyDescent="0.25">
      <c r="A1184" s="4">
        <v>269</v>
      </c>
      <c r="B1184" s="6" t="s">
        <v>2689</v>
      </c>
      <c r="C1184" s="6" t="s">
        <v>1071</v>
      </c>
      <c r="D1184" s="6"/>
      <c r="E1184" s="6" t="s">
        <v>16</v>
      </c>
    </row>
    <row r="1185" spans="1:5" x14ac:dyDescent="0.25">
      <c r="A1185" s="4">
        <v>270</v>
      </c>
      <c r="B1185" s="6" t="s">
        <v>2690</v>
      </c>
      <c r="C1185" s="6" t="s">
        <v>1072</v>
      </c>
      <c r="D1185" s="6"/>
      <c r="E1185" s="6" t="s">
        <v>16</v>
      </c>
    </row>
    <row r="1186" spans="1:5" x14ac:dyDescent="0.25">
      <c r="A1186" s="4">
        <v>271</v>
      </c>
      <c r="B1186" s="6" t="s">
        <v>2691</v>
      </c>
      <c r="C1186" s="6" t="s">
        <v>1073</v>
      </c>
      <c r="D1186" s="6"/>
      <c r="E1186" s="6" t="s">
        <v>16</v>
      </c>
    </row>
    <row r="1187" spans="1:5" x14ac:dyDescent="0.25">
      <c r="A1187" s="4">
        <v>272</v>
      </c>
      <c r="B1187" s="6" t="s">
        <v>2692</v>
      </c>
      <c r="C1187" s="6" t="s">
        <v>1074</v>
      </c>
      <c r="D1187" s="6"/>
      <c r="E1187" s="6" t="s">
        <v>16</v>
      </c>
    </row>
    <row r="1188" spans="1:5" x14ac:dyDescent="0.25">
      <c r="A1188" s="4">
        <v>273</v>
      </c>
      <c r="B1188" s="6" t="s">
        <v>2693</v>
      </c>
      <c r="C1188" s="6" t="s">
        <v>1075</v>
      </c>
      <c r="D1188" s="6"/>
      <c r="E1188" s="6" t="s">
        <v>16</v>
      </c>
    </row>
    <row r="1189" spans="1:5" x14ac:dyDescent="0.25">
      <c r="A1189" s="4">
        <v>274</v>
      </c>
      <c r="B1189" s="6" t="s">
        <v>2694</v>
      </c>
      <c r="C1189" s="6" t="s">
        <v>404</v>
      </c>
      <c r="D1189" s="6"/>
      <c r="E1189" s="6" t="s">
        <v>16</v>
      </c>
    </row>
    <row r="1190" spans="1:5" x14ac:dyDescent="0.25">
      <c r="A1190" s="4">
        <v>275</v>
      </c>
      <c r="B1190" s="6" t="s">
        <v>2695</v>
      </c>
      <c r="C1190" s="6" t="s">
        <v>1076</v>
      </c>
      <c r="D1190" s="6"/>
      <c r="E1190" s="6" t="s">
        <v>16</v>
      </c>
    </row>
    <row r="1191" spans="1:5" x14ac:dyDescent="0.25">
      <c r="A1191" s="4">
        <v>276</v>
      </c>
      <c r="B1191" s="6" t="s">
        <v>2696</v>
      </c>
      <c r="C1191" s="6" t="s">
        <v>1077</v>
      </c>
      <c r="D1191" s="6"/>
      <c r="E1191" s="6" t="s">
        <v>16</v>
      </c>
    </row>
    <row r="1192" spans="1:5" x14ac:dyDescent="0.25">
      <c r="A1192" s="4">
        <v>277</v>
      </c>
      <c r="B1192" s="6" t="s">
        <v>2697</v>
      </c>
      <c r="C1192" s="6" t="s">
        <v>1078</v>
      </c>
      <c r="D1192" s="6"/>
      <c r="E1192" s="6" t="s">
        <v>16</v>
      </c>
    </row>
    <row r="1193" spans="1:5" x14ac:dyDescent="0.25">
      <c r="A1193" s="4">
        <v>278</v>
      </c>
      <c r="B1193" s="6" t="s">
        <v>2698</v>
      </c>
      <c r="C1193" s="6" t="s">
        <v>1079</v>
      </c>
      <c r="D1193" s="6"/>
      <c r="E1193" s="6" t="s">
        <v>59</v>
      </c>
    </row>
    <row r="1194" spans="1:5" x14ac:dyDescent="0.25">
      <c r="A1194" s="4">
        <v>279</v>
      </c>
      <c r="B1194" s="6" t="s">
        <v>2699</v>
      </c>
      <c r="C1194" s="6" t="s">
        <v>1080</v>
      </c>
      <c r="D1194" s="6"/>
      <c r="E1194" s="6" t="s">
        <v>14</v>
      </c>
    </row>
    <row r="1195" spans="1:5" x14ac:dyDescent="0.25">
      <c r="A1195" s="4">
        <v>280</v>
      </c>
      <c r="B1195" s="6" t="s">
        <v>2700</v>
      </c>
      <c r="C1195" s="6" t="s">
        <v>1081</v>
      </c>
      <c r="D1195" s="6"/>
      <c r="E1195" s="6" t="s">
        <v>14</v>
      </c>
    </row>
    <row r="1196" spans="1:5" x14ac:dyDescent="0.25">
      <c r="A1196" s="4">
        <v>281</v>
      </c>
      <c r="B1196" s="6" t="s">
        <v>2701</v>
      </c>
      <c r="C1196" s="6" t="s">
        <v>1082</v>
      </c>
      <c r="D1196" s="6"/>
      <c r="E1196" s="6" t="s">
        <v>59</v>
      </c>
    </row>
    <row r="1197" spans="1:5" x14ac:dyDescent="0.25">
      <c r="A1197" s="4">
        <v>282</v>
      </c>
      <c r="B1197" s="6" t="s">
        <v>2702</v>
      </c>
      <c r="C1197" s="6" t="s">
        <v>1083</v>
      </c>
      <c r="D1197" s="6"/>
      <c r="E1197" s="6" t="s">
        <v>59</v>
      </c>
    </row>
    <row r="1198" spans="1:5" x14ac:dyDescent="0.25">
      <c r="A1198" s="4">
        <v>283</v>
      </c>
      <c r="B1198" s="6" t="s">
        <v>2703</v>
      </c>
      <c r="C1198" s="6" t="s">
        <v>1084</v>
      </c>
      <c r="D1198" s="6"/>
      <c r="E1198" s="6" t="s">
        <v>16</v>
      </c>
    </row>
    <row r="1199" spans="1:5" x14ac:dyDescent="0.25">
      <c r="A1199" s="4">
        <v>284</v>
      </c>
      <c r="B1199" s="6" t="s">
        <v>2704</v>
      </c>
      <c r="C1199" s="6" t="s">
        <v>1085</v>
      </c>
      <c r="D1199" s="6"/>
      <c r="E1199" s="6" t="s">
        <v>16</v>
      </c>
    </row>
    <row r="1200" spans="1:5" x14ac:dyDescent="0.25">
      <c r="A1200" s="4">
        <v>285</v>
      </c>
      <c r="B1200" s="6" t="s">
        <v>2705</v>
      </c>
      <c r="C1200" s="6" t="s">
        <v>1086</v>
      </c>
      <c r="D1200" s="6"/>
      <c r="E1200" s="6" t="s">
        <v>16</v>
      </c>
    </row>
    <row r="1201" spans="1:5" x14ac:dyDescent="0.25">
      <c r="A1201" s="4">
        <v>286</v>
      </c>
      <c r="B1201" s="6" t="s">
        <v>2706</v>
      </c>
      <c r="C1201" s="6" t="s">
        <v>404</v>
      </c>
      <c r="D1201" s="6"/>
      <c r="E1201" s="6" t="s">
        <v>16</v>
      </c>
    </row>
    <row r="1202" spans="1:5" x14ac:dyDescent="0.25">
      <c r="A1202" s="4">
        <v>287</v>
      </c>
      <c r="B1202" s="6" t="s">
        <v>2707</v>
      </c>
      <c r="C1202" s="6" t="s">
        <v>1087</v>
      </c>
      <c r="D1202" s="6"/>
      <c r="E1202" s="6" t="s">
        <v>16</v>
      </c>
    </row>
    <row r="1203" spans="1:5" x14ac:dyDescent="0.25">
      <c r="A1203" s="4">
        <v>288</v>
      </c>
      <c r="B1203" s="6" t="s">
        <v>2708</v>
      </c>
      <c r="C1203" s="6" t="s">
        <v>1088</v>
      </c>
      <c r="D1203" s="6"/>
      <c r="E1203" s="6" t="s">
        <v>16</v>
      </c>
    </row>
    <row r="1204" spans="1:5" x14ac:dyDescent="0.25">
      <c r="A1204" s="4">
        <v>289</v>
      </c>
      <c r="B1204" s="6" t="s">
        <v>2709</v>
      </c>
      <c r="C1204" s="6" t="s">
        <v>1089</v>
      </c>
      <c r="D1204" s="6"/>
      <c r="E1204" s="6" t="s">
        <v>16</v>
      </c>
    </row>
    <row r="1205" spans="1:5" x14ac:dyDescent="0.25">
      <c r="A1205" s="4">
        <v>290</v>
      </c>
      <c r="B1205" s="6" t="s">
        <v>2710</v>
      </c>
      <c r="C1205" s="6" t="s">
        <v>1090</v>
      </c>
      <c r="D1205" s="6"/>
      <c r="E1205" s="6" t="s">
        <v>59</v>
      </c>
    </row>
    <row r="1206" spans="1:5" x14ac:dyDescent="0.25">
      <c r="A1206" s="4">
        <v>291</v>
      </c>
      <c r="B1206" s="6" t="s">
        <v>2711</v>
      </c>
      <c r="C1206" s="6" t="s">
        <v>51</v>
      </c>
      <c r="D1206" s="6"/>
      <c r="E1206" s="6" t="s">
        <v>16</v>
      </c>
    </row>
    <row r="1207" spans="1:5" x14ac:dyDescent="0.25">
      <c r="A1207" s="4">
        <v>292</v>
      </c>
      <c r="B1207" s="6" t="s">
        <v>2712</v>
      </c>
      <c r="C1207" s="6" t="s">
        <v>1091</v>
      </c>
      <c r="D1207" s="6"/>
      <c r="E1207" s="6" t="s">
        <v>16</v>
      </c>
    </row>
    <row r="1208" spans="1:5" x14ac:dyDescent="0.25">
      <c r="A1208" s="4">
        <v>293</v>
      </c>
      <c r="B1208" s="6" t="s">
        <v>2713</v>
      </c>
      <c r="C1208" s="6" t="s">
        <v>1092</v>
      </c>
      <c r="D1208" s="6"/>
      <c r="E1208" s="6" t="s">
        <v>59</v>
      </c>
    </row>
    <row r="1209" spans="1:5" x14ac:dyDescent="0.25">
      <c r="A1209" s="4">
        <v>294</v>
      </c>
      <c r="B1209" s="6" t="s">
        <v>2714</v>
      </c>
      <c r="C1209" s="6" t="s">
        <v>1093</v>
      </c>
      <c r="D1209" s="6"/>
      <c r="E1209" s="6" t="s">
        <v>14</v>
      </c>
    </row>
    <row r="1210" spans="1:5" x14ac:dyDescent="0.25">
      <c r="A1210" s="4">
        <v>295</v>
      </c>
      <c r="B1210" s="6" t="s">
        <v>2715</v>
      </c>
      <c r="C1210" s="6" t="s">
        <v>1094</v>
      </c>
      <c r="D1210" s="6"/>
      <c r="E1210" s="6" t="s">
        <v>14</v>
      </c>
    </row>
    <row r="1211" spans="1:5" x14ac:dyDescent="0.25">
      <c r="A1211" s="4">
        <v>296</v>
      </c>
      <c r="B1211" s="6" t="s">
        <v>2716</v>
      </c>
      <c r="C1211" s="6" t="s">
        <v>1095</v>
      </c>
      <c r="D1211" s="6"/>
      <c r="E1211" s="6" t="s">
        <v>16</v>
      </c>
    </row>
    <row r="1212" spans="1:5" x14ac:dyDescent="0.25">
      <c r="A1212" s="4">
        <v>297</v>
      </c>
      <c r="B1212" s="6" t="s">
        <v>2231</v>
      </c>
      <c r="C1212" s="6" t="s">
        <v>415</v>
      </c>
      <c r="D1212" s="6"/>
      <c r="E1212" s="6" t="s">
        <v>114</v>
      </c>
    </row>
    <row r="1213" spans="1:5" x14ac:dyDescent="0.25">
      <c r="A1213" s="4">
        <v>298</v>
      </c>
      <c r="B1213" s="6" t="s">
        <v>2717</v>
      </c>
      <c r="C1213" s="6" t="s">
        <v>1096</v>
      </c>
      <c r="D1213" s="6"/>
      <c r="E1213" s="6" t="s">
        <v>16</v>
      </c>
    </row>
    <row r="1214" spans="1:5" x14ac:dyDescent="0.25">
      <c r="A1214" s="4">
        <v>299</v>
      </c>
      <c r="B1214" s="6" t="s">
        <v>2718</v>
      </c>
      <c r="C1214" s="6" t="s">
        <v>61</v>
      </c>
      <c r="D1214" s="6"/>
      <c r="E1214" s="6" t="s">
        <v>16</v>
      </c>
    </row>
    <row r="1215" spans="1:5" x14ac:dyDescent="0.25">
      <c r="A1215" s="4">
        <v>300</v>
      </c>
      <c r="B1215" s="6" t="s">
        <v>2719</v>
      </c>
      <c r="C1215" s="6" t="s">
        <v>404</v>
      </c>
      <c r="D1215" s="6"/>
      <c r="E1215" s="6" t="s">
        <v>16</v>
      </c>
    </row>
    <row r="1216" spans="1:5" x14ac:dyDescent="0.25">
      <c r="A1216" s="4">
        <v>301</v>
      </c>
      <c r="B1216" s="6" t="s">
        <v>2720</v>
      </c>
      <c r="C1216" s="6" t="s">
        <v>1097</v>
      </c>
      <c r="D1216" s="6"/>
      <c r="E1216" s="6" t="s">
        <v>59</v>
      </c>
    </row>
    <row r="1217" spans="1:5" x14ac:dyDescent="0.25">
      <c r="A1217" s="4">
        <v>302</v>
      </c>
      <c r="B1217" s="6" t="s">
        <v>2721</v>
      </c>
      <c r="C1217" s="6" t="s">
        <v>1098</v>
      </c>
      <c r="D1217" s="6"/>
      <c r="E1217" s="6" t="s">
        <v>59</v>
      </c>
    </row>
    <row r="1218" spans="1:5" x14ac:dyDescent="0.25">
      <c r="A1218" s="4">
        <v>303</v>
      </c>
      <c r="B1218" s="6" t="s">
        <v>2722</v>
      </c>
      <c r="C1218" s="6" t="s">
        <v>36</v>
      </c>
      <c r="D1218" s="6"/>
      <c r="E1218" s="6" t="s">
        <v>16</v>
      </c>
    </row>
    <row r="1219" spans="1:5" x14ac:dyDescent="0.25">
      <c r="A1219" s="4">
        <v>304</v>
      </c>
      <c r="B1219" s="6" t="s">
        <v>2723</v>
      </c>
      <c r="C1219" s="6" t="s">
        <v>1099</v>
      </c>
      <c r="D1219" s="6"/>
      <c r="E1219" s="6" t="s">
        <v>14</v>
      </c>
    </row>
    <row r="1220" spans="1:5" x14ac:dyDescent="0.25">
      <c r="A1220" s="4">
        <v>305</v>
      </c>
      <c r="B1220" s="6" t="s">
        <v>2724</v>
      </c>
      <c r="C1220" s="6" t="s">
        <v>1100</v>
      </c>
      <c r="D1220" s="6"/>
      <c r="E1220" s="6" t="s">
        <v>59</v>
      </c>
    </row>
    <row r="1221" spans="1:5" x14ac:dyDescent="0.25">
      <c r="A1221" s="4">
        <v>306</v>
      </c>
      <c r="B1221" s="6" t="s">
        <v>2725</v>
      </c>
      <c r="C1221" s="6" t="s">
        <v>1101</v>
      </c>
      <c r="D1221" s="6"/>
      <c r="E1221" s="6" t="s">
        <v>16</v>
      </c>
    </row>
    <row r="1222" spans="1:5" x14ac:dyDescent="0.25">
      <c r="A1222" s="4">
        <v>307</v>
      </c>
      <c r="B1222" s="6" t="s">
        <v>2726</v>
      </c>
      <c r="C1222" s="6" t="s">
        <v>1102</v>
      </c>
      <c r="D1222" s="6"/>
      <c r="E1222" s="6" t="s">
        <v>59</v>
      </c>
    </row>
    <row r="1223" spans="1:5" x14ac:dyDescent="0.25">
      <c r="A1223" s="4">
        <v>308</v>
      </c>
      <c r="B1223" s="6" t="s">
        <v>2727</v>
      </c>
      <c r="C1223" s="6" t="s">
        <v>1103</v>
      </c>
      <c r="D1223" s="6"/>
      <c r="E1223" s="6" t="s">
        <v>59</v>
      </c>
    </row>
    <row r="1224" spans="1:5" x14ac:dyDescent="0.25">
      <c r="A1224" s="4">
        <v>309</v>
      </c>
      <c r="B1224" s="6" t="s">
        <v>2728</v>
      </c>
      <c r="C1224" s="6" t="s">
        <v>1104</v>
      </c>
      <c r="D1224" s="6"/>
      <c r="E1224" s="6" t="s">
        <v>59</v>
      </c>
    </row>
    <row r="1225" spans="1:5" x14ac:dyDescent="0.25">
      <c r="A1225" s="4">
        <v>310</v>
      </c>
      <c r="B1225" s="6" t="s">
        <v>2729</v>
      </c>
      <c r="C1225" s="6" t="s">
        <v>488</v>
      </c>
      <c r="D1225" s="6"/>
      <c r="E1225" s="6" t="s">
        <v>114</v>
      </c>
    </row>
    <row r="1226" spans="1:5" x14ac:dyDescent="0.25">
      <c r="A1226" s="4">
        <v>311</v>
      </c>
      <c r="B1226" s="6" t="s">
        <v>2730</v>
      </c>
      <c r="C1226" s="6" t="s">
        <v>404</v>
      </c>
      <c r="D1226" s="6"/>
      <c r="E1226" s="6" t="s">
        <v>16</v>
      </c>
    </row>
    <row r="1227" spans="1:5" x14ac:dyDescent="0.25">
      <c r="A1227" s="4">
        <v>312</v>
      </c>
      <c r="B1227" s="6" t="s">
        <v>2731</v>
      </c>
      <c r="C1227" s="6" t="s">
        <v>1105</v>
      </c>
      <c r="D1227" s="6"/>
      <c r="E1227" s="6" t="s">
        <v>14</v>
      </c>
    </row>
    <row r="1228" spans="1:5" x14ac:dyDescent="0.25">
      <c r="A1228" s="4">
        <v>313</v>
      </c>
      <c r="B1228" s="6" t="s">
        <v>2732</v>
      </c>
      <c r="C1228" s="6" t="s">
        <v>1106</v>
      </c>
      <c r="D1228" s="6"/>
      <c r="E1228" s="6" t="s">
        <v>16</v>
      </c>
    </row>
    <row r="1229" spans="1:5" x14ac:dyDescent="0.25">
      <c r="A1229" s="4">
        <v>314</v>
      </c>
      <c r="B1229" s="6" t="s">
        <v>1684</v>
      </c>
      <c r="C1229" s="6" t="s">
        <v>1107</v>
      </c>
      <c r="D1229" s="6"/>
      <c r="E1229" s="6" t="s">
        <v>59</v>
      </c>
    </row>
    <row r="1230" spans="1:5" x14ac:dyDescent="0.25">
      <c r="A1230" s="4">
        <v>315</v>
      </c>
      <c r="B1230" s="6" t="s">
        <v>1686</v>
      </c>
      <c r="C1230" s="6" t="s">
        <v>1108</v>
      </c>
      <c r="D1230" s="6"/>
      <c r="E1230" s="6" t="s">
        <v>59</v>
      </c>
    </row>
    <row r="1231" spans="1:5" x14ac:dyDescent="0.25">
      <c r="A1231" s="4">
        <v>316</v>
      </c>
      <c r="B1231" s="6" t="s">
        <v>2733</v>
      </c>
      <c r="C1231" s="6" t="s">
        <v>404</v>
      </c>
      <c r="D1231" s="6"/>
      <c r="E1231" s="6" t="s">
        <v>16</v>
      </c>
    </row>
    <row r="1232" spans="1:5" x14ac:dyDescent="0.25">
      <c r="A1232" s="4">
        <v>317</v>
      </c>
      <c r="B1232" s="6" t="s">
        <v>2734</v>
      </c>
      <c r="C1232" s="6" t="s">
        <v>36</v>
      </c>
      <c r="D1232" s="6"/>
      <c r="E1232" s="6" t="s">
        <v>16</v>
      </c>
    </row>
    <row r="1233" spans="1:5" x14ac:dyDescent="0.25">
      <c r="A1233" s="4">
        <v>318</v>
      </c>
      <c r="B1233" s="6" t="s">
        <v>2735</v>
      </c>
      <c r="C1233" s="6" t="s">
        <v>1109</v>
      </c>
      <c r="D1233" s="6"/>
      <c r="E1233" s="6" t="s">
        <v>16</v>
      </c>
    </row>
    <row r="1234" spans="1:5" x14ac:dyDescent="0.25">
      <c r="A1234" s="4">
        <v>319</v>
      </c>
      <c r="B1234" s="6" t="s">
        <v>2736</v>
      </c>
      <c r="C1234" s="6" t="s">
        <v>1110</v>
      </c>
      <c r="D1234" s="6"/>
      <c r="E1234" s="6" t="s">
        <v>16</v>
      </c>
    </row>
    <row r="1235" spans="1:5" x14ac:dyDescent="0.25">
      <c r="A1235" s="4">
        <v>320</v>
      </c>
      <c r="B1235" s="6" t="s">
        <v>2737</v>
      </c>
      <c r="C1235" s="6" t="s">
        <v>1111</v>
      </c>
      <c r="D1235" s="6"/>
      <c r="E1235" s="6" t="s">
        <v>16</v>
      </c>
    </row>
    <row r="1236" spans="1:5" x14ac:dyDescent="0.25">
      <c r="A1236" s="4">
        <v>321</v>
      </c>
      <c r="B1236" s="6" t="s">
        <v>2738</v>
      </c>
      <c r="C1236" s="6" t="s">
        <v>404</v>
      </c>
      <c r="D1236" s="6"/>
      <c r="E1236" s="6" t="s">
        <v>16</v>
      </c>
    </row>
    <row r="1237" spans="1:5" x14ac:dyDescent="0.25">
      <c r="A1237" s="4">
        <v>322</v>
      </c>
      <c r="B1237" s="6" t="s">
        <v>2739</v>
      </c>
      <c r="C1237" s="6" t="s">
        <v>1112</v>
      </c>
      <c r="D1237" s="6"/>
      <c r="E1237" s="6" t="s">
        <v>16</v>
      </c>
    </row>
    <row r="1238" spans="1:5" x14ac:dyDescent="0.25">
      <c r="A1238" s="4">
        <v>323</v>
      </c>
      <c r="B1238" s="6" t="s">
        <v>2740</v>
      </c>
      <c r="C1238" s="6" t="s">
        <v>1113</v>
      </c>
      <c r="D1238" s="6"/>
      <c r="E1238" s="6" t="s">
        <v>59</v>
      </c>
    </row>
    <row r="1239" spans="1:5" x14ac:dyDescent="0.25">
      <c r="A1239" s="4">
        <v>324</v>
      </c>
      <c r="B1239" s="6" t="s">
        <v>2741</v>
      </c>
      <c r="C1239" s="6" t="s">
        <v>1114</v>
      </c>
      <c r="D1239" s="6"/>
      <c r="E1239" s="6" t="s">
        <v>16</v>
      </c>
    </row>
    <row r="1240" spans="1:5" x14ac:dyDescent="0.25">
      <c r="A1240" s="4">
        <v>325</v>
      </c>
      <c r="B1240" s="6" t="s">
        <v>2742</v>
      </c>
      <c r="C1240" s="6" t="s">
        <v>1115</v>
      </c>
      <c r="D1240" s="6"/>
      <c r="E1240" s="6" t="s">
        <v>16</v>
      </c>
    </row>
    <row r="1241" spans="1:5" x14ac:dyDescent="0.25">
      <c r="A1241" s="4">
        <v>326</v>
      </c>
      <c r="B1241" s="6" t="s">
        <v>2743</v>
      </c>
      <c r="C1241" s="6" t="s">
        <v>1116</v>
      </c>
      <c r="D1241" s="6"/>
      <c r="E1241" s="6" t="s">
        <v>14</v>
      </c>
    </row>
    <row r="1242" spans="1:5" x14ac:dyDescent="0.25">
      <c r="A1242" s="4">
        <v>327</v>
      </c>
      <c r="B1242" s="6" t="s">
        <v>2744</v>
      </c>
      <c r="C1242" s="6" t="s">
        <v>51</v>
      </c>
      <c r="D1242" s="6"/>
      <c r="E1242" s="6" t="s">
        <v>16</v>
      </c>
    </row>
    <row r="1243" spans="1:5" x14ac:dyDescent="0.25">
      <c r="A1243" s="4">
        <v>328</v>
      </c>
      <c r="B1243" s="6" t="s">
        <v>2745</v>
      </c>
      <c r="C1243" s="6" t="s">
        <v>1044</v>
      </c>
      <c r="D1243" s="6"/>
      <c r="E1243" s="6" t="s">
        <v>59</v>
      </c>
    </row>
    <row r="1244" spans="1:5" x14ac:dyDescent="0.25">
      <c r="A1244" s="4">
        <v>329</v>
      </c>
      <c r="B1244" s="6" t="s">
        <v>2746</v>
      </c>
      <c r="C1244" s="6" t="s">
        <v>1117</v>
      </c>
      <c r="D1244" s="6"/>
      <c r="E1244" s="6" t="s">
        <v>59</v>
      </c>
    </row>
    <row r="1245" spans="1:5" x14ac:dyDescent="0.25">
      <c r="A1245" s="4">
        <v>330</v>
      </c>
      <c r="B1245" s="6" t="s">
        <v>2747</v>
      </c>
      <c r="C1245" s="6" t="s">
        <v>1118</v>
      </c>
      <c r="D1245" s="6"/>
      <c r="E1245" s="6" t="s">
        <v>14</v>
      </c>
    </row>
    <row r="1246" spans="1:5" x14ac:dyDescent="0.25">
      <c r="A1246" s="4">
        <v>331</v>
      </c>
      <c r="B1246" s="6" t="s">
        <v>2748</v>
      </c>
      <c r="C1246" s="6" t="s">
        <v>1119</v>
      </c>
      <c r="D1246" s="6"/>
      <c r="E1246" s="6" t="s">
        <v>14</v>
      </c>
    </row>
    <row r="1247" spans="1:5" x14ac:dyDescent="0.25">
      <c r="A1247" s="4">
        <v>332</v>
      </c>
      <c r="B1247" s="6" t="s">
        <v>2749</v>
      </c>
      <c r="C1247" s="6" t="s">
        <v>1120</v>
      </c>
      <c r="D1247" s="6"/>
      <c r="E1247" s="6" t="s">
        <v>16</v>
      </c>
    </row>
    <row r="1248" spans="1:5" x14ac:dyDescent="0.25">
      <c r="A1248" s="4">
        <v>333</v>
      </c>
      <c r="B1248" s="6" t="s">
        <v>2750</v>
      </c>
      <c r="C1248" s="6" t="s">
        <v>1121</v>
      </c>
      <c r="D1248" s="6"/>
      <c r="E1248" s="6" t="s">
        <v>16</v>
      </c>
    </row>
    <row r="1249" spans="1:5" x14ac:dyDescent="0.25">
      <c r="A1249" s="4">
        <v>334</v>
      </c>
      <c r="B1249" s="6" t="s">
        <v>2751</v>
      </c>
      <c r="C1249" s="6" t="s">
        <v>51</v>
      </c>
      <c r="D1249" s="6"/>
      <c r="E1249" s="6" t="s">
        <v>16</v>
      </c>
    </row>
    <row r="1250" spans="1:5" x14ac:dyDescent="0.25">
      <c r="A1250" s="4">
        <v>335</v>
      </c>
      <c r="B1250" s="6" t="s">
        <v>2752</v>
      </c>
      <c r="C1250" s="6" t="s">
        <v>1122</v>
      </c>
      <c r="D1250" s="6"/>
      <c r="E1250" s="6" t="s">
        <v>14</v>
      </c>
    </row>
    <row r="1251" spans="1:5" x14ac:dyDescent="0.25">
      <c r="A1251" s="4">
        <v>336</v>
      </c>
      <c r="B1251" s="6" t="s">
        <v>2753</v>
      </c>
      <c r="C1251" s="6" t="s">
        <v>1123</v>
      </c>
      <c r="D1251" s="6"/>
      <c r="E1251" s="6" t="s">
        <v>16</v>
      </c>
    </row>
    <row r="1252" spans="1:5" x14ac:dyDescent="0.25">
      <c r="A1252" s="4">
        <v>337</v>
      </c>
      <c r="B1252" s="6" t="s">
        <v>2754</v>
      </c>
      <c r="C1252" s="6" t="s">
        <v>1124</v>
      </c>
      <c r="D1252" s="6"/>
      <c r="E1252" s="6" t="s">
        <v>16</v>
      </c>
    </row>
    <row r="1253" spans="1:5" x14ac:dyDescent="0.25">
      <c r="A1253" s="4">
        <v>338</v>
      </c>
      <c r="B1253" s="6" t="s">
        <v>2755</v>
      </c>
      <c r="C1253" s="6" t="s">
        <v>1125</v>
      </c>
      <c r="D1253" s="6"/>
      <c r="E1253" s="6" t="s">
        <v>16</v>
      </c>
    </row>
    <row r="1254" spans="1:5" x14ac:dyDescent="0.25">
      <c r="A1254" s="4">
        <v>339</v>
      </c>
      <c r="B1254" s="6" t="s">
        <v>2756</v>
      </c>
      <c r="C1254" s="6" t="s">
        <v>1126</v>
      </c>
      <c r="D1254" s="6"/>
      <c r="E1254" s="6" t="s">
        <v>16</v>
      </c>
    </row>
    <row r="1255" spans="1:5" x14ac:dyDescent="0.25">
      <c r="A1255" s="4">
        <v>340</v>
      </c>
      <c r="B1255" s="6" t="s">
        <v>2757</v>
      </c>
      <c r="C1255" s="6" t="s">
        <v>51</v>
      </c>
      <c r="D1255" s="6"/>
      <c r="E1255" s="6" t="s">
        <v>16</v>
      </c>
    </row>
    <row r="1256" spans="1:5" x14ac:dyDescent="0.25">
      <c r="A1256" s="4">
        <v>341</v>
      </c>
      <c r="B1256" s="6" t="s">
        <v>2758</v>
      </c>
      <c r="C1256" s="6" t="s">
        <v>1127</v>
      </c>
      <c r="D1256" s="6"/>
      <c r="E1256" s="6" t="s">
        <v>16</v>
      </c>
    </row>
    <row r="1257" spans="1:5" x14ac:dyDescent="0.25">
      <c r="A1257" s="4">
        <v>342</v>
      </c>
      <c r="B1257" s="6" t="s">
        <v>2759</v>
      </c>
      <c r="C1257" s="6" t="s">
        <v>1128</v>
      </c>
      <c r="D1257" s="6"/>
      <c r="E1257" s="6" t="s">
        <v>16</v>
      </c>
    </row>
    <row r="1258" spans="1:5" x14ac:dyDescent="0.25">
      <c r="A1258" s="4">
        <v>343</v>
      </c>
      <c r="B1258" s="6" t="s">
        <v>2760</v>
      </c>
      <c r="C1258" s="6" t="s">
        <v>1129</v>
      </c>
      <c r="D1258" s="6"/>
      <c r="E1258" s="6" t="s">
        <v>59</v>
      </c>
    </row>
    <row r="1259" spans="1:5" x14ac:dyDescent="0.25">
      <c r="A1259" s="4">
        <v>344</v>
      </c>
      <c r="B1259" s="6" t="s">
        <v>2761</v>
      </c>
      <c r="C1259" s="6" t="s">
        <v>1130</v>
      </c>
      <c r="D1259" s="6"/>
      <c r="E1259" s="6" t="s">
        <v>59</v>
      </c>
    </row>
    <row r="1260" spans="1:5" x14ac:dyDescent="0.25">
      <c r="A1260" s="4">
        <v>345</v>
      </c>
      <c r="B1260" s="6" t="s">
        <v>2761</v>
      </c>
      <c r="C1260" s="6" t="s">
        <v>1131</v>
      </c>
      <c r="D1260" s="6"/>
      <c r="E1260" s="6" t="s">
        <v>16</v>
      </c>
    </row>
    <row r="1261" spans="1:5" x14ac:dyDescent="0.25">
      <c r="A1261" s="4">
        <v>346</v>
      </c>
      <c r="B1261" s="6" t="s">
        <v>2762</v>
      </c>
      <c r="C1261" s="6" t="s">
        <v>1132</v>
      </c>
      <c r="D1261" s="6"/>
      <c r="E1261" s="6" t="s">
        <v>16</v>
      </c>
    </row>
    <row r="1262" spans="1:5" x14ac:dyDescent="0.25">
      <c r="A1262" s="4">
        <v>347</v>
      </c>
      <c r="B1262" s="6" t="s">
        <v>2763</v>
      </c>
      <c r="C1262" s="6" t="s">
        <v>1133</v>
      </c>
      <c r="D1262" s="6"/>
      <c r="E1262" s="6" t="s">
        <v>59</v>
      </c>
    </row>
    <row r="1263" spans="1:5" x14ac:dyDescent="0.25">
      <c r="A1263" s="4">
        <v>348</v>
      </c>
      <c r="B1263" s="6" t="s">
        <v>2764</v>
      </c>
      <c r="C1263" s="6" t="s">
        <v>1134</v>
      </c>
      <c r="D1263" s="6"/>
      <c r="E1263" s="6" t="s">
        <v>14</v>
      </c>
    </row>
    <row r="1264" spans="1:5" x14ac:dyDescent="0.25">
      <c r="A1264" s="4">
        <v>349</v>
      </c>
      <c r="B1264" s="6" t="s">
        <v>2765</v>
      </c>
      <c r="C1264" s="6" t="s">
        <v>1135</v>
      </c>
      <c r="D1264" s="6"/>
      <c r="E1264" s="6" t="s">
        <v>59</v>
      </c>
    </row>
    <row r="1265" spans="1:5" x14ac:dyDescent="0.25">
      <c r="A1265" s="4">
        <v>350</v>
      </c>
      <c r="B1265" s="6" t="s">
        <v>2766</v>
      </c>
      <c r="C1265" s="6" t="s">
        <v>1136</v>
      </c>
      <c r="D1265" s="6"/>
      <c r="E1265" s="6" t="s">
        <v>16</v>
      </c>
    </row>
    <row r="1266" spans="1:5" x14ac:dyDescent="0.25">
      <c r="A1266" s="4">
        <v>351</v>
      </c>
      <c r="B1266" s="6" t="s">
        <v>2767</v>
      </c>
      <c r="C1266" s="6" t="s">
        <v>1137</v>
      </c>
      <c r="D1266" s="6"/>
      <c r="E1266" s="6" t="s">
        <v>59</v>
      </c>
    </row>
    <row r="1267" spans="1:5" x14ac:dyDescent="0.25">
      <c r="A1267" s="4">
        <v>352</v>
      </c>
      <c r="B1267" s="6" t="s">
        <v>2768</v>
      </c>
      <c r="C1267" s="6" t="s">
        <v>1138</v>
      </c>
      <c r="D1267" s="6"/>
      <c r="E1267" s="6" t="s">
        <v>59</v>
      </c>
    </row>
    <row r="1268" spans="1:5" x14ac:dyDescent="0.25">
      <c r="A1268" s="4">
        <v>353</v>
      </c>
      <c r="B1268" s="6" t="s">
        <v>2769</v>
      </c>
      <c r="C1268" s="6" t="s">
        <v>1139</v>
      </c>
      <c r="D1268" s="6"/>
      <c r="E1268" s="6" t="s">
        <v>16</v>
      </c>
    </row>
    <row r="1269" spans="1:5" x14ac:dyDescent="0.25">
      <c r="A1269" s="4">
        <v>354</v>
      </c>
      <c r="B1269" s="6" t="s">
        <v>2770</v>
      </c>
      <c r="C1269" s="6" t="s">
        <v>1140</v>
      </c>
      <c r="D1269" s="6"/>
      <c r="E1269" s="6" t="s">
        <v>16</v>
      </c>
    </row>
    <row r="1270" spans="1:5" x14ac:dyDescent="0.25">
      <c r="A1270" s="4">
        <v>355</v>
      </c>
      <c r="B1270" s="6" t="s">
        <v>2771</v>
      </c>
      <c r="C1270" s="6" t="s">
        <v>1141</v>
      </c>
      <c r="D1270" s="6"/>
      <c r="E1270" s="6" t="s">
        <v>16</v>
      </c>
    </row>
    <row r="1271" spans="1:5" x14ac:dyDescent="0.25">
      <c r="A1271" s="4">
        <v>356</v>
      </c>
      <c r="B1271" s="6" t="s">
        <v>2772</v>
      </c>
      <c r="C1271" s="6" t="s">
        <v>1142</v>
      </c>
      <c r="D1271" s="6"/>
      <c r="E1271" s="6" t="s">
        <v>16</v>
      </c>
    </row>
    <row r="1272" spans="1:5" x14ac:dyDescent="0.25">
      <c r="A1272" s="4">
        <v>357</v>
      </c>
      <c r="B1272" s="6" t="s">
        <v>2773</v>
      </c>
      <c r="C1272" s="6" t="s">
        <v>1143</v>
      </c>
      <c r="D1272" s="6"/>
      <c r="E1272" s="6" t="s">
        <v>59</v>
      </c>
    </row>
    <row r="1273" spans="1:5" x14ac:dyDescent="0.25">
      <c r="A1273" s="4">
        <v>358</v>
      </c>
      <c r="B1273" s="6" t="s">
        <v>2774</v>
      </c>
      <c r="C1273" s="6" t="s">
        <v>1144</v>
      </c>
      <c r="D1273" s="6"/>
      <c r="E1273" s="6" t="s">
        <v>16</v>
      </c>
    </row>
    <row r="1274" spans="1:5" x14ac:dyDescent="0.25">
      <c r="A1274" s="4">
        <v>359</v>
      </c>
      <c r="B1274" s="6" t="s">
        <v>2775</v>
      </c>
      <c r="C1274" s="6" t="s">
        <v>1145</v>
      </c>
      <c r="D1274" s="6"/>
      <c r="E1274" s="6" t="s">
        <v>59</v>
      </c>
    </row>
    <row r="1275" spans="1:5" x14ac:dyDescent="0.25">
      <c r="A1275" s="4">
        <v>360</v>
      </c>
      <c r="B1275" s="6" t="s">
        <v>2776</v>
      </c>
      <c r="C1275" s="6" t="s">
        <v>1146</v>
      </c>
      <c r="D1275" s="6"/>
      <c r="E1275" s="6" t="s">
        <v>14</v>
      </c>
    </row>
    <row r="1276" spans="1:5" x14ac:dyDescent="0.25">
      <c r="A1276" s="4">
        <v>361</v>
      </c>
      <c r="B1276" s="6" t="s">
        <v>2777</v>
      </c>
      <c r="C1276" s="6" t="s">
        <v>1147</v>
      </c>
      <c r="D1276" s="6"/>
      <c r="E1276" s="6" t="s">
        <v>59</v>
      </c>
    </row>
    <row r="1277" spans="1:5" x14ac:dyDescent="0.25">
      <c r="A1277" s="4">
        <v>362</v>
      </c>
      <c r="B1277" s="6" t="s">
        <v>2778</v>
      </c>
      <c r="C1277" s="6" t="s">
        <v>1148</v>
      </c>
      <c r="D1277" s="6"/>
      <c r="E1277" s="6" t="s">
        <v>59</v>
      </c>
    </row>
    <row r="1278" spans="1:5" x14ac:dyDescent="0.25">
      <c r="A1278" s="4">
        <v>363</v>
      </c>
      <c r="B1278" s="6" t="s">
        <v>2779</v>
      </c>
      <c r="C1278" s="6" t="s">
        <v>1149</v>
      </c>
      <c r="D1278" s="6"/>
      <c r="E1278" s="6" t="s">
        <v>14</v>
      </c>
    </row>
    <row r="1279" spans="1:5" x14ac:dyDescent="0.25">
      <c r="A1279" s="4">
        <v>364</v>
      </c>
      <c r="B1279" s="6" t="s">
        <v>2780</v>
      </c>
      <c r="C1279" s="6" t="s">
        <v>1150</v>
      </c>
      <c r="D1279" s="6"/>
      <c r="E1279" s="6" t="s">
        <v>16</v>
      </c>
    </row>
    <row r="1280" spans="1:5" x14ac:dyDescent="0.25">
      <c r="A1280" s="4">
        <v>365</v>
      </c>
      <c r="B1280" s="6" t="s">
        <v>2781</v>
      </c>
      <c r="C1280" s="6" t="s">
        <v>1151</v>
      </c>
      <c r="D1280" s="6"/>
      <c r="E1280" s="6" t="s">
        <v>59</v>
      </c>
    </row>
    <row r="1281" spans="1:5" x14ac:dyDescent="0.25">
      <c r="A1281" s="4">
        <v>366</v>
      </c>
      <c r="B1281" s="6" t="s">
        <v>2782</v>
      </c>
      <c r="C1281" s="6" t="s">
        <v>1152</v>
      </c>
      <c r="D1281" s="6"/>
      <c r="E1281" s="6" t="s">
        <v>16</v>
      </c>
    </row>
    <row r="1282" spans="1:5" x14ac:dyDescent="0.25">
      <c r="A1282" s="4">
        <v>367</v>
      </c>
      <c r="B1282" s="6" t="s">
        <v>2783</v>
      </c>
      <c r="C1282" s="6" t="s">
        <v>51</v>
      </c>
      <c r="D1282" s="6"/>
      <c r="E1282" s="6" t="s">
        <v>16</v>
      </c>
    </row>
    <row r="1283" spans="1:5" x14ac:dyDescent="0.25">
      <c r="A1283" s="4">
        <v>368</v>
      </c>
      <c r="B1283" s="6" t="s">
        <v>2784</v>
      </c>
      <c r="C1283" s="6" t="s">
        <v>1153</v>
      </c>
      <c r="D1283" s="6"/>
      <c r="E1283" s="6" t="s">
        <v>59</v>
      </c>
    </row>
    <row r="1284" spans="1:5" x14ac:dyDescent="0.25">
      <c r="A1284" s="4">
        <v>369</v>
      </c>
      <c r="B1284" s="6" t="s">
        <v>2785</v>
      </c>
      <c r="C1284" s="6" t="s">
        <v>1154</v>
      </c>
      <c r="D1284" s="6"/>
      <c r="E1284" s="6" t="s">
        <v>14</v>
      </c>
    </row>
    <row r="1285" spans="1:5" x14ac:dyDescent="0.25">
      <c r="A1285" s="4">
        <v>370</v>
      </c>
      <c r="B1285" s="6" t="s">
        <v>2786</v>
      </c>
      <c r="C1285" s="6" t="s">
        <v>1155</v>
      </c>
      <c r="D1285" s="6"/>
      <c r="E1285" s="6" t="s">
        <v>59</v>
      </c>
    </row>
    <row r="1286" spans="1:5" x14ac:dyDescent="0.25">
      <c r="A1286" s="4">
        <v>371</v>
      </c>
      <c r="B1286" s="6" t="s">
        <v>2787</v>
      </c>
      <c r="C1286" s="6" t="s">
        <v>1156</v>
      </c>
      <c r="D1286" s="6"/>
      <c r="E1286" s="6" t="s">
        <v>16</v>
      </c>
    </row>
    <row r="1287" spans="1:5" x14ac:dyDescent="0.25">
      <c r="A1287" s="4">
        <v>372</v>
      </c>
      <c r="B1287" s="6" t="s">
        <v>2788</v>
      </c>
      <c r="C1287" s="6" t="s">
        <v>1157</v>
      </c>
      <c r="D1287" s="6"/>
      <c r="E1287" s="6" t="s">
        <v>14</v>
      </c>
    </row>
    <row r="1288" spans="1:5" x14ac:dyDescent="0.25">
      <c r="A1288" s="4">
        <v>373</v>
      </c>
      <c r="B1288" s="6" t="s">
        <v>2789</v>
      </c>
      <c r="C1288" s="6" t="s">
        <v>1158</v>
      </c>
      <c r="D1288" s="6"/>
      <c r="E1288" s="6" t="s">
        <v>16</v>
      </c>
    </row>
    <row r="1289" spans="1:5" x14ac:dyDescent="0.25">
      <c r="A1289" s="4">
        <v>374</v>
      </c>
      <c r="B1289" s="6" t="s">
        <v>2790</v>
      </c>
      <c r="C1289" s="6" t="s">
        <v>1159</v>
      </c>
      <c r="D1289" s="6"/>
      <c r="E1289" s="6" t="s">
        <v>16</v>
      </c>
    </row>
    <row r="1290" spans="1:5" x14ac:dyDescent="0.25">
      <c r="A1290" s="4">
        <v>375</v>
      </c>
      <c r="B1290" s="6" t="s">
        <v>2791</v>
      </c>
      <c r="C1290" s="6" t="s">
        <v>51</v>
      </c>
      <c r="D1290" s="6"/>
      <c r="E1290" s="6" t="s">
        <v>16</v>
      </c>
    </row>
    <row r="1291" spans="1:5" x14ac:dyDescent="0.25">
      <c r="A1291" s="4">
        <v>376</v>
      </c>
      <c r="B1291" s="6" t="s">
        <v>2792</v>
      </c>
      <c r="C1291" s="6" t="s">
        <v>1160</v>
      </c>
      <c r="D1291" s="6"/>
      <c r="E1291" s="6" t="s">
        <v>59</v>
      </c>
    </row>
    <row r="1292" spans="1:5" x14ac:dyDescent="0.25">
      <c r="A1292" s="4">
        <v>377</v>
      </c>
      <c r="B1292" s="6" t="s">
        <v>2793</v>
      </c>
      <c r="C1292" s="6" t="s">
        <v>51</v>
      </c>
      <c r="D1292" s="6"/>
      <c r="E1292" s="6" t="s">
        <v>16</v>
      </c>
    </row>
    <row r="1293" spans="1:5" x14ac:dyDescent="0.25">
      <c r="A1293" s="4">
        <v>378</v>
      </c>
      <c r="B1293" s="6" t="s">
        <v>2794</v>
      </c>
      <c r="C1293" s="6" t="s">
        <v>51</v>
      </c>
      <c r="D1293" s="6"/>
      <c r="E1293" s="6" t="s">
        <v>16</v>
      </c>
    </row>
    <row r="1294" spans="1:5" x14ac:dyDescent="0.25">
      <c r="A1294" s="4">
        <v>379</v>
      </c>
      <c r="B1294" s="6" t="s">
        <v>2795</v>
      </c>
      <c r="C1294" s="6" t="s">
        <v>1161</v>
      </c>
      <c r="D1294" s="6"/>
      <c r="E1294" s="6" t="s">
        <v>16</v>
      </c>
    </row>
    <row r="1295" spans="1:5" x14ac:dyDescent="0.25">
      <c r="A1295" s="4">
        <v>380</v>
      </c>
      <c r="B1295" s="6" t="s">
        <v>2796</v>
      </c>
      <c r="C1295" s="6" t="s">
        <v>1162</v>
      </c>
      <c r="D1295" s="6"/>
      <c r="E1295" s="6" t="s">
        <v>16</v>
      </c>
    </row>
    <row r="1296" spans="1:5" x14ac:dyDescent="0.25">
      <c r="A1296" s="4">
        <v>381</v>
      </c>
      <c r="B1296" s="6" t="s">
        <v>2797</v>
      </c>
      <c r="C1296" s="6" t="s">
        <v>1163</v>
      </c>
      <c r="D1296" s="6"/>
      <c r="E1296" s="6" t="s">
        <v>16</v>
      </c>
    </row>
    <row r="1297" spans="1:5" x14ac:dyDescent="0.25">
      <c r="A1297" s="4">
        <v>382</v>
      </c>
      <c r="B1297" s="6" t="s">
        <v>2798</v>
      </c>
      <c r="C1297" s="6" t="s">
        <v>1164</v>
      </c>
      <c r="D1297" s="6"/>
      <c r="E1297" s="6" t="s">
        <v>14</v>
      </c>
    </row>
    <row r="1298" spans="1:5" x14ac:dyDescent="0.25">
      <c r="A1298" s="4">
        <v>383</v>
      </c>
      <c r="B1298" s="6" t="s">
        <v>2799</v>
      </c>
      <c r="C1298" s="6" t="s">
        <v>1165</v>
      </c>
      <c r="D1298" s="6"/>
      <c r="E1298" s="6" t="s">
        <v>16</v>
      </c>
    </row>
    <row r="1299" spans="1:5" x14ac:dyDescent="0.25">
      <c r="A1299" s="4">
        <v>384</v>
      </c>
      <c r="B1299" s="6" t="s">
        <v>2800</v>
      </c>
      <c r="C1299" s="6" t="s">
        <v>1166</v>
      </c>
      <c r="D1299" s="6"/>
      <c r="E1299" s="6" t="s">
        <v>59</v>
      </c>
    </row>
    <row r="1300" spans="1:5" x14ac:dyDescent="0.25">
      <c r="A1300" s="4">
        <v>385</v>
      </c>
      <c r="B1300" s="6" t="s">
        <v>2801</v>
      </c>
      <c r="C1300" s="6" t="s">
        <v>1167</v>
      </c>
      <c r="D1300" s="6"/>
      <c r="E1300" s="6" t="s">
        <v>16</v>
      </c>
    </row>
    <row r="1301" spans="1:5" x14ac:dyDescent="0.25">
      <c r="A1301" s="4">
        <v>386</v>
      </c>
      <c r="B1301" s="6" t="s">
        <v>2802</v>
      </c>
      <c r="C1301" s="6" t="s">
        <v>1168</v>
      </c>
      <c r="D1301" s="6"/>
      <c r="E1301" s="6" t="s">
        <v>59</v>
      </c>
    </row>
    <row r="1302" spans="1:5" x14ac:dyDescent="0.25">
      <c r="A1302" s="4">
        <v>387</v>
      </c>
      <c r="B1302" s="6" t="s">
        <v>2803</v>
      </c>
      <c r="C1302" s="6" t="s">
        <v>1169</v>
      </c>
      <c r="D1302" s="6"/>
      <c r="E1302" s="6" t="s">
        <v>16</v>
      </c>
    </row>
    <row r="1303" spans="1:5" x14ac:dyDescent="0.25">
      <c r="A1303" s="4">
        <v>388</v>
      </c>
      <c r="B1303" s="6" t="s">
        <v>2804</v>
      </c>
      <c r="C1303" s="6" t="s">
        <v>1170</v>
      </c>
      <c r="D1303" s="6"/>
      <c r="E1303" s="6" t="s">
        <v>16</v>
      </c>
    </row>
    <row r="1304" spans="1:5" x14ac:dyDescent="0.25">
      <c r="A1304" s="4">
        <v>389</v>
      </c>
      <c r="B1304" s="6" t="s">
        <v>2805</v>
      </c>
      <c r="C1304" s="6" t="s">
        <v>1171</v>
      </c>
      <c r="D1304" s="6"/>
      <c r="E1304" s="6" t="s">
        <v>59</v>
      </c>
    </row>
    <row r="1305" spans="1:5" x14ac:dyDescent="0.25">
      <c r="A1305" s="4">
        <v>390</v>
      </c>
      <c r="B1305" s="6" t="s">
        <v>2806</v>
      </c>
      <c r="C1305" s="6" t="s">
        <v>1172</v>
      </c>
      <c r="D1305" s="6"/>
      <c r="E1305" s="6" t="s">
        <v>16</v>
      </c>
    </row>
    <row r="1306" spans="1:5" x14ac:dyDescent="0.25">
      <c r="A1306" s="4">
        <v>391</v>
      </c>
      <c r="B1306" s="6" t="s">
        <v>2807</v>
      </c>
      <c r="C1306" s="6" t="s">
        <v>1173</v>
      </c>
      <c r="D1306" s="6"/>
      <c r="E1306" s="6" t="s">
        <v>16</v>
      </c>
    </row>
    <row r="1307" spans="1:5" x14ac:dyDescent="0.25">
      <c r="A1307" s="4">
        <v>392</v>
      </c>
      <c r="B1307" s="6" t="s">
        <v>2808</v>
      </c>
      <c r="C1307" s="6" t="s">
        <v>1174</v>
      </c>
      <c r="D1307" s="6"/>
      <c r="E1307" s="6" t="s">
        <v>14</v>
      </c>
    </row>
    <row r="1308" spans="1:5" x14ac:dyDescent="0.25">
      <c r="A1308" s="4">
        <v>393</v>
      </c>
      <c r="B1308" s="6" t="s">
        <v>2809</v>
      </c>
      <c r="C1308" s="6" t="s">
        <v>1175</v>
      </c>
      <c r="D1308" s="6"/>
      <c r="E1308" s="6" t="s">
        <v>59</v>
      </c>
    </row>
    <row r="1309" spans="1:5" x14ac:dyDescent="0.25">
      <c r="A1309" s="4">
        <v>394</v>
      </c>
      <c r="B1309" s="6" t="s">
        <v>2810</v>
      </c>
      <c r="C1309" s="6" t="s">
        <v>1176</v>
      </c>
      <c r="D1309" s="6"/>
      <c r="E1309" s="6" t="s">
        <v>16</v>
      </c>
    </row>
    <row r="1310" spans="1:5" x14ac:dyDescent="0.25">
      <c r="A1310" s="4">
        <v>395</v>
      </c>
      <c r="B1310" s="6" t="s">
        <v>2811</v>
      </c>
      <c r="C1310" s="6" t="s">
        <v>1177</v>
      </c>
      <c r="D1310" s="6"/>
      <c r="E1310" s="6" t="s">
        <v>16</v>
      </c>
    </row>
    <row r="1311" spans="1:5" x14ac:dyDescent="0.25">
      <c r="A1311" s="4">
        <v>396</v>
      </c>
      <c r="B1311" s="6" t="s">
        <v>2812</v>
      </c>
      <c r="C1311" s="6" t="s">
        <v>1178</v>
      </c>
      <c r="D1311" s="6"/>
      <c r="E1311" s="6" t="s">
        <v>16</v>
      </c>
    </row>
    <row r="1312" spans="1:5" x14ac:dyDescent="0.25">
      <c r="A1312" s="4">
        <v>397</v>
      </c>
      <c r="B1312" s="6" t="s">
        <v>2813</v>
      </c>
      <c r="C1312" s="6" t="s">
        <v>1179</v>
      </c>
      <c r="D1312" s="6"/>
      <c r="E1312" s="6" t="s">
        <v>59</v>
      </c>
    </row>
    <row r="1313" spans="1:5" x14ac:dyDescent="0.25">
      <c r="A1313" s="4">
        <v>398</v>
      </c>
      <c r="B1313" s="6" t="s">
        <v>2814</v>
      </c>
      <c r="C1313" s="6" t="s">
        <v>51</v>
      </c>
      <c r="D1313" s="6"/>
      <c r="E1313" s="6" t="s">
        <v>16</v>
      </c>
    </row>
    <row r="1314" spans="1:5" x14ac:dyDescent="0.25">
      <c r="A1314" s="4">
        <v>399</v>
      </c>
      <c r="B1314" s="6" t="s">
        <v>2815</v>
      </c>
      <c r="C1314" s="6" t="s">
        <v>1180</v>
      </c>
      <c r="D1314" s="6"/>
      <c r="E1314" s="6" t="s">
        <v>16</v>
      </c>
    </row>
    <row r="1315" spans="1:5" x14ac:dyDescent="0.25">
      <c r="A1315" s="4">
        <v>400</v>
      </c>
      <c r="B1315" s="6" t="s">
        <v>2816</v>
      </c>
      <c r="C1315" s="6" t="s">
        <v>1181</v>
      </c>
      <c r="D1315" s="6"/>
      <c r="E1315" s="6" t="s">
        <v>16</v>
      </c>
    </row>
    <row r="1316" spans="1:5" x14ac:dyDescent="0.25">
      <c r="A1316" s="4">
        <v>401</v>
      </c>
      <c r="B1316" s="6" t="s">
        <v>2817</v>
      </c>
      <c r="C1316" s="6" t="s">
        <v>1182</v>
      </c>
      <c r="D1316" s="6"/>
      <c r="E1316" s="6" t="s">
        <v>16</v>
      </c>
    </row>
    <row r="1317" spans="1:5" x14ac:dyDescent="0.25">
      <c r="A1317" s="4">
        <v>402</v>
      </c>
      <c r="B1317" s="6" t="s">
        <v>2818</v>
      </c>
      <c r="C1317" s="6" t="s">
        <v>1183</v>
      </c>
      <c r="D1317" s="6"/>
      <c r="E1317" s="6" t="s">
        <v>16</v>
      </c>
    </row>
    <row r="1318" spans="1:5" x14ac:dyDescent="0.25">
      <c r="A1318" s="4">
        <v>403</v>
      </c>
      <c r="B1318" s="6" t="s">
        <v>1879</v>
      </c>
      <c r="C1318" s="6" t="s">
        <v>1184</v>
      </c>
      <c r="D1318" s="6"/>
      <c r="E1318" s="6" t="s">
        <v>14</v>
      </c>
    </row>
    <row r="1319" spans="1:5" x14ac:dyDescent="0.25">
      <c r="A1319" s="4">
        <v>404</v>
      </c>
      <c r="B1319" s="6" t="s">
        <v>2819</v>
      </c>
      <c r="C1319" s="6" t="s">
        <v>1185</v>
      </c>
      <c r="D1319" s="6"/>
      <c r="E1319" s="6" t="s">
        <v>16</v>
      </c>
    </row>
    <row r="1320" spans="1:5" x14ac:dyDescent="0.25">
      <c r="A1320" s="4">
        <v>405</v>
      </c>
      <c r="B1320" s="6" t="s">
        <v>2820</v>
      </c>
      <c r="C1320" s="6" t="s">
        <v>1186</v>
      </c>
      <c r="D1320" s="6"/>
      <c r="E1320" s="6" t="s">
        <v>16</v>
      </c>
    </row>
    <row r="1321" spans="1:5" x14ac:dyDescent="0.25">
      <c r="A1321" s="4">
        <v>406</v>
      </c>
      <c r="B1321" s="6" t="s">
        <v>2821</v>
      </c>
      <c r="C1321" s="6" t="s">
        <v>1187</v>
      </c>
      <c r="D1321" s="6"/>
      <c r="E1321" s="6" t="s">
        <v>16</v>
      </c>
    </row>
    <row r="1322" spans="1:5" x14ac:dyDescent="0.25">
      <c r="A1322" s="4">
        <v>407</v>
      </c>
      <c r="B1322" s="6" t="s">
        <v>2822</v>
      </c>
      <c r="C1322" s="6" t="s">
        <v>1188</v>
      </c>
      <c r="D1322" s="6"/>
      <c r="E1322" s="6" t="s">
        <v>59</v>
      </c>
    </row>
    <row r="1323" spans="1:5" x14ac:dyDescent="0.25">
      <c r="A1323" s="4">
        <v>408</v>
      </c>
      <c r="B1323" s="6" t="s">
        <v>2823</v>
      </c>
      <c r="C1323" s="6" t="s">
        <v>1189</v>
      </c>
      <c r="D1323" s="6"/>
      <c r="E1323" s="6" t="s">
        <v>14</v>
      </c>
    </row>
    <row r="1324" spans="1:5" x14ac:dyDescent="0.25">
      <c r="A1324" s="4">
        <v>409</v>
      </c>
      <c r="B1324" s="6" t="s">
        <v>2824</v>
      </c>
      <c r="C1324" s="6" t="s">
        <v>1190</v>
      </c>
      <c r="D1324" s="6"/>
      <c r="E1324" s="6" t="s">
        <v>14</v>
      </c>
    </row>
    <row r="1325" spans="1:5" x14ac:dyDescent="0.25">
      <c r="A1325" s="4">
        <v>410</v>
      </c>
      <c r="B1325" s="6" t="s">
        <v>2825</v>
      </c>
      <c r="C1325" s="6" t="s">
        <v>1191</v>
      </c>
      <c r="D1325" s="6"/>
      <c r="E1325" s="6" t="s">
        <v>16</v>
      </c>
    </row>
    <row r="1326" spans="1:5" x14ac:dyDescent="0.25">
      <c r="A1326" s="4">
        <v>411</v>
      </c>
      <c r="B1326" s="6" t="s">
        <v>2826</v>
      </c>
      <c r="C1326" s="6" t="s">
        <v>1192</v>
      </c>
      <c r="D1326" s="6"/>
      <c r="E1326" s="6" t="s">
        <v>59</v>
      </c>
    </row>
    <row r="1327" spans="1:5" x14ac:dyDescent="0.25">
      <c r="A1327" s="4">
        <v>412</v>
      </c>
      <c r="B1327" s="6" t="s">
        <v>2827</v>
      </c>
      <c r="C1327" s="6" t="s">
        <v>404</v>
      </c>
      <c r="D1327" s="6"/>
      <c r="E1327" s="6" t="s">
        <v>16</v>
      </c>
    </row>
    <row r="1328" spans="1:5" x14ac:dyDescent="0.25">
      <c r="A1328" s="4">
        <v>413</v>
      </c>
      <c r="B1328" s="6" t="s">
        <v>2828</v>
      </c>
      <c r="C1328" s="6" t="s">
        <v>1193</v>
      </c>
      <c r="D1328" s="6"/>
      <c r="E1328" s="6" t="s">
        <v>16</v>
      </c>
    </row>
    <row r="1329" spans="1:5" x14ac:dyDescent="0.25">
      <c r="A1329" s="4">
        <v>414</v>
      </c>
      <c r="B1329" s="6" t="s">
        <v>2829</v>
      </c>
      <c r="C1329" s="6" t="s">
        <v>1194</v>
      </c>
      <c r="D1329" s="6"/>
      <c r="E1329" s="6" t="s">
        <v>14</v>
      </c>
    </row>
    <row r="1330" spans="1:5" x14ac:dyDescent="0.25">
      <c r="A1330" s="4">
        <v>415</v>
      </c>
      <c r="B1330" s="6" t="s">
        <v>2830</v>
      </c>
      <c r="C1330" s="6" t="s">
        <v>1195</v>
      </c>
      <c r="D1330" s="6"/>
      <c r="E1330" s="6" t="s">
        <v>59</v>
      </c>
    </row>
    <row r="1331" spans="1:5" x14ac:dyDescent="0.25">
      <c r="A1331" s="4">
        <v>416</v>
      </c>
      <c r="B1331" s="6" t="s">
        <v>2831</v>
      </c>
      <c r="C1331" s="6" t="s">
        <v>1196</v>
      </c>
      <c r="D1331" s="6"/>
      <c r="E1331" s="6" t="s">
        <v>16</v>
      </c>
    </row>
    <row r="1332" spans="1:5" x14ac:dyDescent="0.25">
      <c r="A1332" s="4">
        <v>417</v>
      </c>
      <c r="B1332" s="6" t="s">
        <v>2832</v>
      </c>
      <c r="C1332" s="6" t="s">
        <v>1197</v>
      </c>
      <c r="D1332" s="6"/>
      <c r="E1332" s="6" t="s">
        <v>14</v>
      </c>
    </row>
    <row r="1333" spans="1:5" x14ac:dyDescent="0.25">
      <c r="A1333" s="4">
        <v>418</v>
      </c>
      <c r="B1333" s="6" t="s">
        <v>2833</v>
      </c>
      <c r="C1333" s="6" t="s">
        <v>1198</v>
      </c>
      <c r="D1333" s="6"/>
      <c r="E1333" s="6" t="s">
        <v>59</v>
      </c>
    </row>
    <row r="1334" spans="1:5" x14ac:dyDescent="0.25">
      <c r="A1334" s="4">
        <v>419</v>
      </c>
      <c r="B1334" s="6" t="s">
        <v>2834</v>
      </c>
      <c r="C1334" s="6" t="s">
        <v>51</v>
      </c>
      <c r="D1334" s="6"/>
      <c r="E1334" s="6" t="s">
        <v>16</v>
      </c>
    </row>
    <row r="1335" spans="1:5" x14ac:dyDescent="0.25">
      <c r="A1335" s="4">
        <v>420</v>
      </c>
      <c r="B1335" s="6" t="s">
        <v>2835</v>
      </c>
      <c r="C1335" s="6" t="s">
        <v>1199</v>
      </c>
      <c r="D1335" s="6"/>
      <c r="E1335" s="6" t="s">
        <v>16</v>
      </c>
    </row>
    <row r="1336" spans="1:5" x14ac:dyDescent="0.25">
      <c r="A1336" s="4">
        <v>421</v>
      </c>
      <c r="B1336" s="6" t="s">
        <v>2836</v>
      </c>
      <c r="C1336" s="6" t="s">
        <v>1200</v>
      </c>
      <c r="D1336" s="6"/>
      <c r="E1336" s="6" t="s">
        <v>16</v>
      </c>
    </row>
    <row r="1337" spans="1:5" x14ac:dyDescent="0.25">
      <c r="A1337" s="4">
        <v>422</v>
      </c>
      <c r="B1337" s="6" t="s">
        <v>2837</v>
      </c>
      <c r="C1337" s="6" t="s">
        <v>1044</v>
      </c>
      <c r="D1337" s="6"/>
      <c r="E1337" s="6" t="s">
        <v>59</v>
      </c>
    </row>
    <row r="1338" spans="1:5" x14ac:dyDescent="0.25">
      <c r="A1338" s="4">
        <v>423</v>
      </c>
      <c r="B1338" s="6" t="s">
        <v>2838</v>
      </c>
      <c r="C1338" s="6" t="s">
        <v>1201</v>
      </c>
      <c r="D1338" s="6"/>
      <c r="E1338" s="6" t="s">
        <v>16</v>
      </c>
    </row>
    <row r="1339" spans="1:5" x14ac:dyDescent="0.25">
      <c r="A1339" s="4">
        <v>424</v>
      </c>
      <c r="B1339" s="6" t="s">
        <v>2839</v>
      </c>
      <c r="C1339" s="6" t="s">
        <v>1202</v>
      </c>
      <c r="D1339" s="6"/>
      <c r="E1339" s="6" t="s">
        <v>59</v>
      </c>
    </row>
    <row r="1340" spans="1:5" x14ac:dyDescent="0.25">
      <c r="A1340" s="4">
        <v>425</v>
      </c>
      <c r="B1340" s="6" t="s">
        <v>2840</v>
      </c>
      <c r="C1340" s="6" t="s">
        <v>1203</v>
      </c>
      <c r="D1340" s="6"/>
      <c r="E1340" s="6" t="s">
        <v>14</v>
      </c>
    </row>
    <row r="1341" spans="1:5" x14ac:dyDescent="0.25">
      <c r="A1341" s="4">
        <v>426</v>
      </c>
      <c r="B1341" s="6" t="s">
        <v>2840</v>
      </c>
      <c r="C1341" s="6" t="s">
        <v>1204</v>
      </c>
      <c r="D1341" s="6"/>
      <c r="E1341" s="6" t="s">
        <v>59</v>
      </c>
    </row>
    <row r="1342" spans="1:5" x14ac:dyDescent="0.25">
      <c r="A1342" s="4">
        <v>427</v>
      </c>
      <c r="B1342" s="6" t="s">
        <v>2841</v>
      </c>
      <c r="C1342" s="6" t="s">
        <v>1205</v>
      </c>
      <c r="D1342" s="6"/>
      <c r="E1342" s="6" t="s">
        <v>59</v>
      </c>
    </row>
    <row r="1343" spans="1:5" x14ac:dyDescent="0.25">
      <c r="A1343" s="4">
        <v>428</v>
      </c>
      <c r="B1343" s="6" t="s">
        <v>2842</v>
      </c>
      <c r="C1343" s="6" t="s">
        <v>51</v>
      </c>
      <c r="D1343" s="6"/>
      <c r="E1343" s="6" t="s">
        <v>16</v>
      </c>
    </row>
    <row r="1344" spans="1:5" x14ac:dyDescent="0.25">
      <c r="A1344" s="4">
        <v>429</v>
      </c>
      <c r="B1344" s="6" t="s">
        <v>2843</v>
      </c>
      <c r="C1344" s="6" t="s">
        <v>1206</v>
      </c>
      <c r="D1344" s="6"/>
      <c r="E1344" s="6" t="s">
        <v>59</v>
      </c>
    </row>
    <row r="1345" spans="1:5" x14ac:dyDescent="0.25">
      <c r="A1345" s="4">
        <v>430</v>
      </c>
      <c r="B1345" s="6" t="s">
        <v>2844</v>
      </c>
      <c r="C1345" s="6" t="s">
        <v>1207</v>
      </c>
      <c r="D1345" s="6"/>
      <c r="E1345" s="6" t="s">
        <v>16</v>
      </c>
    </row>
    <row r="1346" spans="1:5" x14ac:dyDescent="0.25">
      <c r="A1346" s="4">
        <v>431</v>
      </c>
      <c r="B1346" s="6" t="s">
        <v>2845</v>
      </c>
      <c r="C1346" s="6" t="s">
        <v>1208</v>
      </c>
      <c r="D1346" s="6"/>
      <c r="E1346" s="6" t="s">
        <v>14</v>
      </c>
    </row>
    <row r="1347" spans="1:5" x14ac:dyDescent="0.25">
      <c r="A1347" s="4">
        <v>432</v>
      </c>
      <c r="B1347" s="6" t="s">
        <v>2846</v>
      </c>
      <c r="C1347" s="6" t="s">
        <v>1209</v>
      </c>
      <c r="D1347" s="6"/>
      <c r="E1347" s="6" t="s">
        <v>59</v>
      </c>
    </row>
    <row r="1348" spans="1:5" x14ac:dyDescent="0.25">
      <c r="A1348" s="4">
        <v>433</v>
      </c>
      <c r="B1348" s="6" t="s">
        <v>2847</v>
      </c>
      <c r="C1348" s="6" t="s">
        <v>1210</v>
      </c>
      <c r="D1348" s="6"/>
      <c r="E1348" s="6" t="s">
        <v>14</v>
      </c>
    </row>
    <row r="1349" spans="1:5" x14ac:dyDescent="0.25">
      <c r="A1349" s="4">
        <v>434</v>
      </c>
      <c r="B1349" s="6" t="s">
        <v>2848</v>
      </c>
      <c r="C1349" s="6" t="s">
        <v>1211</v>
      </c>
      <c r="D1349" s="6"/>
      <c r="E1349" s="6" t="s">
        <v>16</v>
      </c>
    </row>
    <row r="1350" spans="1:5" x14ac:dyDescent="0.25">
      <c r="A1350" s="4">
        <v>435</v>
      </c>
      <c r="B1350" s="6" t="s">
        <v>2849</v>
      </c>
      <c r="C1350" s="6" t="s">
        <v>1212</v>
      </c>
      <c r="D1350" s="6"/>
      <c r="E1350" s="6" t="s">
        <v>59</v>
      </c>
    </row>
    <row r="1351" spans="1:5" x14ac:dyDescent="0.25">
      <c r="A1351" s="4">
        <v>436</v>
      </c>
      <c r="B1351" s="6" t="s">
        <v>2850</v>
      </c>
      <c r="C1351" s="6" t="s">
        <v>1213</v>
      </c>
      <c r="D1351" s="6"/>
      <c r="E1351" s="6" t="s">
        <v>59</v>
      </c>
    </row>
    <row r="1352" spans="1:5" x14ac:dyDescent="0.25">
      <c r="A1352" s="4">
        <v>437</v>
      </c>
      <c r="B1352" s="6" t="s">
        <v>2851</v>
      </c>
      <c r="C1352" s="6" t="s">
        <v>1214</v>
      </c>
      <c r="D1352" s="6"/>
      <c r="E1352" s="6" t="s">
        <v>59</v>
      </c>
    </row>
    <row r="1353" spans="1:5" x14ac:dyDescent="0.25">
      <c r="A1353" s="4">
        <v>438</v>
      </c>
      <c r="B1353" s="6" t="s">
        <v>2852</v>
      </c>
      <c r="C1353" s="6" t="s">
        <v>51</v>
      </c>
      <c r="D1353" s="6"/>
      <c r="E1353" s="6" t="s">
        <v>16</v>
      </c>
    </row>
    <row r="1354" spans="1:5" x14ac:dyDescent="0.25">
      <c r="A1354" s="4">
        <v>439</v>
      </c>
      <c r="B1354" s="6" t="s">
        <v>2853</v>
      </c>
      <c r="C1354" s="6" t="s">
        <v>51</v>
      </c>
      <c r="D1354" s="6"/>
      <c r="E1354" s="6" t="s">
        <v>16</v>
      </c>
    </row>
    <row r="1355" spans="1:5" x14ac:dyDescent="0.25">
      <c r="A1355" s="4">
        <v>440</v>
      </c>
      <c r="B1355" s="6" t="s">
        <v>2854</v>
      </c>
      <c r="C1355" s="6" t="s">
        <v>1215</v>
      </c>
      <c r="D1355" s="6"/>
      <c r="E1355" s="6" t="s">
        <v>16</v>
      </c>
    </row>
    <row r="1356" spans="1:5" x14ac:dyDescent="0.25">
      <c r="A1356" s="4">
        <v>441</v>
      </c>
      <c r="B1356" s="6" t="s">
        <v>2855</v>
      </c>
      <c r="C1356" s="6" t="s">
        <v>1216</v>
      </c>
      <c r="D1356" s="6"/>
      <c r="E1356" s="6" t="s">
        <v>59</v>
      </c>
    </row>
    <row r="1357" spans="1:5" x14ac:dyDescent="0.25">
      <c r="A1357" s="4">
        <v>442</v>
      </c>
      <c r="B1357" s="6" t="s">
        <v>2856</v>
      </c>
      <c r="C1357" s="6" t="s">
        <v>1217</v>
      </c>
      <c r="D1357" s="6"/>
      <c r="E1357" s="6" t="s">
        <v>59</v>
      </c>
    </row>
    <row r="1358" spans="1:5" x14ac:dyDescent="0.25">
      <c r="A1358" s="4">
        <v>443</v>
      </c>
      <c r="B1358" s="6" t="s">
        <v>2857</v>
      </c>
      <c r="C1358" s="6" t="s">
        <v>1218</v>
      </c>
      <c r="D1358" s="6"/>
      <c r="E1358" s="6" t="s">
        <v>59</v>
      </c>
    </row>
    <row r="1359" spans="1:5" x14ac:dyDescent="0.25">
      <c r="A1359" s="4">
        <v>444</v>
      </c>
      <c r="B1359" s="6" t="s">
        <v>2858</v>
      </c>
      <c r="C1359" s="6" t="s">
        <v>1219</v>
      </c>
      <c r="D1359" s="6"/>
      <c r="E1359" s="6" t="s">
        <v>16</v>
      </c>
    </row>
    <row r="1360" spans="1:5" x14ac:dyDescent="0.25">
      <c r="A1360" s="4">
        <v>445</v>
      </c>
      <c r="B1360" s="6" t="s">
        <v>2859</v>
      </c>
      <c r="C1360" s="6" t="s">
        <v>1220</v>
      </c>
      <c r="D1360" s="6"/>
      <c r="E1360" s="6" t="s">
        <v>16</v>
      </c>
    </row>
    <row r="1361" spans="1:5" x14ac:dyDescent="0.25">
      <c r="A1361" s="4">
        <v>446</v>
      </c>
      <c r="B1361" s="6" t="s">
        <v>2860</v>
      </c>
      <c r="C1361" s="6" t="s">
        <v>1221</v>
      </c>
      <c r="D1361" s="6"/>
      <c r="E1361" s="6" t="s">
        <v>16</v>
      </c>
    </row>
    <row r="1362" spans="1:5" x14ac:dyDescent="0.25">
      <c r="A1362" s="4">
        <v>447</v>
      </c>
      <c r="B1362" s="6" t="s">
        <v>2861</v>
      </c>
      <c r="C1362" s="6" t="s">
        <v>1222</v>
      </c>
      <c r="D1362" s="6"/>
      <c r="E1362" s="6" t="s">
        <v>59</v>
      </c>
    </row>
    <row r="1363" spans="1:5" x14ac:dyDescent="0.25">
      <c r="A1363" s="4">
        <v>448</v>
      </c>
      <c r="B1363" s="6" t="s">
        <v>2862</v>
      </c>
      <c r="C1363" s="6" t="s">
        <v>1223</v>
      </c>
      <c r="D1363" s="6"/>
      <c r="E1363" s="6" t="s">
        <v>16</v>
      </c>
    </row>
    <row r="1364" spans="1:5" x14ac:dyDescent="0.25">
      <c r="A1364" s="4">
        <v>449</v>
      </c>
      <c r="B1364" s="6" t="s">
        <v>2863</v>
      </c>
      <c r="C1364" s="6" t="s">
        <v>1224</v>
      </c>
      <c r="D1364" s="6"/>
      <c r="E1364" s="6" t="s">
        <v>14</v>
      </c>
    </row>
    <row r="1365" spans="1:5" x14ac:dyDescent="0.25">
      <c r="A1365" s="4">
        <v>450</v>
      </c>
      <c r="B1365" s="6" t="s">
        <v>2864</v>
      </c>
      <c r="C1365" s="6" t="s">
        <v>1225</v>
      </c>
      <c r="D1365" s="6"/>
      <c r="E1365" s="6" t="s">
        <v>16</v>
      </c>
    </row>
    <row r="1366" spans="1:5" x14ac:dyDescent="0.25">
      <c r="A1366" s="4">
        <v>451</v>
      </c>
      <c r="B1366" s="6" t="s">
        <v>2865</v>
      </c>
      <c r="C1366" s="6" t="s">
        <v>1226</v>
      </c>
      <c r="D1366" s="6"/>
      <c r="E1366" s="6" t="s">
        <v>59</v>
      </c>
    </row>
    <row r="1367" spans="1:5" x14ac:dyDescent="0.25">
      <c r="A1367" s="4">
        <v>452</v>
      </c>
      <c r="B1367" s="6" t="s">
        <v>2866</v>
      </c>
      <c r="C1367" s="6" t="s">
        <v>1227</v>
      </c>
      <c r="D1367" s="6"/>
      <c r="E1367" s="6" t="s">
        <v>59</v>
      </c>
    </row>
    <row r="1368" spans="1:5" x14ac:dyDescent="0.25">
      <c r="A1368" s="4">
        <v>453</v>
      </c>
      <c r="B1368" s="6" t="s">
        <v>2867</v>
      </c>
      <c r="C1368" s="6" t="s">
        <v>1228</v>
      </c>
      <c r="D1368" s="6"/>
      <c r="E1368" s="6" t="s">
        <v>14</v>
      </c>
    </row>
    <row r="1369" spans="1:5" x14ac:dyDescent="0.25">
      <c r="A1369" s="4">
        <v>454</v>
      </c>
      <c r="B1369" s="6" t="s">
        <v>2868</v>
      </c>
      <c r="C1369" s="6" t="s">
        <v>1229</v>
      </c>
      <c r="D1369" s="6"/>
      <c r="E1369" s="6" t="s">
        <v>59</v>
      </c>
    </row>
    <row r="1370" spans="1:5" x14ac:dyDescent="0.25">
      <c r="A1370" s="4">
        <v>455</v>
      </c>
      <c r="B1370" s="6" t="s">
        <v>2869</v>
      </c>
      <c r="C1370" s="6" t="s">
        <v>1230</v>
      </c>
      <c r="D1370" s="6"/>
      <c r="E1370" s="6" t="s">
        <v>16</v>
      </c>
    </row>
    <row r="1371" spans="1:5" x14ac:dyDescent="0.25">
      <c r="A1371" s="4">
        <v>456</v>
      </c>
      <c r="B1371" s="6" t="s">
        <v>2870</v>
      </c>
      <c r="C1371" s="6" t="s">
        <v>1231</v>
      </c>
      <c r="D1371" s="6"/>
      <c r="E1371" s="6" t="s">
        <v>14</v>
      </c>
    </row>
    <row r="1372" spans="1:5" x14ac:dyDescent="0.25">
      <c r="A1372" s="4">
        <v>457</v>
      </c>
      <c r="B1372" s="6" t="s">
        <v>2871</v>
      </c>
      <c r="C1372" s="6" t="s">
        <v>1232</v>
      </c>
      <c r="D1372" s="6"/>
      <c r="E1372" s="6" t="s">
        <v>59</v>
      </c>
    </row>
    <row r="1373" spans="1:5" x14ac:dyDescent="0.25">
      <c r="A1373" s="4">
        <v>458</v>
      </c>
      <c r="B1373" s="6" t="s">
        <v>2872</v>
      </c>
      <c r="C1373" s="6" t="s">
        <v>1233</v>
      </c>
      <c r="D1373" s="6"/>
      <c r="E1373" s="6" t="s">
        <v>59</v>
      </c>
    </row>
    <row r="1374" spans="1:5" x14ac:dyDescent="0.25">
      <c r="A1374" s="4">
        <v>459</v>
      </c>
      <c r="B1374" s="6" t="s">
        <v>2873</v>
      </c>
      <c r="C1374" s="6" t="s">
        <v>1234</v>
      </c>
      <c r="D1374" s="6"/>
      <c r="E1374" s="6" t="s">
        <v>59</v>
      </c>
    </row>
    <row r="1375" spans="1:5" x14ac:dyDescent="0.25">
      <c r="A1375" s="4">
        <v>460</v>
      </c>
      <c r="B1375" s="6" t="s">
        <v>2874</v>
      </c>
      <c r="C1375" s="6" t="s">
        <v>1235</v>
      </c>
      <c r="D1375" s="6"/>
      <c r="E1375" s="6" t="s">
        <v>16</v>
      </c>
    </row>
    <row r="1376" spans="1:5" x14ac:dyDescent="0.25">
      <c r="A1376" s="4">
        <v>461</v>
      </c>
      <c r="B1376" s="6" t="s">
        <v>2875</v>
      </c>
      <c r="C1376" s="6" t="s">
        <v>51</v>
      </c>
      <c r="D1376" s="6"/>
      <c r="E1376" s="6" t="s">
        <v>16</v>
      </c>
    </row>
    <row r="1377" spans="1:5" x14ac:dyDescent="0.25">
      <c r="A1377" s="4">
        <v>462</v>
      </c>
      <c r="B1377" s="6" t="s">
        <v>2876</v>
      </c>
      <c r="C1377" s="6" t="s">
        <v>51</v>
      </c>
      <c r="D1377" s="6"/>
      <c r="E1377" s="6" t="s">
        <v>16</v>
      </c>
    </row>
    <row r="1378" spans="1:5" x14ac:dyDescent="0.25">
      <c r="A1378" s="4">
        <v>463</v>
      </c>
      <c r="B1378" s="6" t="s">
        <v>2877</v>
      </c>
      <c r="C1378" s="6" t="s">
        <v>1236</v>
      </c>
      <c r="D1378" s="6"/>
      <c r="E1378" s="6" t="s">
        <v>16</v>
      </c>
    </row>
    <row r="1379" spans="1:5" x14ac:dyDescent="0.25">
      <c r="A1379" s="4">
        <v>464</v>
      </c>
      <c r="B1379" s="6" t="s">
        <v>2878</v>
      </c>
      <c r="C1379" s="6" t="s">
        <v>565</v>
      </c>
      <c r="D1379" s="6"/>
      <c r="E1379" s="6" t="s">
        <v>16</v>
      </c>
    </row>
    <row r="1380" spans="1:5" x14ac:dyDescent="0.25">
      <c r="A1380" s="4">
        <v>465</v>
      </c>
      <c r="B1380" s="6" t="s">
        <v>2879</v>
      </c>
      <c r="C1380" s="6" t="s">
        <v>1237</v>
      </c>
      <c r="D1380" s="6"/>
      <c r="E1380" s="6" t="s">
        <v>16</v>
      </c>
    </row>
    <row r="1381" spans="1:5" x14ac:dyDescent="0.25">
      <c r="A1381" s="4">
        <v>466</v>
      </c>
      <c r="B1381" s="6" t="s">
        <v>2880</v>
      </c>
      <c r="C1381" s="6" t="s">
        <v>1238</v>
      </c>
      <c r="D1381" s="6"/>
      <c r="E1381" s="6" t="s">
        <v>16</v>
      </c>
    </row>
    <row r="1382" spans="1:5" x14ac:dyDescent="0.25">
      <c r="A1382" s="4">
        <v>467</v>
      </c>
      <c r="B1382" s="6" t="s">
        <v>2881</v>
      </c>
      <c r="C1382" s="6" t="s">
        <v>1239</v>
      </c>
      <c r="D1382" s="6"/>
      <c r="E1382" s="6" t="s">
        <v>14</v>
      </c>
    </row>
    <row r="1383" spans="1:5" x14ac:dyDescent="0.25">
      <c r="A1383" s="4">
        <v>468</v>
      </c>
      <c r="B1383" s="6" t="s">
        <v>2882</v>
      </c>
      <c r="C1383" s="6" t="s">
        <v>1240</v>
      </c>
      <c r="D1383" s="6"/>
      <c r="E1383" s="6" t="s">
        <v>59</v>
      </c>
    </row>
    <row r="1384" spans="1:5" x14ac:dyDescent="0.25">
      <c r="A1384" s="4">
        <v>469</v>
      </c>
      <c r="B1384" s="6" t="s">
        <v>2883</v>
      </c>
      <c r="C1384" s="6" t="s">
        <v>1241</v>
      </c>
      <c r="D1384" s="6"/>
      <c r="E1384" s="6" t="s">
        <v>16</v>
      </c>
    </row>
    <row r="1385" spans="1:5" x14ac:dyDescent="0.25">
      <c r="A1385" s="4">
        <v>470</v>
      </c>
      <c r="B1385" s="6" t="s">
        <v>2884</v>
      </c>
      <c r="C1385" s="6" t="s">
        <v>1242</v>
      </c>
      <c r="D1385" s="6"/>
      <c r="E1385" s="6" t="s">
        <v>16</v>
      </c>
    </row>
    <row r="1386" spans="1:5" x14ac:dyDescent="0.25">
      <c r="A1386" s="4">
        <v>471</v>
      </c>
      <c r="B1386" s="6" t="s">
        <v>2885</v>
      </c>
      <c r="C1386" s="6" t="s">
        <v>51</v>
      </c>
      <c r="D1386" s="6"/>
      <c r="E1386" s="6" t="s">
        <v>16</v>
      </c>
    </row>
    <row r="1387" spans="1:5" x14ac:dyDescent="0.25">
      <c r="A1387" s="4">
        <v>472</v>
      </c>
      <c r="B1387" s="6" t="s">
        <v>2886</v>
      </c>
      <c r="C1387" s="6" t="s">
        <v>1243</v>
      </c>
      <c r="D1387" s="6"/>
      <c r="E1387" s="6" t="s">
        <v>16</v>
      </c>
    </row>
    <row r="1388" spans="1:5" x14ac:dyDescent="0.25">
      <c r="A1388" s="4">
        <v>473</v>
      </c>
      <c r="B1388" s="6" t="s">
        <v>2887</v>
      </c>
      <c r="C1388" s="6" t="s">
        <v>1244</v>
      </c>
      <c r="D1388" s="6"/>
      <c r="E1388" s="6" t="s">
        <v>59</v>
      </c>
    </row>
    <row r="1389" spans="1:5" x14ac:dyDescent="0.25">
      <c r="A1389" s="4">
        <v>474</v>
      </c>
      <c r="B1389" s="6" t="s">
        <v>2888</v>
      </c>
      <c r="C1389" s="6" t="s">
        <v>1245</v>
      </c>
      <c r="D1389" s="6"/>
      <c r="E1389" s="6" t="s">
        <v>59</v>
      </c>
    </row>
    <row r="1390" spans="1:5" x14ac:dyDescent="0.25">
      <c r="A1390" s="4">
        <v>475</v>
      </c>
      <c r="B1390" s="6" t="s">
        <v>2889</v>
      </c>
      <c r="C1390" s="6" t="s">
        <v>1246</v>
      </c>
      <c r="D1390" s="6"/>
      <c r="E1390" s="6" t="s">
        <v>59</v>
      </c>
    </row>
    <row r="1391" spans="1:5" x14ac:dyDescent="0.25">
      <c r="A1391" s="4">
        <v>476</v>
      </c>
      <c r="B1391" s="6" t="s">
        <v>2890</v>
      </c>
      <c r="C1391" s="6" t="s">
        <v>1247</v>
      </c>
      <c r="D1391" s="6"/>
      <c r="E1391" s="6" t="s">
        <v>16</v>
      </c>
    </row>
    <row r="1392" spans="1:5" x14ac:dyDescent="0.25">
      <c r="A1392" s="4">
        <v>477</v>
      </c>
      <c r="B1392" s="6" t="s">
        <v>2891</v>
      </c>
      <c r="C1392" s="6" t="s">
        <v>1248</v>
      </c>
      <c r="D1392" s="6"/>
      <c r="E1392" s="6" t="s">
        <v>16</v>
      </c>
    </row>
    <row r="1393" spans="1:5" x14ac:dyDescent="0.25">
      <c r="A1393" s="4">
        <v>478</v>
      </c>
      <c r="B1393" s="6" t="s">
        <v>2892</v>
      </c>
      <c r="C1393" s="6" t="s">
        <v>1249</v>
      </c>
      <c r="D1393" s="6"/>
      <c r="E1393" s="6" t="s">
        <v>14</v>
      </c>
    </row>
    <row r="1394" spans="1:5" x14ac:dyDescent="0.25">
      <c r="A1394" s="4">
        <v>479</v>
      </c>
      <c r="B1394" s="6" t="s">
        <v>2893</v>
      </c>
      <c r="C1394" s="6" t="s">
        <v>565</v>
      </c>
      <c r="D1394" s="6"/>
      <c r="E1394" s="6" t="s">
        <v>16</v>
      </c>
    </row>
    <row r="1395" spans="1:5" x14ac:dyDescent="0.25">
      <c r="A1395" s="4">
        <v>480</v>
      </c>
      <c r="B1395" s="6" t="s">
        <v>2894</v>
      </c>
      <c r="C1395" s="6" t="s">
        <v>1250</v>
      </c>
      <c r="D1395" s="6"/>
      <c r="E1395" s="6" t="s">
        <v>16</v>
      </c>
    </row>
    <row r="1396" spans="1:5" x14ac:dyDescent="0.25">
      <c r="A1396" s="4">
        <v>481</v>
      </c>
      <c r="B1396" s="6" t="s">
        <v>2895</v>
      </c>
      <c r="C1396" s="6" t="s">
        <v>1251</v>
      </c>
      <c r="D1396" s="6"/>
      <c r="E1396" s="6" t="s">
        <v>59</v>
      </c>
    </row>
    <row r="1397" spans="1:5" x14ac:dyDescent="0.25">
      <c r="A1397" s="4">
        <v>482</v>
      </c>
      <c r="B1397" s="6" t="s">
        <v>2896</v>
      </c>
      <c r="C1397" s="6" t="s">
        <v>1252</v>
      </c>
      <c r="D1397" s="6"/>
      <c r="E1397" s="6" t="s">
        <v>16</v>
      </c>
    </row>
    <row r="1398" spans="1:5" x14ac:dyDescent="0.25">
      <c r="A1398" s="4">
        <v>483</v>
      </c>
      <c r="B1398" s="6" t="s">
        <v>2897</v>
      </c>
      <c r="C1398" s="6" t="s">
        <v>1253</v>
      </c>
      <c r="D1398" s="6"/>
      <c r="E1398" s="6" t="s">
        <v>16</v>
      </c>
    </row>
    <row r="1399" spans="1:5" x14ac:dyDescent="0.25">
      <c r="A1399" s="4">
        <v>484</v>
      </c>
      <c r="B1399" s="6" t="s">
        <v>2898</v>
      </c>
      <c r="C1399" s="6" t="s">
        <v>1254</v>
      </c>
      <c r="D1399" s="6"/>
      <c r="E1399" s="6" t="s">
        <v>16</v>
      </c>
    </row>
    <row r="1400" spans="1:5" x14ac:dyDescent="0.25">
      <c r="A1400" s="4">
        <v>485</v>
      </c>
      <c r="B1400" s="6" t="s">
        <v>2899</v>
      </c>
      <c r="C1400" s="6" t="s">
        <v>1255</v>
      </c>
      <c r="D1400" s="6"/>
      <c r="E1400" s="6" t="s">
        <v>16</v>
      </c>
    </row>
    <row r="1401" spans="1:5" x14ac:dyDescent="0.25">
      <c r="A1401" s="4">
        <v>486</v>
      </c>
      <c r="B1401" s="6" t="s">
        <v>2900</v>
      </c>
      <c r="C1401" s="6" t="s">
        <v>1256</v>
      </c>
      <c r="D1401" s="6"/>
      <c r="E1401" s="6" t="s">
        <v>59</v>
      </c>
    </row>
    <row r="1402" spans="1:5" x14ac:dyDescent="0.25">
      <c r="A1402" s="4">
        <v>487</v>
      </c>
      <c r="B1402" s="6" t="s">
        <v>2901</v>
      </c>
      <c r="C1402" s="6" t="s">
        <v>1257</v>
      </c>
      <c r="D1402" s="6"/>
      <c r="E1402" s="6" t="s">
        <v>59</v>
      </c>
    </row>
    <row r="1403" spans="1:5" x14ac:dyDescent="0.25">
      <c r="A1403" s="4">
        <v>488</v>
      </c>
      <c r="B1403" s="6" t="s">
        <v>2902</v>
      </c>
      <c r="C1403" s="6" t="s">
        <v>1258</v>
      </c>
      <c r="D1403" s="6"/>
      <c r="E1403" s="6" t="s">
        <v>16</v>
      </c>
    </row>
    <row r="1404" spans="1:5" x14ac:dyDescent="0.25">
      <c r="A1404" s="4">
        <v>489</v>
      </c>
      <c r="B1404" s="6" t="s">
        <v>2903</v>
      </c>
      <c r="C1404" s="6" t="s">
        <v>1259</v>
      </c>
      <c r="D1404" s="6"/>
      <c r="E1404" s="6" t="s">
        <v>16</v>
      </c>
    </row>
    <row r="1405" spans="1:5" x14ac:dyDescent="0.25">
      <c r="A1405" s="4">
        <v>490</v>
      </c>
      <c r="B1405" s="6" t="s">
        <v>2904</v>
      </c>
      <c r="C1405" s="6" t="s">
        <v>51</v>
      </c>
      <c r="D1405" s="6"/>
      <c r="E1405" s="6" t="s">
        <v>16</v>
      </c>
    </row>
    <row r="1406" spans="1:5" x14ac:dyDescent="0.25">
      <c r="A1406" s="4">
        <v>491</v>
      </c>
      <c r="B1406" s="6" t="s">
        <v>2905</v>
      </c>
      <c r="C1406" s="6" t="s">
        <v>1260</v>
      </c>
      <c r="D1406" s="6"/>
      <c r="E1406" s="6" t="s">
        <v>16</v>
      </c>
    </row>
    <row r="1407" spans="1:5" x14ac:dyDescent="0.25">
      <c r="A1407" s="4">
        <v>492</v>
      </c>
      <c r="B1407" s="6" t="s">
        <v>2906</v>
      </c>
      <c r="C1407" s="6" t="s">
        <v>1261</v>
      </c>
      <c r="D1407" s="6"/>
      <c r="E1407" s="6" t="s">
        <v>16</v>
      </c>
    </row>
    <row r="1408" spans="1:5" x14ac:dyDescent="0.25">
      <c r="A1408" s="4">
        <v>493</v>
      </c>
      <c r="B1408" s="6" t="s">
        <v>2907</v>
      </c>
      <c r="C1408" s="6" t="s">
        <v>1262</v>
      </c>
      <c r="D1408" s="6"/>
      <c r="E1408" s="6" t="s">
        <v>16</v>
      </c>
    </row>
    <row r="1409" spans="1:5" x14ac:dyDescent="0.25">
      <c r="A1409" s="4">
        <v>494</v>
      </c>
      <c r="B1409" s="6" t="s">
        <v>2908</v>
      </c>
      <c r="C1409" s="6" t="s">
        <v>1263</v>
      </c>
      <c r="D1409" s="6"/>
      <c r="E1409" s="6" t="s">
        <v>59</v>
      </c>
    </row>
    <row r="1410" spans="1:5" x14ac:dyDescent="0.25">
      <c r="A1410" s="4">
        <v>495</v>
      </c>
      <c r="B1410" s="6" t="s">
        <v>1902</v>
      </c>
      <c r="C1410" s="6" t="s">
        <v>1264</v>
      </c>
      <c r="D1410" s="6"/>
      <c r="E1410" s="6" t="s">
        <v>59</v>
      </c>
    </row>
    <row r="1411" spans="1:5" x14ac:dyDescent="0.25">
      <c r="A1411" s="4">
        <v>496</v>
      </c>
      <c r="B1411" s="6" t="s">
        <v>2909</v>
      </c>
      <c r="C1411" s="6" t="s">
        <v>1265</v>
      </c>
      <c r="D1411" s="6"/>
      <c r="E1411" s="6" t="s">
        <v>59</v>
      </c>
    </row>
    <row r="1412" spans="1:5" x14ac:dyDescent="0.25">
      <c r="A1412" s="4">
        <v>497</v>
      </c>
      <c r="B1412" s="6" t="s">
        <v>2910</v>
      </c>
      <c r="C1412" s="6" t="s">
        <v>1266</v>
      </c>
      <c r="D1412" s="6"/>
      <c r="E1412" s="6" t="s">
        <v>59</v>
      </c>
    </row>
    <row r="1413" spans="1:5" x14ac:dyDescent="0.25">
      <c r="A1413" s="4">
        <v>498</v>
      </c>
      <c r="B1413" s="6" t="s">
        <v>2911</v>
      </c>
      <c r="C1413" s="6" t="s">
        <v>1267</v>
      </c>
      <c r="D1413" s="6"/>
      <c r="E1413" s="6" t="s">
        <v>59</v>
      </c>
    </row>
    <row r="1414" spans="1:5" x14ac:dyDescent="0.25">
      <c r="A1414" s="4">
        <v>499</v>
      </c>
      <c r="B1414" s="6" t="s">
        <v>2912</v>
      </c>
      <c r="C1414" s="6" t="s">
        <v>1268</v>
      </c>
      <c r="D1414" s="6"/>
      <c r="E1414" s="6" t="s">
        <v>16</v>
      </c>
    </row>
    <row r="1415" spans="1:5" x14ac:dyDescent="0.25">
      <c r="A1415" s="4">
        <v>500</v>
      </c>
      <c r="B1415" s="6" t="s">
        <v>2913</v>
      </c>
      <c r="C1415" s="6" t="s">
        <v>1269</v>
      </c>
      <c r="D1415" s="6"/>
      <c r="E1415" s="6" t="s">
        <v>16</v>
      </c>
    </row>
    <row r="1416" spans="1:5" x14ac:dyDescent="0.25">
      <c r="A1416" s="4">
        <v>501</v>
      </c>
      <c r="B1416" s="6" t="s">
        <v>2914</v>
      </c>
      <c r="C1416" s="6" t="s">
        <v>488</v>
      </c>
      <c r="D1416" s="6"/>
      <c r="E1416" s="6" t="s">
        <v>114</v>
      </c>
    </row>
    <row r="1417" spans="1:5" x14ac:dyDescent="0.25">
      <c r="A1417" s="4">
        <v>502</v>
      </c>
      <c r="B1417" s="6" t="s">
        <v>2915</v>
      </c>
      <c r="C1417" s="6" t="s">
        <v>1270</v>
      </c>
      <c r="D1417" s="6"/>
      <c r="E1417" s="6" t="s">
        <v>16</v>
      </c>
    </row>
    <row r="1418" spans="1:5" x14ac:dyDescent="0.25">
      <c r="A1418" s="4">
        <v>503</v>
      </c>
      <c r="B1418" s="6" t="s">
        <v>2916</v>
      </c>
      <c r="C1418" s="6" t="s">
        <v>1271</v>
      </c>
      <c r="D1418" s="6"/>
      <c r="E1418" s="6" t="s">
        <v>16</v>
      </c>
    </row>
    <row r="1419" spans="1:5" x14ac:dyDescent="0.25">
      <c r="A1419" s="4">
        <v>504</v>
      </c>
      <c r="B1419" s="6" t="s">
        <v>2917</v>
      </c>
      <c r="C1419" s="6" t="s">
        <v>1272</v>
      </c>
      <c r="D1419" s="6"/>
      <c r="E1419" s="6" t="s">
        <v>16</v>
      </c>
    </row>
    <row r="1420" spans="1:5" x14ac:dyDescent="0.25">
      <c r="A1420" s="4">
        <v>505</v>
      </c>
      <c r="B1420" s="6" t="s">
        <v>2918</v>
      </c>
      <c r="C1420" s="6" t="s">
        <v>1273</v>
      </c>
      <c r="D1420" s="6"/>
      <c r="E1420" s="6" t="s">
        <v>14</v>
      </c>
    </row>
    <row r="1421" spans="1:5" x14ac:dyDescent="0.25">
      <c r="A1421" s="4">
        <v>506</v>
      </c>
      <c r="B1421" s="6" t="s">
        <v>2919</v>
      </c>
      <c r="C1421" s="6" t="s">
        <v>1274</v>
      </c>
      <c r="D1421" s="6"/>
      <c r="E1421" s="6" t="s">
        <v>16</v>
      </c>
    </row>
    <row r="1422" spans="1:5" x14ac:dyDescent="0.25">
      <c r="A1422" s="4">
        <v>507</v>
      </c>
      <c r="B1422" s="6" t="s">
        <v>2920</v>
      </c>
      <c r="C1422" s="6" t="s">
        <v>488</v>
      </c>
      <c r="D1422" s="6"/>
      <c r="E1422" s="6" t="s">
        <v>114</v>
      </c>
    </row>
    <row r="1423" spans="1:5" x14ac:dyDescent="0.25">
      <c r="A1423" s="4">
        <v>508</v>
      </c>
      <c r="B1423" s="6" t="s">
        <v>2921</v>
      </c>
      <c r="C1423" s="6" t="s">
        <v>1275</v>
      </c>
      <c r="D1423" s="6"/>
      <c r="E1423" s="6" t="s">
        <v>16</v>
      </c>
    </row>
    <row r="1424" spans="1:5" x14ac:dyDescent="0.25">
      <c r="A1424" s="4">
        <v>509</v>
      </c>
      <c r="B1424" s="6" t="s">
        <v>2922</v>
      </c>
      <c r="C1424" s="6" t="s">
        <v>51</v>
      </c>
      <c r="D1424" s="6"/>
      <c r="E1424" s="6" t="s">
        <v>16</v>
      </c>
    </row>
    <row r="1425" spans="1:5" x14ac:dyDescent="0.25">
      <c r="A1425" s="4">
        <v>510</v>
      </c>
      <c r="B1425" s="6" t="s">
        <v>2923</v>
      </c>
      <c r="C1425" s="6" t="s">
        <v>1276</v>
      </c>
      <c r="D1425" s="6"/>
      <c r="E1425" s="6" t="s">
        <v>14</v>
      </c>
    </row>
    <row r="1426" spans="1:5" x14ac:dyDescent="0.25">
      <c r="A1426" s="4">
        <v>511</v>
      </c>
      <c r="B1426" s="6" t="s">
        <v>2924</v>
      </c>
      <c r="C1426" s="6" t="s">
        <v>1062</v>
      </c>
      <c r="D1426" s="6"/>
      <c r="E1426" s="6" t="s">
        <v>114</v>
      </c>
    </row>
    <row r="1427" spans="1:5" x14ac:dyDescent="0.25">
      <c r="A1427" s="4">
        <v>512</v>
      </c>
      <c r="B1427" s="6" t="s">
        <v>2925</v>
      </c>
      <c r="C1427" s="6" t="s">
        <v>1277</v>
      </c>
      <c r="D1427" s="6"/>
      <c r="E1427" s="6" t="s">
        <v>59</v>
      </c>
    </row>
    <row r="1428" spans="1:5" x14ac:dyDescent="0.25">
      <c r="A1428" s="4">
        <v>513</v>
      </c>
      <c r="B1428" s="6" t="s">
        <v>2926</v>
      </c>
      <c r="C1428" s="6" t="s">
        <v>1278</v>
      </c>
      <c r="D1428" s="6"/>
      <c r="E1428" s="6" t="s">
        <v>59</v>
      </c>
    </row>
    <row r="1429" spans="1:5" x14ac:dyDescent="0.25">
      <c r="A1429" s="4">
        <v>514</v>
      </c>
      <c r="B1429" s="6" t="s">
        <v>2927</v>
      </c>
      <c r="C1429" s="6" t="s">
        <v>1279</v>
      </c>
      <c r="D1429" s="6"/>
      <c r="E1429" s="6" t="s">
        <v>16</v>
      </c>
    </row>
    <row r="1430" spans="1:5" x14ac:dyDescent="0.25">
      <c r="A1430" s="4">
        <v>515</v>
      </c>
      <c r="B1430" s="6" t="s">
        <v>2928</v>
      </c>
      <c r="C1430" s="6" t="s">
        <v>404</v>
      </c>
      <c r="D1430" s="6"/>
      <c r="E1430" s="6" t="s">
        <v>16</v>
      </c>
    </row>
    <row r="1431" spans="1:5" x14ac:dyDescent="0.25">
      <c r="A1431" s="4">
        <v>516</v>
      </c>
      <c r="B1431" s="6" t="s">
        <v>2929</v>
      </c>
      <c r="C1431" s="6" t="s">
        <v>519</v>
      </c>
      <c r="D1431" s="6"/>
      <c r="E1431" s="6" t="s">
        <v>114</v>
      </c>
    </row>
    <row r="1432" spans="1:5" x14ac:dyDescent="0.25">
      <c r="A1432" s="4">
        <v>517</v>
      </c>
      <c r="B1432" s="6" t="s">
        <v>2930</v>
      </c>
      <c r="C1432" s="6" t="s">
        <v>488</v>
      </c>
      <c r="D1432" s="6"/>
      <c r="E1432" s="6" t="s">
        <v>114</v>
      </c>
    </row>
    <row r="1433" spans="1:5" x14ac:dyDescent="0.25">
      <c r="A1433" s="4">
        <v>518</v>
      </c>
      <c r="B1433" s="6" t="s">
        <v>2931</v>
      </c>
      <c r="C1433" s="6" t="s">
        <v>51</v>
      </c>
      <c r="D1433" s="6"/>
      <c r="E1433" s="6" t="s">
        <v>16</v>
      </c>
    </row>
    <row r="1434" spans="1:5" x14ac:dyDescent="0.25">
      <c r="A1434" s="4">
        <v>519</v>
      </c>
      <c r="B1434" s="6" t="s">
        <v>2932</v>
      </c>
      <c r="C1434" s="6" t="s">
        <v>1280</v>
      </c>
      <c r="D1434" s="6"/>
      <c r="E1434" s="6" t="s">
        <v>16</v>
      </c>
    </row>
    <row r="1435" spans="1:5" x14ac:dyDescent="0.25">
      <c r="A1435" s="4">
        <v>520</v>
      </c>
      <c r="B1435" s="6" t="s">
        <v>2933</v>
      </c>
      <c r="C1435" s="6" t="s">
        <v>1281</v>
      </c>
      <c r="D1435" s="6"/>
      <c r="E1435" s="6" t="s">
        <v>59</v>
      </c>
    </row>
    <row r="1436" spans="1:5" x14ac:dyDescent="0.25">
      <c r="A1436" s="4">
        <v>521</v>
      </c>
      <c r="B1436" s="6" t="s">
        <v>2934</v>
      </c>
      <c r="C1436" s="6" t="s">
        <v>1282</v>
      </c>
      <c r="D1436" s="6"/>
      <c r="E1436" s="6" t="s">
        <v>16</v>
      </c>
    </row>
    <row r="1437" spans="1:5" x14ac:dyDescent="0.25">
      <c r="A1437" s="4">
        <v>522</v>
      </c>
      <c r="B1437" s="6" t="s">
        <v>2935</v>
      </c>
      <c r="C1437" s="6" t="s">
        <v>1283</v>
      </c>
      <c r="D1437" s="6"/>
      <c r="E1437" s="6" t="s">
        <v>16</v>
      </c>
    </row>
    <row r="1438" spans="1:5" x14ac:dyDescent="0.25">
      <c r="A1438" s="4">
        <v>523</v>
      </c>
      <c r="B1438" s="6" t="s">
        <v>2936</v>
      </c>
      <c r="C1438" s="6" t="s">
        <v>1284</v>
      </c>
      <c r="D1438" s="6"/>
      <c r="E1438" s="6" t="s">
        <v>59</v>
      </c>
    </row>
    <row r="1439" spans="1:5" x14ac:dyDescent="0.25">
      <c r="A1439" s="4">
        <v>524</v>
      </c>
      <c r="B1439" s="6" t="s">
        <v>2937</v>
      </c>
      <c r="C1439" s="6" t="s">
        <v>1285</v>
      </c>
      <c r="D1439" s="6"/>
      <c r="E1439" s="6" t="s">
        <v>16</v>
      </c>
    </row>
    <row r="1440" spans="1:5" x14ac:dyDescent="0.25">
      <c r="A1440" s="4">
        <v>525</v>
      </c>
      <c r="B1440" s="6" t="s">
        <v>2938</v>
      </c>
      <c r="C1440" s="6" t="s">
        <v>1286</v>
      </c>
      <c r="D1440" s="6"/>
      <c r="E1440" s="6" t="s">
        <v>16</v>
      </c>
    </row>
    <row r="1441" spans="1:5" x14ac:dyDescent="0.25">
      <c r="A1441" s="4">
        <v>526</v>
      </c>
      <c r="B1441" s="6" t="s">
        <v>2939</v>
      </c>
      <c r="C1441" s="6" t="s">
        <v>404</v>
      </c>
      <c r="D1441" s="6"/>
      <c r="E1441" s="6" t="s">
        <v>16</v>
      </c>
    </row>
    <row r="1442" spans="1:5" x14ac:dyDescent="0.25">
      <c r="A1442" s="4">
        <v>527</v>
      </c>
      <c r="B1442" s="6" t="s">
        <v>2940</v>
      </c>
      <c r="C1442" s="6" t="s">
        <v>1287</v>
      </c>
      <c r="D1442" s="6"/>
      <c r="E1442" s="6" t="s">
        <v>16</v>
      </c>
    </row>
    <row r="1443" spans="1:5" x14ac:dyDescent="0.25">
      <c r="A1443" s="4">
        <v>528</v>
      </c>
      <c r="B1443" s="6" t="s">
        <v>2941</v>
      </c>
      <c r="C1443" s="6" t="s">
        <v>1288</v>
      </c>
      <c r="D1443" s="6"/>
      <c r="E1443" s="6" t="s">
        <v>14</v>
      </c>
    </row>
    <row r="1444" spans="1:5" x14ac:dyDescent="0.25">
      <c r="A1444" s="4">
        <v>529</v>
      </c>
      <c r="B1444" s="6" t="s">
        <v>2942</v>
      </c>
      <c r="C1444" s="6" t="s">
        <v>1289</v>
      </c>
      <c r="D1444" s="6"/>
      <c r="E1444" s="6" t="s">
        <v>14</v>
      </c>
    </row>
    <row r="1445" spans="1:5" x14ac:dyDescent="0.25">
      <c r="A1445" s="4">
        <v>530</v>
      </c>
      <c r="B1445" s="6" t="s">
        <v>2943</v>
      </c>
      <c r="C1445" s="6" t="s">
        <v>1290</v>
      </c>
      <c r="D1445" s="6"/>
      <c r="E1445" s="6" t="s">
        <v>59</v>
      </c>
    </row>
    <row r="1446" spans="1:5" x14ac:dyDescent="0.25">
      <c r="A1446" s="4">
        <v>531</v>
      </c>
      <c r="B1446" s="6" t="s">
        <v>2944</v>
      </c>
      <c r="C1446" s="6" t="s">
        <v>1291</v>
      </c>
      <c r="D1446" s="6"/>
      <c r="E1446" s="6" t="s">
        <v>16</v>
      </c>
    </row>
    <row r="1447" spans="1:5" x14ac:dyDescent="0.25">
      <c r="A1447" s="4">
        <v>532</v>
      </c>
      <c r="B1447" s="6" t="s">
        <v>2945</v>
      </c>
      <c r="C1447" s="6" t="s">
        <v>1292</v>
      </c>
      <c r="D1447" s="6"/>
      <c r="E1447" s="6" t="s">
        <v>16</v>
      </c>
    </row>
    <row r="1448" spans="1:5" x14ac:dyDescent="0.25">
      <c r="A1448" s="4">
        <v>533</v>
      </c>
      <c r="B1448" s="6" t="s">
        <v>2946</v>
      </c>
      <c r="C1448" s="6" t="s">
        <v>488</v>
      </c>
      <c r="D1448" s="6"/>
      <c r="E1448" s="6" t="s">
        <v>114</v>
      </c>
    </row>
    <row r="1449" spans="1:5" x14ac:dyDescent="0.25">
      <c r="A1449" s="4">
        <v>534</v>
      </c>
      <c r="B1449" s="6" t="s">
        <v>2947</v>
      </c>
      <c r="C1449" s="6" t="s">
        <v>1293</v>
      </c>
      <c r="D1449" s="6"/>
      <c r="E1449" s="6" t="s">
        <v>16</v>
      </c>
    </row>
    <row r="1450" spans="1:5" x14ac:dyDescent="0.25">
      <c r="A1450" s="4">
        <v>535</v>
      </c>
      <c r="B1450" s="6" t="s">
        <v>2948</v>
      </c>
      <c r="C1450" s="6" t="s">
        <v>1294</v>
      </c>
      <c r="D1450" s="6"/>
      <c r="E1450" s="6" t="s">
        <v>16</v>
      </c>
    </row>
    <row r="1451" spans="1:5" x14ac:dyDescent="0.25">
      <c r="A1451" s="4">
        <v>536</v>
      </c>
      <c r="B1451" s="6" t="s">
        <v>2949</v>
      </c>
      <c r="C1451" s="6" t="s">
        <v>1295</v>
      </c>
      <c r="D1451" s="6"/>
      <c r="E1451" s="6" t="s">
        <v>59</v>
      </c>
    </row>
    <row r="1452" spans="1:5" x14ac:dyDescent="0.25">
      <c r="A1452" s="4">
        <v>537</v>
      </c>
      <c r="B1452" s="6" t="s">
        <v>2950</v>
      </c>
      <c r="C1452" s="6" t="s">
        <v>1296</v>
      </c>
      <c r="D1452" s="6"/>
      <c r="E1452" s="6" t="s">
        <v>16</v>
      </c>
    </row>
    <row r="1453" spans="1:5" x14ac:dyDescent="0.25">
      <c r="A1453" s="4">
        <v>538</v>
      </c>
      <c r="B1453" s="6" t="s">
        <v>2951</v>
      </c>
      <c r="C1453" s="6" t="s">
        <v>1297</v>
      </c>
      <c r="D1453" s="6"/>
      <c r="E1453" s="6" t="s">
        <v>16</v>
      </c>
    </row>
    <row r="1454" spans="1:5" x14ac:dyDescent="0.25">
      <c r="A1454" s="4">
        <v>539</v>
      </c>
      <c r="B1454" s="6" t="s">
        <v>2952</v>
      </c>
      <c r="C1454" s="6" t="s">
        <v>1298</v>
      </c>
      <c r="D1454" s="6"/>
      <c r="E1454" s="6" t="s">
        <v>14</v>
      </c>
    </row>
    <row r="1455" spans="1:5" x14ac:dyDescent="0.25">
      <c r="A1455" s="4">
        <v>540</v>
      </c>
      <c r="B1455" s="6" t="s">
        <v>2953</v>
      </c>
      <c r="C1455" s="6" t="s">
        <v>1299</v>
      </c>
      <c r="D1455" s="6"/>
      <c r="E1455" s="6" t="s">
        <v>16</v>
      </c>
    </row>
    <row r="1456" spans="1:5" x14ac:dyDescent="0.25">
      <c r="A1456" s="4">
        <v>541</v>
      </c>
      <c r="B1456" s="6" t="s">
        <v>2954</v>
      </c>
      <c r="C1456" s="6" t="s">
        <v>1300</v>
      </c>
      <c r="D1456" s="6"/>
      <c r="E1456" s="6" t="s">
        <v>59</v>
      </c>
    </row>
    <row r="1457" spans="1:5" x14ac:dyDescent="0.25">
      <c r="A1457" s="4">
        <v>542</v>
      </c>
      <c r="B1457" s="6" t="s">
        <v>2955</v>
      </c>
      <c r="C1457" s="6" t="s">
        <v>1301</v>
      </c>
      <c r="D1457" s="6"/>
      <c r="E1457" s="6" t="s">
        <v>16</v>
      </c>
    </row>
    <row r="1458" spans="1:5" x14ac:dyDescent="0.25">
      <c r="A1458" s="4">
        <v>543</v>
      </c>
      <c r="B1458" s="6" t="s">
        <v>2956</v>
      </c>
      <c r="C1458" s="6" t="s">
        <v>1302</v>
      </c>
      <c r="D1458" s="6"/>
      <c r="E1458" s="6" t="s">
        <v>16</v>
      </c>
    </row>
    <row r="1459" spans="1:5" x14ac:dyDescent="0.25">
      <c r="A1459" s="4">
        <v>544</v>
      </c>
      <c r="B1459" s="6" t="s">
        <v>2957</v>
      </c>
      <c r="C1459" s="6" t="s">
        <v>1303</v>
      </c>
      <c r="D1459" s="6"/>
      <c r="E1459" s="6" t="s">
        <v>16</v>
      </c>
    </row>
    <row r="1460" spans="1:5" x14ac:dyDescent="0.25">
      <c r="A1460" s="4">
        <v>545</v>
      </c>
      <c r="B1460" s="6" t="s">
        <v>2958</v>
      </c>
      <c r="C1460" s="6" t="s">
        <v>1304</v>
      </c>
      <c r="D1460" s="6"/>
      <c r="E1460" s="6" t="s">
        <v>16</v>
      </c>
    </row>
    <row r="1461" spans="1:5" x14ac:dyDescent="0.25">
      <c r="A1461" s="4">
        <v>546</v>
      </c>
      <c r="B1461" s="6" t="s">
        <v>2959</v>
      </c>
      <c r="C1461" s="6" t="s">
        <v>404</v>
      </c>
      <c r="D1461" s="6"/>
      <c r="E1461" s="6" t="s">
        <v>16</v>
      </c>
    </row>
    <row r="1462" spans="1:5" x14ac:dyDescent="0.25">
      <c r="A1462" s="4">
        <v>547</v>
      </c>
      <c r="B1462" s="6" t="s">
        <v>2960</v>
      </c>
      <c r="C1462" s="6" t="s">
        <v>1305</v>
      </c>
      <c r="D1462" s="6"/>
      <c r="E1462" s="6" t="s">
        <v>14</v>
      </c>
    </row>
    <row r="1463" spans="1:5" x14ac:dyDescent="0.25">
      <c r="A1463" s="4">
        <v>548</v>
      </c>
      <c r="B1463" s="6" t="s">
        <v>2961</v>
      </c>
      <c r="C1463" s="6" t="s">
        <v>1306</v>
      </c>
      <c r="D1463" s="6"/>
      <c r="E1463" s="6" t="s">
        <v>14</v>
      </c>
    </row>
    <row r="1464" spans="1:5" x14ac:dyDescent="0.25">
      <c r="A1464" s="4">
        <v>549</v>
      </c>
      <c r="B1464" s="6" t="s">
        <v>2962</v>
      </c>
      <c r="C1464" s="6" t="s">
        <v>1307</v>
      </c>
      <c r="D1464" s="6"/>
      <c r="E1464" s="6" t="s">
        <v>16</v>
      </c>
    </row>
    <row r="1465" spans="1:5" x14ac:dyDescent="0.25">
      <c r="A1465" s="4">
        <v>550</v>
      </c>
      <c r="B1465" s="6" t="s">
        <v>2963</v>
      </c>
      <c r="C1465" s="6" t="s">
        <v>1308</v>
      </c>
      <c r="D1465" s="6"/>
      <c r="E1465" s="6" t="s">
        <v>59</v>
      </c>
    </row>
    <row r="1466" spans="1:5" x14ac:dyDescent="0.25">
      <c r="A1466" s="4">
        <v>551</v>
      </c>
      <c r="B1466" s="6" t="s">
        <v>2964</v>
      </c>
      <c r="C1466" s="6" t="s">
        <v>1309</v>
      </c>
      <c r="D1466" s="6"/>
      <c r="E1466" s="6" t="s">
        <v>16</v>
      </c>
    </row>
    <row r="1467" spans="1:5" x14ac:dyDescent="0.25">
      <c r="A1467" s="4">
        <v>552</v>
      </c>
      <c r="B1467" s="6" t="s">
        <v>2965</v>
      </c>
      <c r="C1467" s="6" t="s">
        <v>1310</v>
      </c>
      <c r="D1467" s="6"/>
      <c r="E1467" s="6" t="s">
        <v>16</v>
      </c>
    </row>
    <row r="1468" spans="1:5" x14ac:dyDescent="0.25">
      <c r="A1468" s="4">
        <v>553</v>
      </c>
      <c r="B1468" s="6" t="s">
        <v>2966</v>
      </c>
      <c r="C1468" s="6" t="s">
        <v>1311</v>
      </c>
      <c r="D1468" s="6"/>
      <c r="E1468" s="6" t="s">
        <v>16</v>
      </c>
    </row>
    <row r="1469" spans="1:5" x14ac:dyDescent="0.25">
      <c r="A1469" s="4">
        <v>554</v>
      </c>
      <c r="B1469" s="6" t="s">
        <v>2967</v>
      </c>
      <c r="C1469" s="6" t="s">
        <v>1312</v>
      </c>
      <c r="D1469" s="6"/>
      <c r="E1469" s="6" t="s">
        <v>16</v>
      </c>
    </row>
    <row r="1470" spans="1:5" x14ac:dyDescent="0.25">
      <c r="A1470" s="4">
        <v>555</v>
      </c>
      <c r="B1470" s="6" t="s">
        <v>2968</v>
      </c>
      <c r="C1470" s="6" t="s">
        <v>1313</v>
      </c>
      <c r="D1470" s="6"/>
      <c r="E1470" s="6" t="s">
        <v>59</v>
      </c>
    </row>
    <row r="1471" spans="1:5" x14ac:dyDescent="0.25">
      <c r="A1471" s="4">
        <v>556</v>
      </c>
      <c r="B1471" s="6" t="s">
        <v>2969</v>
      </c>
      <c r="C1471" s="6" t="s">
        <v>1314</v>
      </c>
      <c r="D1471" s="6"/>
      <c r="E1471" s="6" t="s">
        <v>16</v>
      </c>
    </row>
    <row r="1472" spans="1:5" x14ac:dyDescent="0.25">
      <c r="A1472" s="4">
        <v>557</v>
      </c>
      <c r="B1472" s="6" t="s">
        <v>2970</v>
      </c>
      <c r="C1472" s="6" t="s">
        <v>1315</v>
      </c>
      <c r="D1472" s="6"/>
      <c r="E1472" s="6" t="s">
        <v>16</v>
      </c>
    </row>
    <row r="1473" spans="1:5" x14ac:dyDescent="0.25">
      <c r="A1473" s="4">
        <v>558</v>
      </c>
      <c r="B1473" s="6" t="s">
        <v>2971</v>
      </c>
      <c r="C1473" s="6" t="s">
        <v>1316</v>
      </c>
      <c r="D1473" s="6"/>
      <c r="E1473" s="6" t="s">
        <v>16</v>
      </c>
    </row>
    <row r="1474" spans="1:5" x14ac:dyDescent="0.25">
      <c r="A1474" s="4">
        <v>559</v>
      </c>
      <c r="B1474" s="6" t="s">
        <v>2972</v>
      </c>
      <c r="C1474" s="6" t="s">
        <v>1317</v>
      </c>
      <c r="D1474" s="6"/>
      <c r="E1474" s="6" t="s">
        <v>14</v>
      </c>
    </row>
    <row r="1475" spans="1:5" x14ac:dyDescent="0.25">
      <c r="A1475" s="4">
        <v>560</v>
      </c>
      <c r="B1475" s="6" t="s">
        <v>2973</v>
      </c>
      <c r="C1475" s="6" t="s">
        <v>404</v>
      </c>
      <c r="D1475" s="6"/>
      <c r="E1475" s="6" t="s">
        <v>16</v>
      </c>
    </row>
    <row r="1476" spans="1:5" x14ac:dyDescent="0.25">
      <c r="A1476" s="4">
        <v>561</v>
      </c>
      <c r="B1476" s="6" t="s">
        <v>2974</v>
      </c>
      <c r="C1476" s="6" t="s">
        <v>1318</v>
      </c>
      <c r="D1476" s="6"/>
      <c r="E1476" s="6" t="s">
        <v>59</v>
      </c>
    </row>
    <row r="1477" spans="1:5" x14ac:dyDescent="0.25">
      <c r="A1477" s="4">
        <v>562</v>
      </c>
      <c r="B1477" s="6" t="s">
        <v>2975</v>
      </c>
      <c r="C1477" s="6" t="s">
        <v>1319</v>
      </c>
      <c r="D1477" s="6"/>
      <c r="E1477" s="6" t="s">
        <v>59</v>
      </c>
    </row>
    <row r="1478" spans="1:5" x14ac:dyDescent="0.25">
      <c r="A1478" s="4">
        <v>563</v>
      </c>
      <c r="B1478" s="6" t="s">
        <v>2976</v>
      </c>
      <c r="C1478" s="6" t="s">
        <v>1320</v>
      </c>
      <c r="D1478" s="6"/>
      <c r="E1478" s="6" t="s">
        <v>16</v>
      </c>
    </row>
    <row r="1479" spans="1:5" x14ac:dyDescent="0.25">
      <c r="A1479" s="4">
        <v>564</v>
      </c>
      <c r="B1479" s="6" t="s">
        <v>2977</v>
      </c>
      <c r="C1479" s="6" t="s">
        <v>1321</v>
      </c>
      <c r="D1479" s="6"/>
      <c r="E1479" s="6" t="s">
        <v>16</v>
      </c>
    </row>
    <row r="1480" spans="1:5" x14ac:dyDescent="0.25">
      <c r="A1480" s="4">
        <v>565</v>
      </c>
      <c r="B1480" s="6" t="s">
        <v>2978</v>
      </c>
      <c r="C1480" s="6" t="s">
        <v>1322</v>
      </c>
      <c r="D1480" s="6"/>
      <c r="E1480" s="6" t="s">
        <v>59</v>
      </c>
    </row>
    <row r="1481" spans="1:5" x14ac:dyDescent="0.25">
      <c r="A1481" s="4">
        <v>566</v>
      </c>
      <c r="B1481" s="6" t="s">
        <v>2979</v>
      </c>
      <c r="C1481" s="6" t="s">
        <v>1323</v>
      </c>
      <c r="D1481" s="6"/>
      <c r="E1481" s="6" t="s">
        <v>14</v>
      </c>
    </row>
    <row r="1482" spans="1:5" x14ac:dyDescent="0.25">
      <c r="A1482" s="4">
        <v>567</v>
      </c>
      <c r="B1482" s="6" t="s">
        <v>2980</v>
      </c>
      <c r="C1482" s="6" t="s">
        <v>1324</v>
      </c>
      <c r="D1482" s="6"/>
      <c r="E1482" s="6" t="s">
        <v>59</v>
      </c>
    </row>
    <row r="1483" spans="1:5" x14ac:dyDescent="0.25">
      <c r="A1483" s="4">
        <v>568</v>
      </c>
      <c r="B1483" s="6" t="s">
        <v>2981</v>
      </c>
      <c r="C1483" s="6" t="s">
        <v>1325</v>
      </c>
      <c r="D1483" s="6"/>
      <c r="E1483" s="6" t="s">
        <v>59</v>
      </c>
    </row>
    <row r="1484" spans="1:5" x14ac:dyDescent="0.25">
      <c r="A1484" s="4">
        <v>569</v>
      </c>
      <c r="B1484" s="6" t="s">
        <v>2982</v>
      </c>
      <c r="C1484" s="6" t="s">
        <v>1326</v>
      </c>
      <c r="D1484" s="6"/>
      <c r="E1484" s="6" t="s">
        <v>59</v>
      </c>
    </row>
    <row r="1485" spans="1:5" x14ac:dyDescent="0.25">
      <c r="A1485" s="4">
        <v>570</v>
      </c>
      <c r="B1485" s="6" t="s">
        <v>2983</v>
      </c>
      <c r="C1485" s="6" t="s">
        <v>1327</v>
      </c>
      <c r="D1485" s="6"/>
      <c r="E1485" s="6" t="s">
        <v>16</v>
      </c>
    </row>
    <row r="1486" spans="1:5" x14ac:dyDescent="0.25">
      <c r="A1486" s="4">
        <v>571</v>
      </c>
      <c r="B1486" s="6" t="s">
        <v>2984</v>
      </c>
      <c r="C1486" s="6" t="s">
        <v>1328</v>
      </c>
      <c r="D1486" s="6"/>
      <c r="E1486" s="6" t="s">
        <v>59</v>
      </c>
    </row>
    <row r="1487" spans="1:5" x14ac:dyDescent="0.25">
      <c r="A1487" s="4">
        <v>572</v>
      </c>
      <c r="B1487" s="6" t="s">
        <v>2985</v>
      </c>
      <c r="C1487" s="6" t="s">
        <v>519</v>
      </c>
      <c r="D1487" s="6"/>
      <c r="E1487" s="6" t="s">
        <v>114</v>
      </c>
    </row>
    <row r="1488" spans="1:5" x14ac:dyDescent="0.25">
      <c r="A1488" s="4">
        <v>573</v>
      </c>
      <c r="B1488" s="6" t="s">
        <v>2986</v>
      </c>
      <c r="C1488" s="6" t="s">
        <v>1329</v>
      </c>
      <c r="D1488" s="6"/>
      <c r="E1488" s="6" t="s">
        <v>16</v>
      </c>
    </row>
    <row r="1489" spans="1:5" x14ac:dyDescent="0.25">
      <c r="A1489" s="4">
        <v>574</v>
      </c>
      <c r="B1489" s="6" t="s">
        <v>2987</v>
      </c>
      <c r="C1489" s="6" t="s">
        <v>1330</v>
      </c>
      <c r="D1489" s="6"/>
      <c r="E1489" s="6" t="s">
        <v>59</v>
      </c>
    </row>
    <row r="1490" spans="1:5" x14ac:dyDescent="0.25">
      <c r="A1490" s="4">
        <v>575</v>
      </c>
      <c r="B1490" s="6" t="s">
        <v>2988</v>
      </c>
      <c r="C1490" s="6" t="s">
        <v>488</v>
      </c>
      <c r="D1490" s="6"/>
      <c r="E1490" s="6" t="s">
        <v>114</v>
      </c>
    </row>
    <row r="1491" spans="1:5" x14ac:dyDescent="0.25">
      <c r="A1491" s="4">
        <v>576</v>
      </c>
      <c r="B1491" s="6" t="s">
        <v>2989</v>
      </c>
      <c r="C1491" s="6" t="s">
        <v>1331</v>
      </c>
      <c r="D1491" s="6"/>
      <c r="E1491" s="6" t="s">
        <v>59</v>
      </c>
    </row>
    <row r="1492" spans="1:5" x14ac:dyDescent="0.25">
      <c r="A1492" s="4">
        <v>577</v>
      </c>
      <c r="B1492" s="6" t="s">
        <v>2990</v>
      </c>
      <c r="C1492" s="6" t="s">
        <v>1332</v>
      </c>
      <c r="D1492" s="6"/>
      <c r="E1492" s="6" t="s">
        <v>114</v>
      </c>
    </row>
    <row r="1493" spans="1:5" x14ac:dyDescent="0.25">
      <c r="A1493" s="4">
        <v>578</v>
      </c>
      <c r="B1493" s="6" t="s">
        <v>2991</v>
      </c>
      <c r="C1493" s="6" t="s">
        <v>1333</v>
      </c>
      <c r="D1493" s="6"/>
      <c r="E1493" s="6" t="s">
        <v>59</v>
      </c>
    </row>
    <row r="1494" spans="1:5" x14ac:dyDescent="0.25">
      <c r="A1494" s="4">
        <v>579</v>
      </c>
      <c r="B1494" s="6" t="s">
        <v>2992</v>
      </c>
      <c r="C1494" s="6" t="s">
        <v>1334</v>
      </c>
      <c r="D1494" s="6"/>
      <c r="E1494" s="6" t="s">
        <v>16</v>
      </c>
    </row>
    <row r="1495" spans="1:5" x14ac:dyDescent="0.25">
      <c r="A1495" s="4">
        <v>580</v>
      </c>
      <c r="B1495" s="6" t="s">
        <v>2993</v>
      </c>
      <c r="C1495" s="6" t="s">
        <v>1335</v>
      </c>
      <c r="D1495" s="6"/>
      <c r="E1495" s="6" t="s">
        <v>59</v>
      </c>
    </row>
    <row r="1496" spans="1:5" x14ac:dyDescent="0.25">
      <c r="A1496" s="4">
        <v>581</v>
      </c>
      <c r="B1496" s="6" t="s">
        <v>2994</v>
      </c>
      <c r="C1496" s="6" t="s">
        <v>51</v>
      </c>
      <c r="D1496" s="6"/>
      <c r="E1496" s="6" t="s">
        <v>16</v>
      </c>
    </row>
    <row r="1497" spans="1:5" x14ac:dyDescent="0.25">
      <c r="A1497" s="4">
        <v>582</v>
      </c>
      <c r="B1497" s="6" t="s">
        <v>2995</v>
      </c>
      <c r="C1497" s="6" t="s">
        <v>1336</v>
      </c>
      <c r="D1497" s="6"/>
      <c r="E1497" s="6" t="s">
        <v>59</v>
      </c>
    </row>
    <row r="1498" spans="1:5" x14ac:dyDescent="0.25">
      <c r="A1498" s="4">
        <v>583</v>
      </c>
      <c r="B1498" s="6" t="s">
        <v>2996</v>
      </c>
      <c r="C1498" s="6" t="s">
        <v>1337</v>
      </c>
      <c r="D1498" s="6"/>
      <c r="E1498" s="6" t="s">
        <v>16</v>
      </c>
    </row>
    <row r="1499" spans="1:5" x14ac:dyDescent="0.25">
      <c r="A1499" s="4">
        <v>584</v>
      </c>
      <c r="B1499" s="6" t="s">
        <v>2997</v>
      </c>
      <c r="C1499" s="6" t="s">
        <v>1338</v>
      </c>
      <c r="D1499" s="6"/>
      <c r="E1499" s="6" t="s">
        <v>14</v>
      </c>
    </row>
    <row r="1500" spans="1:5" x14ac:dyDescent="0.25">
      <c r="A1500" s="4">
        <v>585</v>
      </c>
      <c r="B1500" s="6" t="s">
        <v>2998</v>
      </c>
      <c r="C1500" s="6" t="s">
        <v>1339</v>
      </c>
      <c r="D1500" s="6"/>
      <c r="E1500" s="6" t="s">
        <v>16</v>
      </c>
    </row>
    <row r="1501" spans="1:5" x14ac:dyDescent="0.25">
      <c r="A1501" s="4">
        <v>586</v>
      </c>
      <c r="B1501" s="6" t="s">
        <v>2999</v>
      </c>
      <c r="C1501" s="6" t="s">
        <v>1340</v>
      </c>
      <c r="D1501" s="6"/>
      <c r="E1501" s="6" t="s">
        <v>14</v>
      </c>
    </row>
    <row r="1502" spans="1:5" x14ac:dyDescent="0.25">
      <c r="A1502" s="4">
        <v>587</v>
      </c>
      <c r="B1502" s="6" t="s">
        <v>3000</v>
      </c>
      <c r="C1502" s="6" t="s">
        <v>1341</v>
      </c>
      <c r="D1502" s="6"/>
      <c r="E1502" s="6" t="s">
        <v>14</v>
      </c>
    </row>
    <row r="1503" spans="1:5" x14ac:dyDescent="0.25">
      <c r="A1503" s="4">
        <v>588</v>
      </c>
      <c r="B1503" s="6" t="s">
        <v>3001</v>
      </c>
      <c r="C1503" s="6" t="s">
        <v>1342</v>
      </c>
      <c r="D1503" s="6"/>
      <c r="E1503" s="6" t="s">
        <v>59</v>
      </c>
    </row>
    <row r="1504" spans="1:5" x14ac:dyDescent="0.25">
      <c r="A1504" s="4">
        <v>589</v>
      </c>
      <c r="B1504" s="6" t="s">
        <v>3002</v>
      </c>
      <c r="C1504" s="6" t="s">
        <v>1343</v>
      </c>
      <c r="D1504" s="6"/>
      <c r="E1504" s="6" t="s">
        <v>16</v>
      </c>
    </row>
    <row r="1505" spans="1:5" x14ac:dyDescent="0.25">
      <c r="A1505" s="4">
        <v>590</v>
      </c>
      <c r="B1505" s="6" t="s">
        <v>3003</v>
      </c>
      <c r="C1505" s="6" t="s">
        <v>1344</v>
      </c>
      <c r="D1505" s="6"/>
      <c r="E1505" s="6" t="s">
        <v>16</v>
      </c>
    </row>
    <row r="1506" spans="1:5" x14ac:dyDescent="0.25">
      <c r="A1506" s="4">
        <v>591</v>
      </c>
      <c r="B1506" s="6" t="s">
        <v>3004</v>
      </c>
      <c r="C1506" s="6" t="s">
        <v>1345</v>
      </c>
      <c r="D1506" s="6"/>
      <c r="E1506" s="6" t="s">
        <v>16</v>
      </c>
    </row>
    <row r="1507" spans="1:5" x14ac:dyDescent="0.25">
      <c r="A1507" s="4">
        <v>592</v>
      </c>
      <c r="B1507" s="6" t="s">
        <v>3005</v>
      </c>
      <c r="C1507" s="6" t="s">
        <v>1346</v>
      </c>
      <c r="D1507" s="6"/>
      <c r="E1507" s="6" t="s">
        <v>59</v>
      </c>
    </row>
    <row r="1508" spans="1:5" x14ac:dyDescent="0.25">
      <c r="A1508" s="4">
        <v>593</v>
      </c>
      <c r="B1508" s="6" t="s">
        <v>3006</v>
      </c>
      <c r="C1508" s="6" t="s">
        <v>1347</v>
      </c>
      <c r="D1508" s="6"/>
      <c r="E1508" s="6" t="s">
        <v>16</v>
      </c>
    </row>
    <row r="1509" spans="1:5" x14ac:dyDescent="0.25">
      <c r="A1509" s="4">
        <v>594</v>
      </c>
      <c r="B1509" s="6" t="s">
        <v>3007</v>
      </c>
      <c r="C1509" s="6" t="s">
        <v>1348</v>
      </c>
      <c r="D1509" s="6"/>
      <c r="E1509" s="6" t="s">
        <v>16</v>
      </c>
    </row>
    <row r="1510" spans="1:5" x14ac:dyDescent="0.25">
      <c r="A1510" s="4">
        <v>595</v>
      </c>
      <c r="B1510" s="6" t="s">
        <v>3008</v>
      </c>
      <c r="C1510" s="6" t="s">
        <v>61</v>
      </c>
      <c r="D1510" s="6"/>
      <c r="E1510" s="6" t="s">
        <v>16</v>
      </c>
    </row>
    <row r="1511" spans="1:5" x14ac:dyDescent="0.25">
      <c r="A1511" s="4">
        <v>596</v>
      </c>
      <c r="B1511" s="6" t="s">
        <v>3009</v>
      </c>
      <c r="C1511" s="6" t="s">
        <v>1349</v>
      </c>
      <c r="D1511" s="6"/>
      <c r="E1511" s="6" t="s">
        <v>16</v>
      </c>
    </row>
    <row r="1512" spans="1:5" x14ac:dyDescent="0.25">
      <c r="A1512" s="4">
        <v>597</v>
      </c>
      <c r="B1512" s="6" t="s">
        <v>3010</v>
      </c>
      <c r="C1512" s="6" t="s">
        <v>1350</v>
      </c>
      <c r="D1512" s="6"/>
      <c r="E1512" s="6" t="s">
        <v>16</v>
      </c>
    </row>
    <row r="1513" spans="1:5" x14ac:dyDescent="0.25">
      <c r="A1513" s="4">
        <v>598</v>
      </c>
      <c r="B1513" s="6" t="s">
        <v>3011</v>
      </c>
      <c r="C1513" s="6" t="s">
        <v>1351</v>
      </c>
      <c r="D1513" s="6"/>
      <c r="E1513" s="6" t="s">
        <v>14</v>
      </c>
    </row>
    <row r="1514" spans="1:5" x14ac:dyDescent="0.25">
      <c r="A1514" s="4">
        <v>599</v>
      </c>
      <c r="B1514" s="6" t="s">
        <v>3012</v>
      </c>
      <c r="C1514" s="6" t="s">
        <v>1352</v>
      </c>
      <c r="D1514" s="6"/>
      <c r="E1514" s="6" t="s">
        <v>59</v>
      </c>
    </row>
    <row r="1515" spans="1:5" x14ac:dyDescent="0.25">
      <c r="A1515" s="4">
        <v>600</v>
      </c>
      <c r="B1515" s="6" t="s">
        <v>3013</v>
      </c>
      <c r="C1515" s="6" t="s">
        <v>1353</v>
      </c>
      <c r="D1515" s="6"/>
      <c r="E1515" s="6" t="s">
        <v>59</v>
      </c>
    </row>
    <row r="1516" spans="1:5" x14ac:dyDescent="0.25">
      <c r="A1516" s="4">
        <v>601</v>
      </c>
      <c r="B1516" s="6" t="s">
        <v>3014</v>
      </c>
      <c r="C1516" s="6" t="s">
        <v>51</v>
      </c>
      <c r="D1516" s="6"/>
      <c r="E1516" s="6" t="s">
        <v>16</v>
      </c>
    </row>
    <row r="1517" spans="1:5" x14ac:dyDescent="0.25">
      <c r="A1517" s="4">
        <v>602</v>
      </c>
      <c r="B1517" s="6" t="s">
        <v>3015</v>
      </c>
      <c r="C1517" s="6" t="s">
        <v>1354</v>
      </c>
      <c r="D1517" s="6"/>
      <c r="E1517" s="6" t="s">
        <v>16</v>
      </c>
    </row>
    <row r="1518" spans="1:5" x14ac:dyDescent="0.25">
      <c r="A1518" s="4">
        <v>603</v>
      </c>
      <c r="B1518" s="6" t="s">
        <v>3016</v>
      </c>
      <c r="C1518" s="6" t="s">
        <v>1355</v>
      </c>
      <c r="D1518" s="6"/>
      <c r="E1518" s="6" t="s">
        <v>59</v>
      </c>
    </row>
    <row r="1519" spans="1:5" x14ac:dyDescent="0.25">
      <c r="A1519" s="4">
        <v>604</v>
      </c>
      <c r="B1519" s="6" t="s">
        <v>3017</v>
      </c>
      <c r="C1519" s="6" t="s">
        <v>1356</v>
      </c>
      <c r="D1519" s="6"/>
      <c r="E1519" s="6" t="s">
        <v>16</v>
      </c>
    </row>
    <row r="1520" spans="1:5" x14ac:dyDescent="0.25">
      <c r="A1520" s="4">
        <v>605</v>
      </c>
      <c r="B1520" s="6" t="s">
        <v>3018</v>
      </c>
      <c r="C1520" s="6" t="s">
        <v>1357</v>
      </c>
      <c r="D1520" s="6"/>
      <c r="E1520" s="6" t="s">
        <v>16</v>
      </c>
    </row>
    <row r="1521" spans="1:5" x14ac:dyDescent="0.25">
      <c r="A1521" s="4">
        <v>606</v>
      </c>
      <c r="B1521" s="6" t="s">
        <v>3019</v>
      </c>
      <c r="C1521" s="6" t="s">
        <v>1358</v>
      </c>
      <c r="D1521" s="6"/>
      <c r="E1521" s="6" t="s">
        <v>59</v>
      </c>
    </row>
    <row r="1522" spans="1:5" x14ac:dyDescent="0.25">
      <c r="A1522" s="4">
        <v>607</v>
      </c>
      <c r="B1522" s="6" t="s">
        <v>3020</v>
      </c>
      <c r="C1522" s="6" t="s">
        <v>1359</v>
      </c>
      <c r="D1522" s="6"/>
      <c r="E1522" s="6" t="s">
        <v>59</v>
      </c>
    </row>
    <row r="1523" spans="1:5" x14ac:dyDescent="0.25">
      <c r="A1523" s="4">
        <v>608</v>
      </c>
      <c r="B1523" s="6" t="s">
        <v>3021</v>
      </c>
      <c r="C1523" s="6" t="s">
        <v>1360</v>
      </c>
      <c r="D1523" s="6"/>
      <c r="E1523" s="6" t="s">
        <v>16</v>
      </c>
    </row>
  </sheetData>
  <mergeCells count="1">
    <mergeCell ref="D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6E355-04D9-41D9-888D-CAC75E1C7C20}">
  <dimension ref="A1:E770"/>
  <sheetViews>
    <sheetView tabSelected="1" topLeftCell="A61" workbookViewId="0">
      <selection activeCell="A80" sqref="A80"/>
    </sheetView>
  </sheetViews>
  <sheetFormatPr defaultRowHeight="15" x14ac:dyDescent="0.25"/>
  <cols>
    <col min="1" max="1" width="39.28515625" style="17" customWidth="1"/>
    <col min="2" max="2" width="73.42578125" style="17" customWidth="1"/>
    <col min="3" max="3" width="26.28515625" style="17" customWidth="1"/>
    <col min="5" max="5" width="48.5703125" style="9" customWidth="1"/>
  </cols>
  <sheetData>
    <row r="1" spans="1:2" x14ac:dyDescent="0.25">
      <c r="A1" s="16" t="s">
        <v>1361</v>
      </c>
      <c r="B1" s="17" t="s">
        <v>3050</v>
      </c>
    </row>
    <row r="2" spans="1:2" x14ac:dyDescent="0.25">
      <c r="A2" s="17" t="s">
        <v>1461</v>
      </c>
      <c r="B2" s="17" t="s">
        <v>3038</v>
      </c>
    </row>
    <row r="3" spans="1:2" x14ac:dyDescent="0.25">
      <c r="A3" s="17" t="s">
        <v>1436</v>
      </c>
      <c r="B3" s="17" t="s">
        <v>3038</v>
      </c>
    </row>
    <row r="4" spans="1:2" x14ac:dyDescent="0.25">
      <c r="A4" s="17" t="s">
        <v>1467</v>
      </c>
      <c r="B4" s="17" t="s">
        <v>3041</v>
      </c>
    </row>
    <row r="5" spans="1:2" x14ac:dyDescent="0.25">
      <c r="A5" s="17" t="s">
        <v>1439</v>
      </c>
      <c r="B5" s="17" t="s">
        <v>3041</v>
      </c>
    </row>
    <row r="6" spans="1:2" x14ac:dyDescent="0.25">
      <c r="A6" s="9" t="s">
        <v>1482</v>
      </c>
      <c r="B6" s="17" t="s">
        <v>3041</v>
      </c>
    </row>
    <row r="7" spans="1:2" x14ac:dyDescent="0.25">
      <c r="A7" s="9" t="s">
        <v>1485</v>
      </c>
      <c r="B7" s="17" t="s">
        <v>3041</v>
      </c>
    </row>
    <row r="8" spans="1:2" x14ac:dyDescent="0.25">
      <c r="A8" s="9" t="s">
        <v>1502</v>
      </c>
      <c r="B8" s="17" t="s">
        <v>3041</v>
      </c>
    </row>
    <row r="9" spans="1:2" x14ac:dyDescent="0.25">
      <c r="A9" s="9" t="s">
        <v>1505</v>
      </c>
      <c r="B9" s="17" t="s">
        <v>3041</v>
      </c>
    </row>
    <row r="10" spans="1:2" x14ac:dyDescent="0.25">
      <c r="A10" s="9" t="s">
        <v>1519</v>
      </c>
      <c r="B10" s="17" t="s">
        <v>3041</v>
      </c>
    </row>
    <row r="11" spans="1:2" x14ac:dyDescent="0.25">
      <c r="A11" s="6" t="s">
        <v>1379</v>
      </c>
      <c r="B11" s="17" t="s">
        <v>3041</v>
      </c>
    </row>
    <row r="12" spans="1:2" x14ac:dyDescent="0.25">
      <c r="A12" s="17" t="s">
        <v>1430</v>
      </c>
      <c r="B12" s="17" t="s">
        <v>3043</v>
      </c>
    </row>
    <row r="13" spans="1:2" x14ac:dyDescent="0.25">
      <c r="A13" s="9" t="s">
        <v>1487</v>
      </c>
      <c r="B13" s="17" t="s">
        <v>3043</v>
      </c>
    </row>
    <row r="14" spans="1:2" x14ac:dyDescent="0.25">
      <c r="A14" s="6" t="s">
        <v>1412</v>
      </c>
      <c r="B14" s="17" t="s">
        <v>3043</v>
      </c>
    </row>
    <row r="15" spans="1:2" x14ac:dyDescent="0.25">
      <c r="A15" s="9" t="s">
        <v>1529</v>
      </c>
      <c r="B15" s="17" t="s">
        <v>3048</v>
      </c>
    </row>
    <row r="16" spans="1:2" x14ac:dyDescent="0.25">
      <c r="A16" s="9" t="s">
        <v>1532</v>
      </c>
      <c r="B16" s="17" t="s">
        <v>3048</v>
      </c>
    </row>
    <row r="17" spans="1:3" x14ac:dyDescent="0.25">
      <c r="A17" s="17" t="s">
        <v>1381</v>
      </c>
      <c r="B17" s="17" t="s">
        <v>3035</v>
      </c>
    </row>
    <row r="18" spans="1:3" x14ac:dyDescent="0.25">
      <c r="A18" s="17" t="s">
        <v>1362</v>
      </c>
      <c r="B18" s="17" t="s">
        <v>3035</v>
      </c>
    </row>
    <row r="19" spans="1:3" x14ac:dyDescent="0.25">
      <c r="A19" s="17" t="s">
        <v>1394</v>
      </c>
      <c r="B19" s="17" t="s">
        <v>3040</v>
      </c>
    </row>
    <row r="20" spans="1:3" x14ac:dyDescent="0.25">
      <c r="A20" s="17" t="s">
        <v>1476</v>
      </c>
      <c r="B20" s="17" t="s">
        <v>1369</v>
      </c>
    </row>
    <row r="21" spans="1:3" x14ac:dyDescent="0.25">
      <c r="A21" s="17" t="s">
        <v>1369</v>
      </c>
      <c r="B21" s="17" t="s">
        <v>1369</v>
      </c>
    </row>
    <row r="22" spans="1:3" x14ac:dyDescent="0.25">
      <c r="A22" s="17" t="s">
        <v>1469</v>
      </c>
      <c r="B22" s="17" t="s">
        <v>1369</v>
      </c>
    </row>
    <row r="23" spans="1:3" x14ac:dyDescent="0.25">
      <c r="A23" s="6" t="s">
        <v>1392</v>
      </c>
      <c r="B23" s="17" t="s">
        <v>1369</v>
      </c>
    </row>
    <row r="24" spans="1:3" x14ac:dyDescent="0.25">
      <c r="A24" s="6" t="s">
        <v>1397</v>
      </c>
      <c r="B24" s="17" t="s">
        <v>1369</v>
      </c>
    </row>
    <row r="25" spans="1:3" x14ac:dyDescent="0.25">
      <c r="A25" s="17" t="s">
        <v>1375</v>
      </c>
      <c r="B25" s="17" t="s">
        <v>3032</v>
      </c>
    </row>
    <row r="26" spans="1:3" x14ac:dyDescent="0.25">
      <c r="A26" s="17" t="s">
        <v>1479</v>
      </c>
      <c r="B26" s="17" t="s">
        <v>3032</v>
      </c>
    </row>
    <row r="27" spans="1:3" x14ac:dyDescent="0.25">
      <c r="A27" s="6" t="s">
        <v>1365</v>
      </c>
      <c r="B27" s="17" t="s">
        <v>3032</v>
      </c>
    </row>
    <row r="28" spans="1:3" x14ac:dyDescent="0.25">
      <c r="A28" s="17" t="s">
        <v>1406</v>
      </c>
      <c r="B28" s="17" t="s">
        <v>3031</v>
      </c>
      <c r="C28"/>
    </row>
    <row r="29" spans="1:3" x14ac:dyDescent="0.25">
      <c r="A29" s="17" t="s">
        <v>1384</v>
      </c>
      <c r="B29" t="s">
        <v>3031</v>
      </c>
      <c r="C29"/>
    </row>
    <row r="30" spans="1:3" x14ac:dyDescent="0.25">
      <c r="A30" s="17" t="s">
        <v>1478</v>
      </c>
      <c r="B30" s="17" t="s">
        <v>3031</v>
      </c>
      <c r="C30"/>
    </row>
    <row r="31" spans="1:3" x14ac:dyDescent="0.25">
      <c r="A31" s="9" t="s">
        <v>1448</v>
      </c>
      <c r="B31" t="s">
        <v>3031</v>
      </c>
      <c r="C31"/>
    </row>
    <row r="32" spans="1:3" x14ac:dyDescent="0.25">
      <c r="A32" s="17" t="s">
        <v>1385</v>
      </c>
      <c r="B32" s="17" t="s">
        <v>3030</v>
      </c>
      <c r="C32"/>
    </row>
    <row r="33" spans="1:3" x14ac:dyDescent="0.25">
      <c r="A33" s="17" t="s">
        <v>1363</v>
      </c>
      <c r="B33" s="17" t="s">
        <v>3042</v>
      </c>
      <c r="C33"/>
    </row>
    <row r="34" spans="1:3" x14ac:dyDescent="0.25">
      <c r="A34" s="9" t="s">
        <v>1511</v>
      </c>
      <c r="B34" s="17" t="s">
        <v>3047</v>
      </c>
      <c r="C34"/>
    </row>
    <row r="35" spans="1:3" x14ac:dyDescent="0.25">
      <c r="A35" s="17" t="s">
        <v>1370</v>
      </c>
      <c r="B35" s="17" t="s">
        <v>1370</v>
      </c>
      <c r="C35"/>
    </row>
    <row r="36" spans="1:3" x14ac:dyDescent="0.25">
      <c r="A36" s="17" t="s">
        <v>1418</v>
      </c>
      <c r="B36" t="s">
        <v>3044</v>
      </c>
      <c r="C36"/>
    </row>
    <row r="37" spans="1:3" x14ac:dyDescent="0.25">
      <c r="A37" s="17" t="s">
        <v>1433</v>
      </c>
      <c r="B37" t="s">
        <v>3044</v>
      </c>
      <c r="C37"/>
    </row>
    <row r="38" spans="1:3" x14ac:dyDescent="0.25">
      <c r="A38" s="17" t="s">
        <v>3045</v>
      </c>
      <c r="B38" t="s">
        <v>3044</v>
      </c>
      <c r="C38"/>
    </row>
    <row r="39" spans="1:3" x14ac:dyDescent="0.25">
      <c r="A39" s="6" t="s">
        <v>1364</v>
      </c>
      <c r="B39" t="s">
        <v>3044</v>
      </c>
      <c r="C39"/>
    </row>
    <row r="40" spans="1:3" x14ac:dyDescent="0.25">
      <c r="A40" s="9" t="s">
        <v>1512</v>
      </c>
      <c r="B40" t="s">
        <v>3044</v>
      </c>
      <c r="C40"/>
    </row>
    <row r="41" spans="1:3" x14ac:dyDescent="0.25">
      <c r="A41" s="6" t="s">
        <v>1414</v>
      </c>
      <c r="B41" t="s">
        <v>3044</v>
      </c>
      <c r="C41"/>
    </row>
    <row r="42" spans="1:3" x14ac:dyDescent="0.25">
      <c r="A42" s="6" t="s">
        <v>1417</v>
      </c>
      <c r="B42" t="s">
        <v>3044</v>
      </c>
      <c r="C42"/>
    </row>
    <row r="43" spans="1:3" x14ac:dyDescent="0.25">
      <c r="A43" s="6" t="s">
        <v>1386</v>
      </c>
      <c r="B43" t="s">
        <v>3044</v>
      </c>
      <c r="C43"/>
    </row>
    <row r="44" spans="1:3" x14ac:dyDescent="0.25">
      <c r="A44" s="6" t="s">
        <v>1395</v>
      </c>
      <c r="B44" t="s">
        <v>3044</v>
      </c>
      <c r="C44"/>
    </row>
    <row r="45" spans="1:3" x14ac:dyDescent="0.25">
      <c r="A45" s="6" t="s">
        <v>1374</v>
      </c>
      <c r="B45" t="s">
        <v>3044</v>
      </c>
      <c r="C45"/>
    </row>
    <row r="46" spans="1:3" x14ac:dyDescent="0.25">
      <c r="A46" s="6" t="s">
        <v>1376</v>
      </c>
      <c r="B46" t="s">
        <v>3044</v>
      </c>
      <c r="C46"/>
    </row>
    <row r="47" spans="1:3" x14ac:dyDescent="0.25">
      <c r="A47" s="6" t="s">
        <v>1377</v>
      </c>
      <c r="B47" t="s">
        <v>3044</v>
      </c>
      <c r="C47"/>
    </row>
    <row r="48" spans="1:3" x14ac:dyDescent="0.25">
      <c r="A48" s="6" t="s">
        <v>3046</v>
      </c>
      <c r="B48" t="s">
        <v>3044</v>
      </c>
      <c r="C48"/>
    </row>
    <row r="49" spans="1:5" x14ac:dyDescent="0.25">
      <c r="A49" s="17" t="s">
        <v>1367</v>
      </c>
      <c r="B49" t="s">
        <v>3037</v>
      </c>
      <c r="C49"/>
    </row>
    <row r="50" spans="1:5" x14ac:dyDescent="0.25">
      <c r="A50" s="17" t="s">
        <v>1458</v>
      </c>
      <c r="B50" t="s">
        <v>3037</v>
      </c>
      <c r="C50"/>
    </row>
    <row r="51" spans="1:5" x14ac:dyDescent="0.25">
      <c r="A51" s="17" t="s">
        <v>1429</v>
      </c>
      <c r="B51" t="s">
        <v>3037</v>
      </c>
      <c r="C51"/>
    </row>
    <row r="52" spans="1:5" x14ac:dyDescent="0.25">
      <c r="A52" s="17" t="s">
        <v>1453</v>
      </c>
      <c r="B52" t="s">
        <v>3037</v>
      </c>
      <c r="C52"/>
    </row>
    <row r="53" spans="1:5" x14ac:dyDescent="0.25">
      <c r="A53" s="9" t="s">
        <v>1409</v>
      </c>
      <c r="B53" t="s">
        <v>3037</v>
      </c>
      <c r="C53"/>
    </row>
    <row r="54" spans="1:5" x14ac:dyDescent="0.25">
      <c r="A54" s="9" t="s">
        <v>1526</v>
      </c>
      <c r="B54" t="s">
        <v>3037</v>
      </c>
      <c r="C54"/>
    </row>
    <row r="55" spans="1:5" x14ac:dyDescent="0.25">
      <c r="A55" s="17" t="s">
        <v>1470</v>
      </c>
      <c r="B55" t="s">
        <v>3026</v>
      </c>
      <c r="C55"/>
      <c r="E55"/>
    </row>
    <row r="56" spans="1:5" x14ac:dyDescent="0.25">
      <c r="A56" s="9" t="s">
        <v>1493</v>
      </c>
      <c r="B56" t="s">
        <v>3026</v>
      </c>
      <c r="C56"/>
      <c r="E56"/>
    </row>
    <row r="57" spans="1:5" x14ac:dyDescent="0.25">
      <c r="A57" s="17" t="s">
        <v>1477</v>
      </c>
      <c r="B57" t="s">
        <v>3036</v>
      </c>
      <c r="C57"/>
      <c r="E57"/>
    </row>
    <row r="58" spans="1:5" x14ac:dyDescent="0.25">
      <c r="A58" s="17" t="s">
        <v>1393</v>
      </c>
      <c r="B58" t="s">
        <v>3036</v>
      </c>
      <c r="C58"/>
      <c r="E58"/>
    </row>
    <row r="59" spans="1:5" x14ac:dyDescent="0.25">
      <c r="A59" s="17" t="s">
        <v>1368</v>
      </c>
      <c r="B59" t="s">
        <v>3036</v>
      </c>
      <c r="C59"/>
      <c r="E59"/>
    </row>
    <row r="60" spans="1:5" x14ac:dyDescent="0.25">
      <c r="A60" s="9" t="s">
        <v>1501</v>
      </c>
      <c r="B60" t="s">
        <v>3036</v>
      </c>
      <c r="C60"/>
      <c r="E60"/>
    </row>
    <row r="61" spans="1:5" x14ac:dyDescent="0.25">
      <c r="A61" s="17" t="s">
        <v>1454</v>
      </c>
      <c r="B61" t="s">
        <v>3027</v>
      </c>
      <c r="C61"/>
      <c r="E61"/>
    </row>
    <row r="62" spans="1:5" x14ac:dyDescent="0.25">
      <c r="A62" s="17" t="s">
        <v>1459</v>
      </c>
      <c r="B62" t="s">
        <v>3027</v>
      </c>
      <c r="C62"/>
      <c r="E62"/>
    </row>
    <row r="63" spans="1:5" x14ac:dyDescent="0.25">
      <c r="A63" s="17" t="s">
        <v>1481</v>
      </c>
      <c r="B63" t="s">
        <v>3027</v>
      </c>
      <c r="C63"/>
      <c r="E63"/>
    </row>
    <row r="64" spans="1:5" x14ac:dyDescent="0.25">
      <c r="A64" s="17" t="s">
        <v>1456</v>
      </c>
      <c r="B64" t="s">
        <v>3027</v>
      </c>
      <c r="C64"/>
      <c r="E64"/>
    </row>
    <row r="65" spans="1:5" x14ac:dyDescent="0.25">
      <c r="A65" s="17" t="s">
        <v>1464</v>
      </c>
      <c r="B65" t="s">
        <v>3027</v>
      </c>
      <c r="C65"/>
      <c r="E65"/>
    </row>
    <row r="66" spans="1:5" x14ac:dyDescent="0.25">
      <c r="A66" s="17" t="s">
        <v>1449</v>
      </c>
      <c r="B66" t="s">
        <v>3027</v>
      </c>
      <c r="C66"/>
      <c r="E66"/>
    </row>
    <row r="67" spans="1:5" x14ac:dyDescent="0.25">
      <c r="A67" s="9" t="s">
        <v>1525</v>
      </c>
      <c r="B67" t="s">
        <v>3027</v>
      </c>
      <c r="C67"/>
      <c r="E67"/>
    </row>
    <row r="68" spans="1:5" x14ac:dyDescent="0.25">
      <c r="A68" s="17" t="s">
        <v>1400</v>
      </c>
      <c r="B68" t="s">
        <v>3029</v>
      </c>
      <c r="C68"/>
      <c r="E68"/>
    </row>
    <row r="69" spans="1:5" x14ac:dyDescent="0.25">
      <c r="A69" s="17" t="s">
        <v>1437</v>
      </c>
      <c r="B69" t="s">
        <v>3029</v>
      </c>
      <c r="C69"/>
      <c r="E69"/>
    </row>
    <row r="70" spans="1:5" x14ac:dyDescent="0.25">
      <c r="A70" s="17" t="s">
        <v>1452</v>
      </c>
      <c r="B70" t="s">
        <v>3029</v>
      </c>
      <c r="C70"/>
      <c r="E70"/>
    </row>
    <row r="71" spans="1:5" x14ac:dyDescent="0.25">
      <c r="A71" s="17" t="s">
        <v>1389</v>
      </c>
      <c r="B71" t="s">
        <v>3029</v>
      </c>
      <c r="C71"/>
      <c r="E71"/>
    </row>
    <row r="72" spans="1:5" x14ac:dyDescent="0.25">
      <c r="A72" s="17" t="s">
        <v>1366</v>
      </c>
      <c r="B72" t="s">
        <v>3029</v>
      </c>
      <c r="C72"/>
      <c r="E72"/>
    </row>
    <row r="73" spans="1:5" x14ac:dyDescent="0.25">
      <c r="A73" s="17" t="s">
        <v>1432</v>
      </c>
      <c r="B73" t="s">
        <v>3029</v>
      </c>
      <c r="C73"/>
      <c r="E73"/>
    </row>
    <row r="74" spans="1:5" x14ac:dyDescent="0.25">
      <c r="A74" s="17" t="s">
        <v>1426</v>
      </c>
      <c r="B74" t="s">
        <v>3029</v>
      </c>
      <c r="C74"/>
      <c r="E74"/>
    </row>
    <row r="75" spans="1:5" x14ac:dyDescent="0.25">
      <c r="A75" s="17" t="s">
        <v>1407</v>
      </c>
      <c r="B75" t="s">
        <v>3029</v>
      </c>
      <c r="C75"/>
      <c r="E75"/>
    </row>
    <row r="76" spans="1:5" x14ac:dyDescent="0.25">
      <c r="A76" s="17" t="s">
        <v>1373</v>
      </c>
      <c r="B76" t="s">
        <v>3029</v>
      </c>
      <c r="C76"/>
      <c r="E76"/>
    </row>
    <row r="77" spans="1:5" x14ac:dyDescent="0.25">
      <c r="A77" s="17" t="s">
        <v>1445</v>
      </c>
      <c r="B77" t="s">
        <v>3029</v>
      </c>
      <c r="C77"/>
      <c r="E77"/>
    </row>
    <row r="78" spans="1:5" x14ac:dyDescent="0.25">
      <c r="A78" s="6" t="s">
        <v>1405</v>
      </c>
      <c r="B78" t="s">
        <v>3029</v>
      </c>
      <c r="C78"/>
      <c r="E78"/>
    </row>
    <row r="79" spans="1:5" x14ac:dyDescent="0.25">
      <c r="A79" s="6" t="s">
        <v>1415</v>
      </c>
      <c r="B79" t="s">
        <v>3029</v>
      </c>
      <c r="C79"/>
      <c r="E79"/>
    </row>
    <row r="80" spans="1:5" x14ac:dyDescent="0.25">
      <c r="A80" s="6" t="s">
        <v>1390</v>
      </c>
      <c r="B80" t="s">
        <v>3029</v>
      </c>
      <c r="C80"/>
      <c r="E80"/>
    </row>
    <row r="81" spans="1:5" x14ac:dyDescent="0.25">
      <c r="A81" s="6" t="s">
        <v>1391</v>
      </c>
      <c r="B81" t="s">
        <v>3029</v>
      </c>
      <c r="C81"/>
      <c r="E81"/>
    </row>
    <row r="82" spans="1:5" x14ac:dyDescent="0.25">
      <c r="A82" s="6" t="s">
        <v>1398</v>
      </c>
      <c r="B82" t="s">
        <v>3029</v>
      </c>
      <c r="C82"/>
      <c r="E82"/>
    </row>
    <row r="83" spans="1:5" x14ac:dyDescent="0.25">
      <c r="A83" s="6" t="s">
        <v>1371</v>
      </c>
      <c r="B83" t="s">
        <v>3029</v>
      </c>
      <c r="C83"/>
      <c r="E83"/>
    </row>
    <row r="84" spans="1:5" x14ac:dyDescent="0.25">
      <c r="A84" s="6" t="s">
        <v>1378</v>
      </c>
      <c r="B84" t="s">
        <v>3029</v>
      </c>
      <c r="C84"/>
      <c r="E84"/>
    </row>
    <row r="85" spans="1:5" x14ac:dyDescent="0.25">
      <c r="A85" s="6" t="s">
        <v>1383</v>
      </c>
      <c r="B85" t="s">
        <v>3029</v>
      </c>
      <c r="C85"/>
      <c r="E85"/>
    </row>
    <row r="86" spans="1:5" x14ac:dyDescent="0.25">
      <c r="A86" s="40" t="s">
        <v>1480</v>
      </c>
      <c r="B86" t="s">
        <v>3034</v>
      </c>
      <c r="C86"/>
      <c r="E86"/>
    </row>
    <row r="87" spans="1:5" x14ac:dyDescent="0.25">
      <c r="A87" s="9" t="s">
        <v>1489</v>
      </c>
      <c r="B87" t="s">
        <v>3034</v>
      </c>
      <c r="C87"/>
      <c r="E87"/>
    </row>
    <row r="88" spans="1:5" x14ac:dyDescent="0.25">
      <c r="A88" s="9" t="s">
        <v>1490</v>
      </c>
      <c r="B88" t="s">
        <v>3034</v>
      </c>
      <c r="C88"/>
      <c r="E88"/>
    </row>
    <row r="89" spans="1:5" x14ac:dyDescent="0.25">
      <c r="A89" s="40" t="s">
        <v>1387</v>
      </c>
      <c r="B89" t="s">
        <v>1387</v>
      </c>
      <c r="C89"/>
      <c r="E89"/>
    </row>
    <row r="90" spans="1:5" x14ac:dyDescent="0.25">
      <c r="A90" s="40" t="s">
        <v>1425</v>
      </c>
      <c r="B90" t="s">
        <v>1387</v>
      </c>
      <c r="C90"/>
      <c r="E90"/>
    </row>
    <row r="91" spans="1:5" x14ac:dyDescent="0.25">
      <c r="A91" s="40" t="s">
        <v>1428</v>
      </c>
      <c r="B91" s="17" t="s">
        <v>1387</v>
      </c>
      <c r="C91"/>
      <c r="E91"/>
    </row>
    <row r="92" spans="1:5" x14ac:dyDescent="0.25">
      <c r="A92" s="40" t="s">
        <v>1431</v>
      </c>
      <c r="B92" t="s">
        <v>1387</v>
      </c>
      <c r="C92"/>
      <c r="E92"/>
    </row>
    <row r="93" spans="1:5" x14ac:dyDescent="0.25">
      <c r="A93" s="40" t="s">
        <v>1434</v>
      </c>
      <c r="B93" t="s">
        <v>1387</v>
      </c>
      <c r="C93"/>
      <c r="E93"/>
    </row>
    <row r="94" spans="1:5" x14ac:dyDescent="0.25">
      <c r="A94" s="40" t="s">
        <v>1435</v>
      </c>
      <c r="B94" t="s">
        <v>1387</v>
      </c>
      <c r="C94"/>
      <c r="E94"/>
    </row>
    <row r="95" spans="1:5" x14ac:dyDescent="0.25">
      <c r="A95" s="40" t="s">
        <v>1438</v>
      </c>
      <c r="B95" t="s">
        <v>1387</v>
      </c>
      <c r="C95"/>
      <c r="E95"/>
    </row>
    <row r="96" spans="1:5" x14ac:dyDescent="0.25">
      <c r="A96" s="40" t="s">
        <v>1441</v>
      </c>
      <c r="B96" t="s">
        <v>1387</v>
      </c>
      <c r="C96"/>
      <c r="E96"/>
    </row>
    <row r="97" spans="1:5" x14ac:dyDescent="0.25">
      <c r="A97" s="40" t="s">
        <v>1442</v>
      </c>
      <c r="B97" t="s">
        <v>1387</v>
      </c>
      <c r="C97"/>
      <c r="E97"/>
    </row>
    <row r="98" spans="1:5" x14ac:dyDescent="0.25">
      <c r="A98" s="40" t="s">
        <v>1443</v>
      </c>
      <c r="B98" t="s">
        <v>1387</v>
      </c>
      <c r="C98"/>
      <c r="E98"/>
    </row>
    <row r="99" spans="1:5" x14ac:dyDescent="0.25">
      <c r="A99" s="40" t="s">
        <v>1444</v>
      </c>
      <c r="B99" t="s">
        <v>1387</v>
      </c>
      <c r="C99"/>
      <c r="E99"/>
    </row>
    <row r="100" spans="1:5" x14ac:dyDescent="0.25">
      <c r="A100" s="40" t="s">
        <v>1446</v>
      </c>
      <c r="B100" t="s">
        <v>1387</v>
      </c>
      <c r="C100"/>
      <c r="E100"/>
    </row>
    <row r="101" spans="1:5" x14ac:dyDescent="0.25">
      <c r="A101" s="40" t="s">
        <v>1457</v>
      </c>
      <c r="B101" t="s">
        <v>1387</v>
      </c>
      <c r="C101"/>
      <c r="E101"/>
    </row>
    <row r="102" spans="1:5" x14ac:dyDescent="0.25">
      <c r="A102" s="40" t="s">
        <v>1463</v>
      </c>
      <c r="B102" t="s">
        <v>1387</v>
      </c>
      <c r="C102"/>
      <c r="E102"/>
    </row>
    <row r="103" spans="1:5" x14ac:dyDescent="0.25">
      <c r="A103" s="40" t="s">
        <v>1465</v>
      </c>
      <c r="B103" t="s">
        <v>1387</v>
      </c>
      <c r="C103"/>
      <c r="E103"/>
    </row>
    <row r="104" spans="1:5" x14ac:dyDescent="0.25">
      <c r="A104" s="40" t="s">
        <v>1466</v>
      </c>
      <c r="B104" t="s">
        <v>1387</v>
      </c>
      <c r="C104"/>
      <c r="E104"/>
    </row>
    <row r="105" spans="1:5" x14ac:dyDescent="0.25">
      <c r="A105" s="40" t="s">
        <v>1474</v>
      </c>
      <c r="B105" t="s">
        <v>1387</v>
      </c>
      <c r="C105"/>
      <c r="E105"/>
    </row>
    <row r="106" spans="1:5" x14ac:dyDescent="0.25">
      <c r="A106" s="9" t="s">
        <v>1488</v>
      </c>
      <c r="B106" t="s">
        <v>1387</v>
      </c>
      <c r="C106"/>
      <c r="E106"/>
    </row>
    <row r="107" spans="1:5" x14ac:dyDescent="0.25">
      <c r="A107" s="40" t="s">
        <v>1468</v>
      </c>
      <c r="B107" t="s">
        <v>3039</v>
      </c>
      <c r="C107"/>
      <c r="E107"/>
    </row>
    <row r="108" spans="1:5" x14ac:dyDescent="0.25">
      <c r="A108" s="40" t="s">
        <v>1380</v>
      </c>
      <c r="B108" t="s">
        <v>3039</v>
      </c>
      <c r="C108"/>
      <c r="E108"/>
    </row>
    <row r="109" spans="1:5" x14ac:dyDescent="0.25">
      <c r="A109" s="40" t="s">
        <v>1427</v>
      </c>
      <c r="B109" t="s">
        <v>3039</v>
      </c>
      <c r="C109"/>
      <c r="E109"/>
    </row>
    <row r="110" spans="1:5" x14ac:dyDescent="0.25">
      <c r="A110" s="40" t="s">
        <v>1471</v>
      </c>
      <c r="B110" t="s">
        <v>3039</v>
      </c>
      <c r="C110"/>
      <c r="E110"/>
    </row>
    <row r="111" spans="1:5" x14ac:dyDescent="0.25">
      <c r="A111" s="40" t="s">
        <v>1472</v>
      </c>
      <c r="B111" t="s">
        <v>3039</v>
      </c>
      <c r="C111"/>
      <c r="E111"/>
    </row>
    <row r="112" spans="1:5" x14ac:dyDescent="0.25">
      <c r="A112" s="9" t="s">
        <v>1492</v>
      </c>
      <c r="B112" t="s">
        <v>3039</v>
      </c>
      <c r="C112"/>
      <c r="E112"/>
    </row>
    <row r="113" spans="1:5" x14ac:dyDescent="0.25">
      <c r="A113" s="9" t="s">
        <v>1510</v>
      </c>
      <c r="B113" t="s">
        <v>3039</v>
      </c>
      <c r="C113"/>
      <c r="E113"/>
    </row>
    <row r="114" spans="1:5" x14ac:dyDescent="0.25">
      <c r="A114" s="40" t="s">
        <v>1473</v>
      </c>
      <c r="B114" t="s">
        <v>3028</v>
      </c>
      <c r="C114"/>
      <c r="E114"/>
    </row>
    <row r="115" spans="1:5" x14ac:dyDescent="0.25">
      <c r="A115" s="40" t="s">
        <v>1460</v>
      </c>
      <c r="B115" t="s">
        <v>3028</v>
      </c>
      <c r="C115"/>
      <c r="E115"/>
    </row>
    <row r="116" spans="1:5" x14ac:dyDescent="0.25">
      <c r="A116" s="40" t="s">
        <v>1450</v>
      </c>
      <c r="B116" t="s">
        <v>3028</v>
      </c>
      <c r="C116"/>
      <c r="E116"/>
    </row>
    <row r="117" spans="1:5" x14ac:dyDescent="0.25">
      <c r="A117" s="40" t="s">
        <v>1455</v>
      </c>
      <c r="B117" t="s">
        <v>3028</v>
      </c>
      <c r="C117"/>
      <c r="E117"/>
    </row>
    <row r="118" spans="1:5" x14ac:dyDescent="0.25">
      <c r="A118" s="9" t="s">
        <v>1497</v>
      </c>
      <c r="B118" t="s">
        <v>3028</v>
      </c>
      <c r="C118"/>
      <c r="E118"/>
    </row>
    <row r="119" spans="1:5" x14ac:dyDescent="0.25">
      <c r="A119" s="40" t="s">
        <v>1462</v>
      </c>
      <c r="B119" t="s">
        <v>3033</v>
      </c>
      <c r="C119"/>
      <c r="E119"/>
    </row>
    <row r="120" spans="1:5" x14ac:dyDescent="0.25">
      <c r="A120" s="40" t="s">
        <v>1388</v>
      </c>
      <c r="B120" t="s">
        <v>3033</v>
      </c>
      <c r="C120"/>
      <c r="E120"/>
    </row>
    <row r="121" spans="1:5" x14ac:dyDescent="0.25">
      <c r="A121" s="40" t="s">
        <v>1440</v>
      </c>
      <c r="B121" t="s">
        <v>3033</v>
      </c>
      <c r="C121"/>
      <c r="E121"/>
    </row>
    <row r="122" spans="1:5" x14ac:dyDescent="0.25">
      <c r="A122" s="40" t="s">
        <v>1451</v>
      </c>
      <c r="B122" t="s">
        <v>3033</v>
      </c>
      <c r="C122"/>
      <c r="E122"/>
    </row>
    <row r="123" spans="1:5" x14ac:dyDescent="0.25">
      <c r="A123" s="6" t="s">
        <v>1404</v>
      </c>
      <c r="B123" t="s">
        <v>3033</v>
      </c>
      <c r="C123"/>
      <c r="E123"/>
    </row>
    <row r="124" spans="1:5" x14ac:dyDescent="0.25">
      <c r="A124" s="9" t="s">
        <v>1531</v>
      </c>
      <c r="B124" t="s">
        <v>3049</v>
      </c>
      <c r="C124"/>
      <c r="E124"/>
    </row>
    <row r="125" spans="1:5" x14ac:dyDescent="0.25">
      <c r="A125"/>
      <c r="B125"/>
      <c r="C125"/>
      <c r="E125"/>
    </row>
    <row r="126" spans="1:5" x14ac:dyDescent="0.25">
      <c r="A126"/>
      <c r="B126"/>
      <c r="C126"/>
      <c r="E126"/>
    </row>
    <row r="127" spans="1:5" x14ac:dyDescent="0.25">
      <c r="A127"/>
      <c r="B127"/>
      <c r="C127"/>
      <c r="E127"/>
    </row>
    <row r="128" spans="1:5" x14ac:dyDescent="0.25">
      <c r="A128"/>
      <c r="B128"/>
      <c r="C128"/>
      <c r="E128"/>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sheetData>
  <autoFilter ref="A1:B1" xr:uid="{1096E355-04D9-41D9-888D-CAC75E1C7C20}">
    <sortState xmlns:xlrd2="http://schemas.microsoft.com/office/spreadsheetml/2017/richdata2" ref="A2:B124">
      <sortCondition ref="B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8C15-6571-42D2-A0CE-11C742B5CFD7}">
  <dimension ref="A1:F230"/>
  <sheetViews>
    <sheetView workbookViewId="0">
      <pane ySplit="1" topLeftCell="A2" activePane="bottomLeft" state="frozen"/>
      <selection pane="bottomLeft" activeCell="D14" sqref="D14"/>
    </sheetView>
  </sheetViews>
  <sheetFormatPr defaultRowHeight="15" x14ac:dyDescent="0.25"/>
  <cols>
    <col min="1" max="1" width="26.5703125" customWidth="1"/>
    <col min="2" max="2" width="26.5703125" style="17" customWidth="1"/>
    <col min="3" max="3" width="18.42578125" customWidth="1"/>
    <col min="4" max="4" width="219.5703125" style="9" customWidth="1"/>
    <col min="5" max="5" width="27.5703125" customWidth="1"/>
  </cols>
  <sheetData>
    <row r="1" spans="1:6" x14ac:dyDescent="0.25">
      <c r="A1" s="3" t="s">
        <v>10</v>
      </c>
      <c r="B1" s="16" t="s">
        <v>1536</v>
      </c>
      <c r="C1" s="3" t="s">
        <v>12</v>
      </c>
      <c r="D1" s="10" t="s">
        <v>1</v>
      </c>
      <c r="E1" s="3" t="s">
        <v>1361</v>
      </c>
      <c r="F1" s="16" t="s">
        <v>3051</v>
      </c>
    </row>
    <row r="2" spans="1:6" x14ac:dyDescent="0.25">
      <c r="A2" s="4">
        <v>1</v>
      </c>
      <c r="B2" s="6" t="s">
        <v>1537</v>
      </c>
      <c r="C2" s="6" t="s">
        <v>14</v>
      </c>
      <c r="D2" s="11" t="s">
        <v>13</v>
      </c>
      <c r="E2" s="6" t="s">
        <v>1362</v>
      </c>
      <c r="F2" t="str">
        <f t="shared" ref="F2:F65" si="0">VLOOKUP(E2,IndexTable,2,FALSE)</f>
        <v>Customer service - negative</v>
      </c>
    </row>
    <row r="3" spans="1:6" x14ac:dyDescent="0.25">
      <c r="A3" s="4">
        <v>2</v>
      </c>
      <c r="B3" s="6" t="s">
        <v>1538</v>
      </c>
      <c r="C3" s="6" t="s">
        <v>14</v>
      </c>
      <c r="D3" s="11" t="s">
        <v>15</v>
      </c>
      <c r="E3" s="6" t="s">
        <v>1363</v>
      </c>
      <c r="F3" s="17" t="str">
        <f t="shared" si="0"/>
        <v>Inventory - negative</v>
      </c>
    </row>
    <row r="4" spans="1:6" x14ac:dyDescent="0.25">
      <c r="A4" s="4">
        <v>3</v>
      </c>
      <c r="B4" s="6" t="s">
        <v>1539</v>
      </c>
      <c r="C4" s="6" t="s">
        <v>14</v>
      </c>
      <c r="D4" s="11" t="s">
        <v>17</v>
      </c>
      <c r="E4" s="6" t="s">
        <v>1364</v>
      </c>
      <c r="F4" s="17" t="str">
        <f t="shared" si="0"/>
        <v>Payment/ordering - negative</v>
      </c>
    </row>
    <row r="5" spans="1:6" ht="29.25" x14ac:dyDescent="0.25">
      <c r="A5" s="4">
        <v>4</v>
      </c>
      <c r="B5" s="6" t="s">
        <v>1540</v>
      </c>
      <c r="C5" s="6" t="s">
        <v>14</v>
      </c>
      <c r="D5" s="11" t="s">
        <v>18</v>
      </c>
      <c r="E5" s="6" t="s">
        <v>1364</v>
      </c>
      <c r="F5" s="17" t="str">
        <f t="shared" si="0"/>
        <v>Payment/ordering - negative</v>
      </c>
    </row>
    <row r="6" spans="1:6" x14ac:dyDescent="0.25">
      <c r="A6" s="4">
        <v>5</v>
      </c>
      <c r="B6" s="6" t="s">
        <v>1541</v>
      </c>
      <c r="C6" s="6" t="s">
        <v>14</v>
      </c>
      <c r="D6" s="11" t="s">
        <v>19</v>
      </c>
      <c r="E6" s="6" t="s">
        <v>1365</v>
      </c>
      <c r="F6" s="17" t="str">
        <f t="shared" si="0"/>
        <v>General - negative</v>
      </c>
    </row>
    <row r="7" spans="1:6" x14ac:dyDescent="0.25">
      <c r="A7" s="4">
        <v>6</v>
      </c>
      <c r="B7" s="6" t="s">
        <v>1542</v>
      </c>
      <c r="C7" s="6" t="s">
        <v>16</v>
      </c>
      <c r="D7" s="11" t="s">
        <v>20</v>
      </c>
      <c r="E7" s="6" t="s">
        <v>1366</v>
      </c>
      <c r="F7" s="17" t="str">
        <f t="shared" si="0"/>
        <v>Shipping - negative</v>
      </c>
    </row>
    <row r="8" spans="1:6" x14ac:dyDescent="0.25">
      <c r="A8" s="4">
        <v>7</v>
      </c>
      <c r="B8" s="6" t="s">
        <v>1543</v>
      </c>
      <c r="C8" s="6" t="s">
        <v>14</v>
      </c>
      <c r="D8" s="11" t="s">
        <v>21</v>
      </c>
      <c r="E8" s="6" t="s">
        <v>1364</v>
      </c>
      <c r="F8" s="17" t="str">
        <f t="shared" si="0"/>
        <v>Payment/ordering - negative</v>
      </c>
    </row>
    <row r="9" spans="1:6" ht="29.25" x14ac:dyDescent="0.25">
      <c r="A9" s="4">
        <v>8</v>
      </c>
      <c r="B9" s="6" t="s">
        <v>1544</v>
      </c>
      <c r="C9" s="6" t="s">
        <v>14</v>
      </c>
      <c r="D9" s="11" t="s">
        <v>22</v>
      </c>
      <c r="E9" s="6" t="s">
        <v>1366</v>
      </c>
      <c r="F9" s="17" t="str">
        <f t="shared" si="0"/>
        <v>Shipping - negative</v>
      </c>
    </row>
    <row r="10" spans="1:6" x14ac:dyDescent="0.25">
      <c r="A10" s="4">
        <v>9</v>
      </c>
      <c r="B10" s="6" t="s">
        <v>1545</v>
      </c>
      <c r="C10" s="6" t="s">
        <v>14</v>
      </c>
      <c r="D10" s="11" t="s">
        <v>23</v>
      </c>
      <c r="E10" s="6" t="s">
        <v>1364</v>
      </c>
      <c r="F10" s="17" t="str">
        <f t="shared" si="0"/>
        <v>Payment/ordering - negative</v>
      </c>
    </row>
    <row r="11" spans="1:6" x14ac:dyDescent="0.25">
      <c r="A11" s="4">
        <v>10</v>
      </c>
      <c r="B11" s="6" t="s">
        <v>1546</v>
      </c>
      <c r="C11" s="6" t="s">
        <v>14</v>
      </c>
      <c r="D11" s="11" t="s">
        <v>24</v>
      </c>
      <c r="E11" s="6" t="s">
        <v>1367</v>
      </c>
      <c r="F11" s="17" t="str">
        <f t="shared" si="0"/>
        <v>Pricing - negative</v>
      </c>
    </row>
    <row r="12" spans="1:6" ht="29.25" x14ac:dyDescent="0.25">
      <c r="A12" s="4">
        <v>11</v>
      </c>
      <c r="B12" s="6" t="s">
        <v>1547</v>
      </c>
      <c r="C12" s="6" t="s">
        <v>14</v>
      </c>
      <c r="D12" s="11" t="s">
        <v>25</v>
      </c>
      <c r="E12" s="6" t="s">
        <v>1368</v>
      </c>
      <c r="F12" s="17" t="str">
        <f t="shared" si="0"/>
        <v>Product - negative</v>
      </c>
    </row>
    <row r="13" spans="1:6" ht="29.25" x14ac:dyDescent="0.25">
      <c r="A13" s="4">
        <v>12</v>
      </c>
      <c r="B13" s="6" t="s">
        <v>1548</v>
      </c>
      <c r="C13" s="6" t="s">
        <v>16</v>
      </c>
      <c r="D13" s="11" t="s">
        <v>26</v>
      </c>
      <c r="E13" s="6" t="s">
        <v>1364</v>
      </c>
      <c r="F13" s="17" t="str">
        <f t="shared" si="0"/>
        <v>Payment/ordering - negative</v>
      </c>
    </row>
    <row r="14" spans="1:6" x14ac:dyDescent="0.25">
      <c r="A14" s="4">
        <v>13</v>
      </c>
      <c r="B14" s="6" t="s">
        <v>1549</v>
      </c>
      <c r="C14" s="6" t="s">
        <v>14</v>
      </c>
      <c r="D14" s="11" t="s">
        <v>27</v>
      </c>
      <c r="E14" s="6" t="s">
        <v>1364</v>
      </c>
      <c r="F14" s="17" t="str">
        <f t="shared" si="0"/>
        <v>Payment/ordering - negative</v>
      </c>
    </row>
    <row r="15" spans="1:6" x14ac:dyDescent="0.25">
      <c r="A15" s="4">
        <v>14</v>
      </c>
      <c r="B15" s="6" t="s">
        <v>1550</v>
      </c>
      <c r="C15" s="6" t="s">
        <v>14</v>
      </c>
      <c r="D15" s="11" t="s">
        <v>28</v>
      </c>
      <c r="E15" s="6" t="s">
        <v>1364</v>
      </c>
      <c r="F15" s="17" t="str">
        <f t="shared" si="0"/>
        <v>Payment/ordering - negative</v>
      </c>
    </row>
    <row r="16" spans="1:6" x14ac:dyDescent="0.25">
      <c r="A16" s="4">
        <v>15</v>
      </c>
      <c r="B16" s="6" t="s">
        <v>1551</v>
      </c>
      <c r="C16" s="6" t="s">
        <v>16</v>
      </c>
      <c r="D16" s="11" t="s">
        <v>29</v>
      </c>
      <c r="E16" s="6" t="s">
        <v>1364</v>
      </c>
      <c r="F16" s="17" t="str">
        <f t="shared" si="0"/>
        <v>Payment/ordering - negative</v>
      </c>
    </row>
    <row r="17" spans="1:6" x14ac:dyDescent="0.25">
      <c r="A17" s="4">
        <v>16</v>
      </c>
      <c r="B17" s="6" t="s">
        <v>1552</v>
      </c>
      <c r="C17" s="6" t="s">
        <v>14</v>
      </c>
      <c r="D17" s="11" t="s">
        <v>30</v>
      </c>
      <c r="E17" s="6" t="s">
        <v>1366</v>
      </c>
      <c r="F17" s="17" t="str">
        <f t="shared" si="0"/>
        <v>Shipping - negative</v>
      </c>
    </row>
    <row r="18" spans="1:6" x14ac:dyDescent="0.25">
      <c r="A18" s="4">
        <v>17</v>
      </c>
      <c r="B18" s="6" t="s">
        <v>1553</v>
      </c>
      <c r="C18" s="6" t="s">
        <v>14</v>
      </c>
      <c r="D18" s="11" t="s">
        <v>31</v>
      </c>
      <c r="E18" s="6" t="s">
        <v>1369</v>
      </c>
      <c r="F18" s="17" t="str">
        <f t="shared" si="0"/>
        <v>Defect</v>
      </c>
    </row>
    <row r="19" spans="1:6" x14ac:dyDescent="0.25">
      <c r="A19" s="4">
        <v>18</v>
      </c>
      <c r="B19" s="6" t="s">
        <v>1554</v>
      </c>
      <c r="C19" s="6" t="s">
        <v>16</v>
      </c>
      <c r="D19" s="11" t="s">
        <v>32</v>
      </c>
      <c r="E19" s="6" t="s">
        <v>1366</v>
      </c>
      <c r="F19" s="17" t="str">
        <f t="shared" si="0"/>
        <v>Shipping - negative</v>
      </c>
    </row>
    <row r="20" spans="1:6" x14ac:dyDescent="0.25">
      <c r="A20" s="4">
        <v>19</v>
      </c>
      <c r="B20" s="6" t="s">
        <v>1555</v>
      </c>
      <c r="C20" s="6" t="s">
        <v>16</v>
      </c>
      <c r="D20" s="11" t="s">
        <v>33</v>
      </c>
      <c r="E20" s="6" t="s">
        <v>1370</v>
      </c>
      <c r="F20" s="17" t="str">
        <f t="shared" si="0"/>
        <v>Null</v>
      </c>
    </row>
    <row r="21" spans="1:6" x14ac:dyDescent="0.25">
      <c r="A21" s="4">
        <v>20</v>
      </c>
      <c r="B21" s="6" t="s">
        <v>1556</v>
      </c>
      <c r="C21" s="6" t="s">
        <v>14</v>
      </c>
      <c r="D21" s="11" t="s">
        <v>34</v>
      </c>
      <c r="E21" s="6" t="s">
        <v>1364</v>
      </c>
      <c r="F21" s="17" t="str">
        <f t="shared" si="0"/>
        <v>Payment/ordering - negative</v>
      </c>
    </row>
    <row r="22" spans="1:6" x14ac:dyDescent="0.25">
      <c r="A22" s="4">
        <v>21</v>
      </c>
      <c r="B22" s="6" t="s">
        <v>1557</v>
      </c>
      <c r="C22" s="6" t="s">
        <v>14</v>
      </c>
      <c r="D22" s="11" t="s">
        <v>35</v>
      </c>
      <c r="E22" s="6" t="s">
        <v>1368</v>
      </c>
      <c r="F22" s="17" t="str">
        <f t="shared" si="0"/>
        <v>Product - negative</v>
      </c>
    </row>
    <row r="23" spans="1:6" x14ac:dyDescent="0.25">
      <c r="A23" s="4">
        <v>22</v>
      </c>
      <c r="B23" s="6" t="s">
        <v>1558</v>
      </c>
      <c r="C23" s="6" t="s">
        <v>16</v>
      </c>
      <c r="D23" s="11" t="s">
        <v>36</v>
      </c>
      <c r="E23" s="6" t="s">
        <v>1370</v>
      </c>
      <c r="F23" s="17" t="str">
        <f t="shared" si="0"/>
        <v>Null</v>
      </c>
    </row>
    <row r="24" spans="1:6" x14ac:dyDescent="0.25">
      <c r="A24" s="4">
        <v>23</v>
      </c>
      <c r="B24" s="6" t="s">
        <v>1559</v>
      </c>
      <c r="C24" s="6" t="s">
        <v>16</v>
      </c>
      <c r="D24" s="11" t="s">
        <v>37</v>
      </c>
      <c r="E24" s="6" t="s">
        <v>1369</v>
      </c>
      <c r="F24" s="17" t="str">
        <f t="shared" si="0"/>
        <v>Defect</v>
      </c>
    </row>
    <row r="25" spans="1:6" x14ac:dyDescent="0.25">
      <c r="A25" s="4">
        <v>24</v>
      </c>
      <c r="B25" s="6" t="s">
        <v>1560</v>
      </c>
      <c r="C25" s="6" t="s">
        <v>16</v>
      </c>
      <c r="D25" s="11" t="s">
        <v>38</v>
      </c>
      <c r="E25" s="6" t="s">
        <v>1364</v>
      </c>
      <c r="F25" s="17" t="str">
        <f t="shared" si="0"/>
        <v>Payment/ordering - negative</v>
      </c>
    </row>
    <row r="26" spans="1:6" ht="29.25" x14ac:dyDescent="0.25">
      <c r="A26" s="4">
        <v>25</v>
      </c>
      <c r="B26" s="6" t="s">
        <v>1561</v>
      </c>
      <c r="C26" s="6" t="s">
        <v>14</v>
      </c>
      <c r="D26" s="11" t="s">
        <v>39</v>
      </c>
      <c r="E26" s="6" t="s">
        <v>1364</v>
      </c>
      <c r="F26" s="17" t="str">
        <f t="shared" si="0"/>
        <v>Payment/ordering - negative</v>
      </c>
    </row>
    <row r="27" spans="1:6" x14ac:dyDescent="0.25">
      <c r="A27" s="4">
        <v>26</v>
      </c>
      <c r="B27" s="6" t="s">
        <v>1562</v>
      </c>
      <c r="C27" s="6" t="s">
        <v>14</v>
      </c>
      <c r="D27" s="11" t="s">
        <v>40</v>
      </c>
      <c r="E27" s="6" t="s">
        <v>1364</v>
      </c>
      <c r="F27" s="17" t="str">
        <f t="shared" si="0"/>
        <v>Payment/ordering - negative</v>
      </c>
    </row>
    <row r="28" spans="1:6" ht="29.25" x14ac:dyDescent="0.25">
      <c r="A28" s="4">
        <v>27</v>
      </c>
      <c r="B28" s="6" t="s">
        <v>1563</v>
      </c>
      <c r="C28" s="6" t="s">
        <v>14</v>
      </c>
      <c r="D28" s="11" t="s">
        <v>41</v>
      </c>
      <c r="E28" s="6" t="s">
        <v>1364</v>
      </c>
      <c r="F28" s="17" t="str">
        <f t="shared" si="0"/>
        <v>Payment/ordering - negative</v>
      </c>
    </row>
    <row r="29" spans="1:6" x14ac:dyDescent="0.25">
      <c r="A29" s="4">
        <v>28</v>
      </c>
      <c r="B29" s="6" t="s">
        <v>1564</v>
      </c>
      <c r="C29" s="6" t="s">
        <v>14</v>
      </c>
      <c r="D29" s="11" t="s">
        <v>42</v>
      </c>
      <c r="E29" s="6" t="s">
        <v>1364</v>
      </c>
      <c r="F29" s="17" t="str">
        <f t="shared" si="0"/>
        <v>Payment/ordering - negative</v>
      </c>
    </row>
    <row r="30" spans="1:6" ht="29.25" x14ac:dyDescent="0.25">
      <c r="A30" s="4">
        <v>29</v>
      </c>
      <c r="B30" s="6" t="s">
        <v>1565</v>
      </c>
      <c r="C30" s="6" t="s">
        <v>14</v>
      </c>
      <c r="D30" s="11" t="s">
        <v>43</v>
      </c>
      <c r="E30" s="6" t="s">
        <v>1366</v>
      </c>
      <c r="F30" s="17" t="str">
        <f t="shared" si="0"/>
        <v>Shipping - negative</v>
      </c>
    </row>
    <row r="31" spans="1:6" x14ac:dyDescent="0.25">
      <c r="A31" s="4">
        <v>30</v>
      </c>
      <c r="B31" s="6" t="s">
        <v>1566</v>
      </c>
      <c r="C31" s="6" t="s">
        <v>14</v>
      </c>
      <c r="D31" s="11" t="s">
        <v>44</v>
      </c>
      <c r="E31" s="6" t="s">
        <v>1363</v>
      </c>
      <c r="F31" s="17" t="str">
        <f t="shared" si="0"/>
        <v>Inventory - negative</v>
      </c>
    </row>
    <row r="32" spans="1:6" x14ac:dyDescent="0.25">
      <c r="A32" s="4">
        <v>31</v>
      </c>
      <c r="B32" s="6" t="s">
        <v>1567</v>
      </c>
      <c r="C32" s="6" t="s">
        <v>14</v>
      </c>
      <c r="D32" s="11" t="s">
        <v>45</v>
      </c>
      <c r="E32" s="6" t="s">
        <v>1370</v>
      </c>
      <c r="F32" s="17" t="str">
        <f t="shared" si="0"/>
        <v>Null</v>
      </c>
    </row>
    <row r="33" spans="1:6" ht="29.25" x14ac:dyDescent="0.25">
      <c r="A33" s="4">
        <v>32</v>
      </c>
      <c r="B33" s="6" t="s">
        <v>1568</v>
      </c>
      <c r="C33" s="6" t="s">
        <v>16</v>
      </c>
      <c r="D33" s="11" t="s">
        <v>46</v>
      </c>
      <c r="E33" s="6" t="s">
        <v>1364</v>
      </c>
      <c r="F33" s="17" t="str">
        <f t="shared" si="0"/>
        <v>Payment/ordering - negative</v>
      </c>
    </row>
    <row r="34" spans="1:6" ht="29.25" x14ac:dyDescent="0.25">
      <c r="A34" s="4">
        <v>33</v>
      </c>
      <c r="B34" s="6" t="s">
        <v>1569</v>
      </c>
      <c r="C34" s="6" t="s">
        <v>14</v>
      </c>
      <c r="D34" s="11" t="s">
        <v>47</v>
      </c>
      <c r="E34" s="6" t="s">
        <v>1371</v>
      </c>
      <c r="F34" s="17" t="str">
        <f t="shared" si="0"/>
        <v>Shipping - negative</v>
      </c>
    </row>
    <row r="35" spans="1:6" ht="29.25" x14ac:dyDescent="0.25">
      <c r="A35" s="4">
        <v>34</v>
      </c>
      <c r="B35" s="6" t="s">
        <v>1570</v>
      </c>
      <c r="C35" s="6" t="s">
        <v>14</v>
      </c>
      <c r="D35" s="11" t="s">
        <v>48</v>
      </c>
      <c r="E35" s="6" t="s">
        <v>1362</v>
      </c>
      <c r="F35" s="17" t="str">
        <f t="shared" si="0"/>
        <v>Customer service - negative</v>
      </c>
    </row>
    <row r="36" spans="1:6" x14ac:dyDescent="0.25">
      <c r="A36" s="4">
        <v>35</v>
      </c>
      <c r="B36" s="6" t="s">
        <v>1571</v>
      </c>
      <c r="C36" s="6" t="s">
        <v>14</v>
      </c>
      <c r="D36" s="11" t="s">
        <v>49</v>
      </c>
      <c r="E36" s="6" t="s">
        <v>1364</v>
      </c>
      <c r="F36" s="17" t="str">
        <f t="shared" si="0"/>
        <v>Payment/ordering - negative</v>
      </c>
    </row>
    <row r="37" spans="1:6" ht="29.25" x14ac:dyDescent="0.25">
      <c r="A37" s="4">
        <v>36</v>
      </c>
      <c r="B37" s="6" t="s">
        <v>1572</v>
      </c>
      <c r="C37" s="6" t="s">
        <v>14</v>
      </c>
      <c r="D37" s="11" t="s">
        <v>50</v>
      </c>
      <c r="E37" s="6" t="s">
        <v>1364</v>
      </c>
      <c r="F37" s="17" t="str">
        <f t="shared" si="0"/>
        <v>Payment/ordering - negative</v>
      </c>
    </row>
    <row r="38" spans="1:6" x14ac:dyDescent="0.25">
      <c r="A38" s="4">
        <v>37</v>
      </c>
      <c r="B38" s="6" t="s">
        <v>1573</v>
      </c>
      <c r="C38" s="6" t="s">
        <v>16</v>
      </c>
      <c r="D38" s="11" t="s">
        <v>51</v>
      </c>
      <c r="E38" s="6" t="s">
        <v>1372</v>
      </c>
      <c r="F38" s="17" t="str">
        <f t="shared" si="0"/>
        <v>Null</v>
      </c>
    </row>
    <row r="39" spans="1:6" x14ac:dyDescent="0.25">
      <c r="A39" s="4">
        <v>38</v>
      </c>
      <c r="B39" s="6" t="s">
        <v>1574</v>
      </c>
      <c r="C39" s="6" t="s">
        <v>16</v>
      </c>
      <c r="D39" s="11" t="s">
        <v>52</v>
      </c>
      <c r="E39" s="6" t="s">
        <v>1364</v>
      </c>
      <c r="F39" s="17" t="str">
        <f t="shared" si="0"/>
        <v>Payment/ordering - negative</v>
      </c>
    </row>
    <row r="40" spans="1:6" ht="43.5" x14ac:dyDescent="0.25">
      <c r="A40" s="4">
        <v>39</v>
      </c>
      <c r="B40" s="6" t="s">
        <v>1575</v>
      </c>
      <c r="C40" s="6" t="s">
        <v>14</v>
      </c>
      <c r="D40" s="11" t="s">
        <v>53</v>
      </c>
      <c r="E40" s="6" t="s">
        <v>1364</v>
      </c>
      <c r="F40" s="17" t="str">
        <f t="shared" si="0"/>
        <v>Payment/ordering - negative</v>
      </c>
    </row>
    <row r="41" spans="1:6" x14ac:dyDescent="0.25">
      <c r="A41" s="4">
        <v>40</v>
      </c>
      <c r="B41" s="6" t="s">
        <v>1576</v>
      </c>
      <c r="C41" s="6" t="s">
        <v>14</v>
      </c>
      <c r="D41" s="11" t="s">
        <v>54</v>
      </c>
      <c r="E41" s="6" t="s">
        <v>1364</v>
      </c>
      <c r="F41" s="17" t="str">
        <f t="shared" si="0"/>
        <v>Payment/ordering - negative</v>
      </c>
    </row>
    <row r="42" spans="1:6" x14ac:dyDescent="0.25">
      <c r="A42" s="4">
        <v>41</v>
      </c>
      <c r="B42" s="6" t="s">
        <v>1577</v>
      </c>
      <c r="C42" s="6" t="s">
        <v>16</v>
      </c>
      <c r="D42" s="11" t="s">
        <v>55</v>
      </c>
      <c r="E42" s="6" t="s">
        <v>1373</v>
      </c>
      <c r="F42" s="17" t="str">
        <f t="shared" si="0"/>
        <v>Shipping - negative</v>
      </c>
    </row>
    <row r="43" spans="1:6" x14ac:dyDescent="0.25">
      <c r="A43" s="4">
        <v>42</v>
      </c>
      <c r="B43" s="6" t="s">
        <v>1578</v>
      </c>
      <c r="C43" s="6" t="s">
        <v>14</v>
      </c>
      <c r="D43" s="11" t="s">
        <v>56</v>
      </c>
      <c r="E43" s="6" t="s">
        <v>1364</v>
      </c>
      <c r="F43" s="17" t="str">
        <f t="shared" si="0"/>
        <v>Payment/ordering - negative</v>
      </c>
    </row>
    <row r="44" spans="1:6" ht="29.25" x14ac:dyDescent="0.25">
      <c r="A44" s="4">
        <v>43</v>
      </c>
      <c r="B44" s="6" t="s">
        <v>1579</v>
      </c>
      <c r="C44" s="6" t="s">
        <v>16</v>
      </c>
      <c r="D44" s="11" t="s">
        <v>57</v>
      </c>
      <c r="E44" s="6" t="s">
        <v>1364</v>
      </c>
      <c r="F44" s="17" t="str">
        <f t="shared" si="0"/>
        <v>Payment/ordering - negative</v>
      </c>
    </row>
    <row r="45" spans="1:6" x14ac:dyDescent="0.25">
      <c r="A45" s="4">
        <v>44</v>
      </c>
      <c r="B45" s="6" t="s">
        <v>1580</v>
      </c>
      <c r="C45" s="6" t="s">
        <v>59</v>
      </c>
      <c r="D45" s="11" t="s">
        <v>58</v>
      </c>
      <c r="E45" s="6" t="s">
        <v>1374</v>
      </c>
      <c r="F45" s="17" t="str">
        <f t="shared" si="0"/>
        <v>Payment/ordering - negative</v>
      </c>
    </row>
    <row r="46" spans="1:6" x14ac:dyDescent="0.25">
      <c r="A46" s="4">
        <v>45</v>
      </c>
      <c r="B46" s="6" t="s">
        <v>1581</v>
      </c>
      <c r="C46" s="6" t="s">
        <v>14</v>
      </c>
      <c r="D46" s="11" t="s">
        <v>60</v>
      </c>
      <c r="E46" s="6" t="s">
        <v>1364</v>
      </c>
      <c r="F46" s="17" t="str">
        <f t="shared" si="0"/>
        <v>Payment/ordering - negative</v>
      </c>
    </row>
    <row r="47" spans="1:6" x14ac:dyDescent="0.25">
      <c r="A47" s="4">
        <v>46</v>
      </c>
      <c r="B47" s="6" t="s">
        <v>1582</v>
      </c>
      <c r="C47" s="6" t="s">
        <v>16</v>
      </c>
      <c r="D47" s="11" t="s">
        <v>61</v>
      </c>
      <c r="E47" s="6" t="s">
        <v>1370</v>
      </c>
      <c r="F47" s="17" t="str">
        <f t="shared" si="0"/>
        <v>Null</v>
      </c>
    </row>
    <row r="48" spans="1:6" x14ac:dyDescent="0.25">
      <c r="A48" s="4">
        <v>47</v>
      </c>
      <c r="B48" s="6" t="s">
        <v>1583</v>
      </c>
      <c r="C48" s="6" t="s">
        <v>14</v>
      </c>
      <c r="D48" s="11" t="s">
        <v>62</v>
      </c>
      <c r="E48" s="6" t="s">
        <v>1375</v>
      </c>
      <c r="F48" s="17" t="str">
        <f t="shared" si="0"/>
        <v>General - negative</v>
      </c>
    </row>
    <row r="49" spans="1:6" ht="43.5" x14ac:dyDescent="0.25">
      <c r="A49" s="4">
        <v>48</v>
      </c>
      <c r="B49" s="6" t="s">
        <v>1584</v>
      </c>
      <c r="C49" s="6" t="s">
        <v>14</v>
      </c>
      <c r="D49" s="11" t="s">
        <v>63</v>
      </c>
      <c r="E49" s="6" t="s">
        <v>1364</v>
      </c>
      <c r="F49" s="17" t="str">
        <f t="shared" si="0"/>
        <v>Payment/ordering - negative</v>
      </c>
    </row>
    <row r="50" spans="1:6" x14ac:dyDescent="0.25">
      <c r="A50" s="4">
        <v>49</v>
      </c>
      <c r="B50" s="6" t="s">
        <v>1585</v>
      </c>
      <c r="C50" s="6" t="s">
        <v>14</v>
      </c>
      <c r="D50" s="11" t="s">
        <v>64</v>
      </c>
      <c r="E50" s="6" t="s">
        <v>1364</v>
      </c>
      <c r="F50" s="17" t="str">
        <f t="shared" si="0"/>
        <v>Payment/ordering - negative</v>
      </c>
    </row>
    <row r="51" spans="1:6" x14ac:dyDescent="0.25">
      <c r="A51" s="4">
        <v>50</v>
      </c>
      <c r="B51" s="6" t="s">
        <v>1586</v>
      </c>
      <c r="C51" s="6" t="s">
        <v>14</v>
      </c>
      <c r="D51" s="11" t="s">
        <v>65</v>
      </c>
      <c r="E51" s="6" t="s">
        <v>1363</v>
      </c>
      <c r="F51" s="17" t="str">
        <f t="shared" si="0"/>
        <v>Inventory - negative</v>
      </c>
    </row>
    <row r="52" spans="1:6" ht="29.25" x14ac:dyDescent="0.25">
      <c r="A52" s="4">
        <v>51</v>
      </c>
      <c r="B52" s="6" t="s">
        <v>1587</v>
      </c>
      <c r="C52" s="6" t="s">
        <v>14</v>
      </c>
      <c r="D52" s="11" t="s">
        <v>66</v>
      </c>
      <c r="E52" s="6" t="s">
        <v>1364</v>
      </c>
      <c r="F52" s="17" t="str">
        <f t="shared" si="0"/>
        <v>Payment/ordering - negative</v>
      </c>
    </row>
    <row r="53" spans="1:6" x14ac:dyDescent="0.25">
      <c r="A53" s="4">
        <v>52</v>
      </c>
      <c r="B53" s="6" t="s">
        <v>1588</v>
      </c>
      <c r="C53" s="6" t="s">
        <v>14</v>
      </c>
      <c r="D53" s="11" t="s">
        <v>67</v>
      </c>
      <c r="E53" s="6" t="s">
        <v>1364</v>
      </c>
      <c r="F53" s="17" t="str">
        <f t="shared" si="0"/>
        <v>Payment/ordering - negative</v>
      </c>
    </row>
    <row r="54" spans="1:6" x14ac:dyDescent="0.25">
      <c r="A54" s="4">
        <v>53</v>
      </c>
      <c r="B54" s="6" t="s">
        <v>1589</v>
      </c>
      <c r="C54" s="6" t="s">
        <v>14</v>
      </c>
      <c r="D54" s="11" t="s">
        <v>68</v>
      </c>
      <c r="E54" s="6" t="s">
        <v>1369</v>
      </c>
      <c r="F54" s="17" t="str">
        <f t="shared" si="0"/>
        <v>Defect</v>
      </c>
    </row>
    <row r="55" spans="1:6" x14ac:dyDescent="0.25">
      <c r="A55" s="4">
        <v>54</v>
      </c>
      <c r="B55" s="6" t="s">
        <v>1590</v>
      </c>
      <c r="C55" s="6" t="s">
        <v>14</v>
      </c>
      <c r="D55" s="11" t="s">
        <v>69</v>
      </c>
      <c r="E55" s="6" t="s">
        <v>1376</v>
      </c>
      <c r="F55" s="17" t="str">
        <f t="shared" si="0"/>
        <v>Payment/ordering - negative</v>
      </c>
    </row>
    <row r="56" spans="1:6" x14ac:dyDescent="0.25">
      <c r="A56" s="4">
        <v>55</v>
      </c>
      <c r="B56" s="6" t="s">
        <v>1591</v>
      </c>
      <c r="C56" s="6" t="s">
        <v>14</v>
      </c>
      <c r="D56" s="11" t="s">
        <v>70</v>
      </c>
      <c r="E56" s="6" t="s">
        <v>1366</v>
      </c>
      <c r="F56" s="17" t="str">
        <f t="shared" si="0"/>
        <v>Shipping - negative</v>
      </c>
    </row>
    <row r="57" spans="1:6" x14ac:dyDescent="0.25">
      <c r="A57" s="4">
        <v>56</v>
      </c>
      <c r="B57" s="6" t="s">
        <v>1592</v>
      </c>
      <c r="C57" s="6" t="s">
        <v>16</v>
      </c>
      <c r="D57" s="11" t="s">
        <v>71</v>
      </c>
      <c r="E57" s="6" t="s">
        <v>1364</v>
      </c>
      <c r="F57" s="17" t="str">
        <f t="shared" si="0"/>
        <v>Payment/ordering - negative</v>
      </c>
    </row>
    <row r="58" spans="1:6" x14ac:dyDescent="0.25">
      <c r="A58" s="4">
        <v>57</v>
      </c>
      <c r="B58" s="6" t="s">
        <v>1593</v>
      </c>
      <c r="C58" s="6" t="s">
        <v>16</v>
      </c>
      <c r="D58" s="11" t="s">
        <v>51</v>
      </c>
      <c r="E58" s="6" t="s">
        <v>1370</v>
      </c>
      <c r="F58" s="17" t="str">
        <f t="shared" si="0"/>
        <v>Null</v>
      </c>
    </row>
    <row r="59" spans="1:6" ht="29.25" x14ac:dyDescent="0.25">
      <c r="A59" s="4">
        <v>58</v>
      </c>
      <c r="B59" s="6" t="s">
        <v>1594</v>
      </c>
      <c r="C59" s="6" t="s">
        <v>14</v>
      </c>
      <c r="D59" s="11" t="s">
        <v>72</v>
      </c>
      <c r="E59" s="6" t="s">
        <v>1366</v>
      </c>
      <c r="F59" s="17" t="str">
        <f t="shared" si="0"/>
        <v>Shipping - negative</v>
      </c>
    </row>
    <row r="60" spans="1:6" ht="29.25" x14ac:dyDescent="0.25">
      <c r="A60" s="4">
        <v>59</v>
      </c>
      <c r="B60" s="6" t="s">
        <v>1595</v>
      </c>
      <c r="C60" s="6" t="s">
        <v>14</v>
      </c>
      <c r="D60" s="11" t="s">
        <v>73</v>
      </c>
      <c r="E60" s="6" t="s">
        <v>1364</v>
      </c>
      <c r="F60" s="17" t="str">
        <f t="shared" si="0"/>
        <v>Payment/ordering - negative</v>
      </c>
    </row>
    <row r="61" spans="1:6" x14ac:dyDescent="0.25">
      <c r="A61" s="4">
        <v>60</v>
      </c>
      <c r="B61" s="6" t="s">
        <v>1596</v>
      </c>
      <c r="C61" s="6" t="s">
        <v>59</v>
      </c>
      <c r="D61" s="11" t="s">
        <v>74</v>
      </c>
      <c r="E61" s="6" t="s">
        <v>1364</v>
      </c>
      <c r="F61" s="17" t="str">
        <f t="shared" si="0"/>
        <v>Payment/ordering - negative</v>
      </c>
    </row>
    <row r="62" spans="1:6" x14ac:dyDescent="0.25">
      <c r="A62" s="4">
        <v>61</v>
      </c>
      <c r="B62" s="6" t="s">
        <v>1597</v>
      </c>
      <c r="C62" s="6" t="s">
        <v>14</v>
      </c>
      <c r="D62" s="11" t="s">
        <v>75</v>
      </c>
      <c r="E62" s="6" t="s">
        <v>1362</v>
      </c>
      <c r="F62" s="17" t="str">
        <f t="shared" si="0"/>
        <v>Customer service - negative</v>
      </c>
    </row>
    <row r="63" spans="1:6" x14ac:dyDescent="0.25">
      <c r="A63" s="4">
        <v>62</v>
      </c>
      <c r="B63" s="6" t="s">
        <v>1598</v>
      </c>
      <c r="C63" s="6" t="s">
        <v>16</v>
      </c>
      <c r="D63" s="11" t="s">
        <v>76</v>
      </c>
      <c r="E63" s="6" t="s">
        <v>1363</v>
      </c>
      <c r="F63" s="17" t="str">
        <f t="shared" si="0"/>
        <v>Inventory - negative</v>
      </c>
    </row>
    <row r="64" spans="1:6" ht="29.25" x14ac:dyDescent="0.25">
      <c r="A64" s="4">
        <v>63</v>
      </c>
      <c r="B64" s="6" t="s">
        <v>1599</v>
      </c>
      <c r="C64" s="6" t="s">
        <v>16</v>
      </c>
      <c r="D64" s="11" t="s">
        <v>77</v>
      </c>
      <c r="E64" s="6" t="s">
        <v>1368</v>
      </c>
      <c r="F64" s="17" t="str">
        <f t="shared" si="0"/>
        <v>Product - negative</v>
      </c>
    </row>
    <row r="65" spans="1:6" ht="29.25" x14ac:dyDescent="0.25">
      <c r="A65" s="4">
        <v>64</v>
      </c>
      <c r="B65" s="6" t="s">
        <v>1600</v>
      </c>
      <c r="C65" s="6" t="s">
        <v>14</v>
      </c>
      <c r="D65" s="11" t="s">
        <v>78</v>
      </c>
      <c r="E65" s="6" t="s">
        <v>1363</v>
      </c>
      <c r="F65" s="17" t="str">
        <f t="shared" si="0"/>
        <v>Inventory - negative</v>
      </c>
    </row>
    <row r="66" spans="1:6" x14ac:dyDescent="0.25">
      <c r="A66" s="4">
        <v>65</v>
      </c>
      <c r="B66" s="6" t="s">
        <v>1601</v>
      </c>
      <c r="C66" s="6" t="s">
        <v>14</v>
      </c>
      <c r="D66" s="11" t="s">
        <v>79</v>
      </c>
      <c r="E66" s="6" t="s">
        <v>1362</v>
      </c>
      <c r="F66" s="17" t="str">
        <f t="shared" ref="F66:F129" si="1">VLOOKUP(E66,IndexTable,2,FALSE)</f>
        <v>Customer service - negative</v>
      </c>
    </row>
    <row r="67" spans="1:6" ht="43.5" x14ac:dyDescent="0.25">
      <c r="A67" s="4">
        <v>66</v>
      </c>
      <c r="B67" s="6" t="s">
        <v>1602</v>
      </c>
      <c r="C67" s="6" t="s">
        <v>14</v>
      </c>
      <c r="D67" s="11" t="s">
        <v>80</v>
      </c>
      <c r="E67" s="6" t="s">
        <v>1363</v>
      </c>
      <c r="F67" s="17" t="str">
        <f t="shared" si="1"/>
        <v>Inventory - negative</v>
      </c>
    </row>
    <row r="68" spans="1:6" x14ac:dyDescent="0.25">
      <c r="A68" s="4">
        <v>67</v>
      </c>
      <c r="B68" s="6" t="s">
        <v>1603</v>
      </c>
      <c r="C68" s="6" t="s">
        <v>14</v>
      </c>
      <c r="D68" s="11" t="s">
        <v>81</v>
      </c>
      <c r="E68" s="6" t="s">
        <v>1370</v>
      </c>
      <c r="F68" s="17" t="str">
        <f t="shared" si="1"/>
        <v>Null</v>
      </c>
    </row>
    <row r="69" spans="1:6" x14ac:dyDescent="0.25">
      <c r="A69" s="4">
        <v>68</v>
      </c>
      <c r="B69" s="6" t="s">
        <v>1604</v>
      </c>
      <c r="C69" s="6" t="s">
        <v>14</v>
      </c>
      <c r="D69" s="11" t="s">
        <v>82</v>
      </c>
      <c r="E69" s="6" t="s">
        <v>1364</v>
      </c>
      <c r="F69" s="17" t="str">
        <f t="shared" si="1"/>
        <v>Payment/ordering - negative</v>
      </c>
    </row>
    <row r="70" spans="1:6" x14ac:dyDescent="0.25">
      <c r="A70" s="4">
        <v>69</v>
      </c>
      <c r="B70" s="6" t="s">
        <v>1605</v>
      </c>
      <c r="C70" s="6" t="s">
        <v>14</v>
      </c>
      <c r="D70" s="11" t="s">
        <v>83</v>
      </c>
      <c r="E70" s="6" t="s">
        <v>1364</v>
      </c>
      <c r="F70" s="17" t="str">
        <f t="shared" si="1"/>
        <v>Payment/ordering - negative</v>
      </c>
    </row>
    <row r="71" spans="1:6" x14ac:dyDescent="0.25">
      <c r="A71" s="4">
        <v>70</v>
      </c>
      <c r="B71" s="6" t="s">
        <v>1606</v>
      </c>
      <c r="C71" s="6" t="s">
        <v>14</v>
      </c>
      <c r="D71" s="11" t="s">
        <v>84</v>
      </c>
      <c r="E71" s="6" t="s">
        <v>1369</v>
      </c>
      <c r="F71" s="17" t="str">
        <f t="shared" si="1"/>
        <v>Defect</v>
      </c>
    </row>
    <row r="72" spans="1:6" x14ac:dyDescent="0.25">
      <c r="A72" s="4">
        <v>71</v>
      </c>
      <c r="B72" s="6" t="s">
        <v>1607</v>
      </c>
      <c r="C72" s="6" t="s">
        <v>14</v>
      </c>
      <c r="D72" s="11" t="s">
        <v>85</v>
      </c>
      <c r="E72" s="6" t="s">
        <v>1364</v>
      </c>
      <c r="F72" s="17" t="str">
        <f t="shared" si="1"/>
        <v>Payment/ordering - negative</v>
      </c>
    </row>
    <row r="73" spans="1:6" x14ac:dyDescent="0.25">
      <c r="A73" s="4">
        <v>72</v>
      </c>
      <c r="B73" s="6" t="s">
        <v>1608</v>
      </c>
      <c r="C73" s="6" t="s">
        <v>16</v>
      </c>
      <c r="D73" s="11" t="s">
        <v>86</v>
      </c>
      <c r="E73" s="6" t="s">
        <v>1370</v>
      </c>
      <c r="F73" s="17" t="str">
        <f t="shared" si="1"/>
        <v>Null</v>
      </c>
    </row>
    <row r="74" spans="1:6" x14ac:dyDescent="0.25">
      <c r="A74" s="4">
        <v>73</v>
      </c>
      <c r="B74" s="6" t="s">
        <v>1609</v>
      </c>
      <c r="C74" s="6" t="s">
        <v>14</v>
      </c>
      <c r="D74" s="11" t="s">
        <v>87</v>
      </c>
      <c r="E74" s="6" t="s">
        <v>1366</v>
      </c>
      <c r="F74" s="17" t="str">
        <f t="shared" si="1"/>
        <v>Shipping - negative</v>
      </c>
    </row>
    <row r="75" spans="1:6" x14ac:dyDescent="0.25">
      <c r="A75" s="4">
        <v>74</v>
      </c>
      <c r="B75" s="6" t="s">
        <v>1610</v>
      </c>
      <c r="C75" s="6" t="s">
        <v>14</v>
      </c>
      <c r="D75" s="11" t="s">
        <v>88</v>
      </c>
      <c r="E75" s="6" t="s">
        <v>1364</v>
      </c>
      <c r="F75" s="17" t="str">
        <f t="shared" si="1"/>
        <v>Payment/ordering - negative</v>
      </c>
    </row>
    <row r="76" spans="1:6" x14ac:dyDescent="0.25">
      <c r="A76" s="4">
        <v>75</v>
      </c>
      <c r="B76" s="6" t="s">
        <v>1611</v>
      </c>
      <c r="C76" s="6" t="s">
        <v>16</v>
      </c>
      <c r="D76" s="11" t="s">
        <v>36</v>
      </c>
      <c r="E76" s="6" t="s">
        <v>1370</v>
      </c>
      <c r="F76" s="17" t="str">
        <f t="shared" si="1"/>
        <v>Null</v>
      </c>
    </row>
    <row r="77" spans="1:6" x14ac:dyDescent="0.25">
      <c r="A77" s="4">
        <v>76</v>
      </c>
      <c r="B77" s="6" t="s">
        <v>1612</v>
      </c>
      <c r="C77" s="6" t="s">
        <v>14</v>
      </c>
      <c r="D77" s="11" t="s">
        <v>89</v>
      </c>
      <c r="E77" s="6" t="s">
        <v>1362</v>
      </c>
      <c r="F77" s="17" t="str">
        <f t="shared" si="1"/>
        <v>Customer service - negative</v>
      </c>
    </row>
    <row r="78" spans="1:6" x14ac:dyDescent="0.25">
      <c r="A78" s="4">
        <v>77</v>
      </c>
      <c r="B78" s="6" t="s">
        <v>1613</v>
      </c>
      <c r="C78" s="6" t="s">
        <v>14</v>
      </c>
      <c r="D78" s="11" t="s">
        <v>90</v>
      </c>
      <c r="E78" s="6" t="s">
        <v>1364</v>
      </c>
      <c r="F78" s="17" t="str">
        <f t="shared" si="1"/>
        <v>Payment/ordering - negative</v>
      </c>
    </row>
    <row r="79" spans="1:6" x14ac:dyDescent="0.25">
      <c r="A79" s="4">
        <v>78</v>
      </c>
      <c r="B79" s="6" t="s">
        <v>1614</v>
      </c>
      <c r="C79" s="6" t="s">
        <v>14</v>
      </c>
      <c r="D79" s="11" t="s">
        <v>91</v>
      </c>
      <c r="E79" s="6" t="s">
        <v>1364</v>
      </c>
      <c r="F79" s="17" t="str">
        <f t="shared" si="1"/>
        <v>Payment/ordering - negative</v>
      </c>
    </row>
    <row r="80" spans="1:6" ht="29.25" x14ac:dyDescent="0.25">
      <c r="A80" s="4">
        <v>79</v>
      </c>
      <c r="B80" s="6" t="s">
        <v>1615</v>
      </c>
      <c r="C80" s="6" t="s">
        <v>14</v>
      </c>
      <c r="D80" s="11" t="s">
        <v>92</v>
      </c>
      <c r="E80" s="6" t="s">
        <v>1364</v>
      </c>
      <c r="F80" s="17" t="str">
        <f t="shared" si="1"/>
        <v>Payment/ordering - negative</v>
      </c>
    </row>
    <row r="81" spans="1:6" ht="29.25" x14ac:dyDescent="0.25">
      <c r="A81" s="4">
        <v>80</v>
      </c>
      <c r="B81" s="6" t="s">
        <v>1616</v>
      </c>
      <c r="C81" s="6" t="s">
        <v>14</v>
      </c>
      <c r="D81" s="11" t="s">
        <v>93</v>
      </c>
      <c r="E81" s="6" t="s">
        <v>1364</v>
      </c>
      <c r="F81" s="17" t="str">
        <f t="shared" si="1"/>
        <v>Payment/ordering - negative</v>
      </c>
    </row>
    <row r="82" spans="1:6" x14ac:dyDescent="0.25">
      <c r="A82" s="4">
        <v>81</v>
      </c>
      <c r="B82" s="6" t="s">
        <v>1617</v>
      </c>
      <c r="C82" s="6" t="s">
        <v>14</v>
      </c>
      <c r="D82" s="11" t="s">
        <v>94</v>
      </c>
      <c r="E82" s="6" t="s">
        <v>1362</v>
      </c>
      <c r="F82" s="17" t="str">
        <f t="shared" si="1"/>
        <v>Customer service - negative</v>
      </c>
    </row>
    <row r="83" spans="1:6" x14ac:dyDescent="0.25">
      <c r="A83" s="4">
        <v>82</v>
      </c>
      <c r="B83" s="6" t="s">
        <v>1618</v>
      </c>
      <c r="C83" s="6" t="s">
        <v>14</v>
      </c>
      <c r="D83" s="11" t="s">
        <v>95</v>
      </c>
      <c r="E83" s="6" t="s">
        <v>1377</v>
      </c>
      <c r="F83" s="17" t="str">
        <f t="shared" si="1"/>
        <v>Payment/ordering - negative</v>
      </c>
    </row>
    <row r="84" spans="1:6" ht="72" x14ac:dyDescent="0.25">
      <c r="A84" s="4">
        <v>83</v>
      </c>
      <c r="B84" s="6" t="s">
        <v>1619</v>
      </c>
      <c r="C84" s="6" t="s">
        <v>14</v>
      </c>
      <c r="D84" s="11" t="s">
        <v>96</v>
      </c>
      <c r="E84" s="6" t="s">
        <v>1364</v>
      </c>
      <c r="F84" s="17" t="str">
        <f t="shared" si="1"/>
        <v>Payment/ordering - negative</v>
      </c>
    </row>
    <row r="85" spans="1:6" x14ac:dyDescent="0.25">
      <c r="A85" s="4">
        <v>84</v>
      </c>
      <c r="B85" s="6" t="s">
        <v>1620</v>
      </c>
      <c r="C85" s="6" t="s">
        <v>14</v>
      </c>
      <c r="D85" s="11" t="s">
        <v>97</v>
      </c>
      <c r="E85" s="6" t="s">
        <v>1364</v>
      </c>
      <c r="F85" s="17" t="str">
        <f t="shared" si="1"/>
        <v>Payment/ordering - negative</v>
      </c>
    </row>
    <row r="86" spans="1:6" x14ac:dyDescent="0.25">
      <c r="A86" s="4">
        <v>85</v>
      </c>
      <c r="B86" s="6" t="s">
        <v>1621</v>
      </c>
      <c r="C86" s="6" t="s">
        <v>14</v>
      </c>
      <c r="D86" s="11" t="s">
        <v>98</v>
      </c>
      <c r="E86" s="6" t="s">
        <v>1364</v>
      </c>
      <c r="F86" s="17" t="str">
        <f t="shared" si="1"/>
        <v>Payment/ordering - negative</v>
      </c>
    </row>
    <row r="87" spans="1:6" ht="29.25" x14ac:dyDescent="0.25">
      <c r="A87" s="4">
        <v>86</v>
      </c>
      <c r="B87" s="6" t="s">
        <v>1622</v>
      </c>
      <c r="C87" s="6" t="s">
        <v>14</v>
      </c>
      <c r="D87" s="11" t="s">
        <v>99</v>
      </c>
      <c r="E87" s="6" t="s">
        <v>1364</v>
      </c>
      <c r="F87" s="17" t="str">
        <f t="shared" si="1"/>
        <v>Payment/ordering - negative</v>
      </c>
    </row>
    <row r="88" spans="1:6" x14ac:dyDescent="0.25">
      <c r="A88" s="4">
        <v>87</v>
      </c>
      <c r="B88" s="6" t="s">
        <v>1623</v>
      </c>
      <c r="C88" s="6" t="s">
        <v>14</v>
      </c>
      <c r="D88" s="11" t="s">
        <v>100</v>
      </c>
      <c r="E88" s="6" t="s">
        <v>1375</v>
      </c>
      <c r="F88" s="17" t="str">
        <f t="shared" si="1"/>
        <v>General - negative</v>
      </c>
    </row>
    <row r="89" spans="1:6" x14ac:dyDescent="0.25">
      <c r="A89" s="4">
        <v>88</v>
      </c>
      <c r="B89" s="6" t="s">
        <v>1624</v>
      </c>
      <c r="C89" s="6" t="s">
        <v>14</v>
      </c>
      <c r="D89" s="11" t="s">
        <v>101</v>
      </c>
      <c r="E89" s="6" t="s">
        <v>1364</v>
      </c>
      <c r="F89" s="17" t="str">
        <f t="shared" si="1"/>
        <v>Payment/ordering - negative</v>
      </c>
    </row>
    <row r="90" spans="1:6" x14ac:dyDescent="0.25">
      <c r="A90" s="4">
        <v>89</v>
      </c>
      <c r="B90" s="6" t="s">
        <v>1625</v>
      </c>
      <c r="C90" s="6" t="s">
        <v>16</v>
      </c>
      <c r="D90" s="11" t="s">
        <v>102</v>
      </c>
      <c r="E90" s="6" t="s">
        <v>1364</v>
      </c>
      <c r="F90" s="17" t="str">
        <f t="shared" si="1"/>
        <v>Payment/ordering - negative</v>
      </c>
    </row>
    <row r="91" spans="1:6" x14ac:dyDescent="0.25">
      <c r="A91" s="4">
        <v>90</v>
      </c>
      <c r="B91" s="6" t="s">
        <v>1626</v>
      </c>
      <c r="C91" s="6" t="s">
        <v>14</v>
      </c>
      <c r="D91" s="11" t="s">
        <v>103</v>
      </c>
      <c r="E91" s="6" t="s">
        <v>1369</v>
      </c>
      <c r="F91" s="17" t="str">
        <f t="shared" si="1"/>
        <v>Defect</v>
      </c>
    </row>
    <row r="92" spans="1:6" ht="114.75" x14ac:dyDescent="0.25">
      <c r="A92" s="4">
        <v>91</v>
      </c>
      <c r="B92" s="6" t="s">
        <v>1627</v>
      </c>
      <c r="C92" s="6" t="s">
        <v>14</v>
      </c>
      <c r="D92" s="11" t="s">
        <v>104</v>
      </c>
      <c r="E92" s="6" t="s">
        <v>1364</v>
      </c>
      <c r="F92" s="17" t="str">
        <f t="shared" si="1"/>
        <v>Payment/ordering - negative</v>
      </c>
    </row>
    <row r="93" spans="1:6" x14ac:dyDescent="0.25">
      <c r="A93" s="4">
        <v>92</v>
      </c>
      <c r="B93" s="6" t="s">
        <v>1628</v>
      </c>
      <c r="C93" s="6" t="s">
        <v>16</v>
      </c>
      <c r="D93" s="11" t="s">
        <v>105</v>
      </c>
      <c r="E93" s="6" t="s">
        <v>1364</v>
      </c>
      <c r="F93" s="17" t="str">
        <f t="shared" si="1"/>
        <v>Payment/ordering - negative</v>
      </c>
    </row>
    <row r="94" spans="1:6" x14ac:dyDescent="0.25">
      <c r="A94" s="4">
        <v>93</v>
      </c>
      <c r="B94" s="6" t="s">
        <v>1629</v>
      </c>
      <c r="C94" s="6" t="s">
        <v>14</v>
      </c>
      <c r="D94" s="11" t="s">
        <v>106</v>
      </c>
      <c r="E94" s="6" t="s">
        <v>1362</v>
      </c>
      <c r="F94" s="17" t="str">
        <f t="shared" si="1"/>
        <v>Customer service - negative</v>
      </c>
    </row>
    <row r="95" spans="1:6" x14ac:dyDescent="0.25">
      <c r="A95" s="4">
        <v>94</v>
      </c>
      <c r="B95" s="6" t="s">
        <v>1630</v>
      </c>
      <c r="C95" s="6" t="s">
        <v>14</v>
      </c>
      <c r="D95" s="11" t="s">
        <v>107</v>
      </c>
      <c r="E95" s="6" t="s">
        <v>1364</v>
      </c>
      <c r="F95" s="17" t="str">
        <f t="shared" si="1"/>
        <v>Payment/ordering - negative</v>
      </c>
    </row>
    <row r="96" spans="1:6" x14ac:dyDescent="0.25">
      <c r="A96" s="4">
        <v>95</v>
      </c>
      <c r="B96" s="6" t="s">
        <v>1631</v>
      </c>
      <c r="C96" s="6" t="s">
        <v>14</v>
      </c>
      <c r="D96" s="11" t="s">
        <v>108</v>
      </c>
      <c r="E96" s="6" t="s">
        <v>1364</v>
      </c>
      <c r="F96" s="17" t="str">
        <f t="shared" si="1"/>
        <v>Payment/ordering - negative</v>
      </c>
    </row>
    <row r="97" spans="1:6" x14ac:dyDescent="0.25">
      <c r="A97" s="4">
        <v>96</v>
      </c>
      <c r="B97" s="6" t="s">
        <v>1632</v>
      </c>
      <c r="C97" s="6" t="s">
        <v>16</v>
      </c>
      <c r="D97" s="11" t="s">
        <v>109</v>
      </c>
      <c r="E97" s="6" t="s">
        <v>1378</v>
      </c>
      <c r="F97" s="17" t="str">
        <f t="shared" si="1"/>
        <v>Shipping - negative</v>
      </c>
    </row>
    <row r="98" spans="1:6" x14ac:dyDescent="0.25">
      <c r="A98" s="4">
        <v>97</v>
      </c>
      <c r="B98" s="6" t="s">
        <v>1633</v>
      </c>
      <c r="C98" s="6" t="s">
        <v>16</v>
      </c>
      <c r="D98" s="11" t="s">
        <v>110</v>
      </c>
      <c r="E98" s="6" t="s">
        <v>1364</v>
      </c>
      <c r="F98" s="17" t="str">
        <f t="shared" si="1"/>
        <v>Payment/ordering - negative</v>
      </c>
    </row>
    <row r="99" spans="1:6" ht="29.25" x14ac:dyDescent="0.25">
      <c r="A99" s="4">
        <v>98</v>
      </c>
      <c r="B99" s="6" t="s">
        <v>1634</v>
      </c>
      <c r="C99" s="6" t="s">
        <v>14</v>
      </c>
      <c r="D99" s="11" t="s">
        <v>111</v>
      </c>
      <c r="E99" s="6" t="s">
        <v>1364</v>
      </c>
      <c r="F99" s="17" t="str">
        <f t="shared" si="1"/>
        <v>Payment/ordering - negative</v>
      </c>
    </row>
    <row r="100" spans="1:6" ht="29.25" x14ac:dyDescent="0.25">
      <c r="A100" s="4">
        <v>99</v>
      </c>
      <c r="B100" s="6" t="s">
        <v>1635</v>
      </c>
      <c r="C100" s="6" t="s">
        <v>14</v>
      </c>
      <c r="D100" s="11" t="s">
        <v>112</v>
      </c>
      <c r="E100" s="6" t="s">
        <v>1364</v>
      </c>
      <c r="F100" s="17" t="str">
        <f t="shared" si="1"/>
        <v>Payment/ordering - negative</v>
      </c>
    </row>
    <row r="101" spans="1:6" x14ac:dyDescent="0.25">
      <c r="A101" s="4">
        <v>100</v>
      </c>
      <c r="B101" s="6" t="s">
        <v>1636</v>
      </c>
      <c r="C101" s="6" t="s">
        <v>114</v>
      </c>
      <c r="D101" s="11" t="s">
        <v>113</v>
      </c>
      <c r="E101" s="6" t="s">
        <v>1362</v>
      </c>
      <c r="F101" s="17" t="str">
        <f t="shared" si="1"/>
        <v>Customer service - negative</v>
      </c>
    </row>
    <row r="102" spans="1:6" ht="29.25" x14ac:dyDescent="0.25">
      <c r="A102" s="4">
        <v>101</v>
      </c>
      <c r="B102" s="6" t="s">
        <v>1637</v>
      </c>
      <c r="C102" s="6" t="s">
        <v>14</v>
      </c>
      <c r="D102" s="11" t="s">
        <v>115</v>
      </c>
      <c r="E102" s="6" t="s">
        <v>1364</v>
      </c>
      <c r="F102" s="17" t="str">
        <f t="shared" si="1"/>
        <v>Payment/ordering - negative</v>
      </c>
    </row>
    <row r="103" spans="1:6" x14ac:dyDescent="0.25">
      <c r="A103" s="4">
        <v>102</v>
      </c>
      <c r="B103" s="6" t="s">
        <v>1638</v>
      </c>
      <c r="C103" s="6" t="s">
        <v>16</v>
      </c>
      <c r="D103" s="11" t="s">
        <v>116</v>
      </c>
      <c r="E103" s="6" t="s">
        <v>1363</v>
      </c>
      <c r="F103" s="17" t="str">
        <f t="shared" si="1"/>
        <v>Inventory - negative</v>
      </c>
    </row>
    <row r="104" spans="1:6" x14ac:dyDescent="0.25">
      <c r="A104" s="4">
        <v>103</v>
      </c>
      <c r="B104" s="6" t="s">
        <v>1639</v>
      </c>
      <c r="C104" s="6" t="s">
        <v>16</v>
      </c>
      <c r="D104" s="11" t="s">
        <v>117</v>
      </c>
      <c r="E104" s="6" t="s">
        <v>1364</v>
      </c>
      <c r="F104" s="17" t="str">
        <f t="shared" si="1"/>
        <v>Payment/ordering - negative</v>
      </c>
    </row>
    <row r="105" spans="1:6" x14ac:dyDescent="0.25">
      <c r="A105" s="4">
        <v>104</v>
      </c>
      <c r="B105" s="6" t="s">
        <v>1640</v>
      </c>
      <c r="C105" s="6" t="s">
        <v>14</v>
      </c>
      <c r="D105" s="11" t="s">
        <v>118</v>
      </c>
      <c r="E105" s="6" t="s">
        <v>1364</v>
      </c>
      <c r="F105" s="17" t="str">
        <f t="shared" si="1"/>
        <v>Payment/ordering - negative</v>
      </c>
    </row>
    <row r="106" spans="1:6" x14ac:dyDescent="0.25">
      <c r="A106" s="4">
        <v>105</v>
      </c>
      <c r="B106" s="6" t="s">
        <v>1641</v>
      </c>
      <c r="C106" s="6" t="s">
        <v>14</v>
      </c>
      <c r="D106" s="11" t="s">
        <v>119</v>
      </c>
      <c r="E106" s="6" t="s">
        <v>1379</v>
      </c>
      <c r="F106" s="17" t="str">
        <f t="shared" si="1"/>
        <v>Brand perception - positive</v>
      </c>
    </row>
    <row r="107" spans="1:6" x14ac:dyDescent="0.25">
      <c r="A107" s="4">
        <v>106</v>
      </c>
      <c r="B107" s="6" t="s">
        <v>1642</v>
      </c>
      <c r="C107" s="6" t="s">
        <v>14</v>
      </c>
      <c r="D107" s="11" t="s">
        <v>120</v>
      </c>
      <c r="E107" s="6" t="s">
        <v>1369</v>
      </c>
      <c r="F107" s="17" t="str">
        <f t="shared" si="1"/>
        <v>Defect</v>
      </c>
    </row>
    <row r="108" spans="1:6" x14ac:dyDescent="0.25">
      <c r="A108" s="4">
        <v>107</v>
      </c>
      <c r="B108" s="6" t="s">
        <v>1643</v>
      </c>
      <c r="C108" s="6" t="s">
        <v>14</v>
      </c>
      <c r="D108" s="11" t="s">
        <v>121</v>
      </c>
      <c r="E108" s="6" t="s">
        <v>1364</v>
      </c>
      <c r="F108" s="17" t="str">
        <f t="shared" si="1"/>
        <v>Payment/ordering - negative</v>
      </c>
    </row>
    <row r="109" spans="1:6" x14ac:dyDescent="0.25">
      <c r="A109" s="4">
        <v>108</v>
      </c>
      <c r="B109" s="6" t="s">
        <v>1644</v>
      </c>
      <c r="C109" s="6" t="s">
        <v>14</v>
      </c>
      <c r="D109" s="11" t="s">
        <v>122</v>
      </c>
      <c r="E109" s="6" t="s">
        <v>1369</v>
      </c>
      <c r="F109" s="17" t="str">
        <f t="shared" si="1"/>
        <v>Defect</v>
      </c>
    </row>
    <row r="110" spans="1:6" x14ac:dyDescent="0.25">
      <c r="A110" s="4">
        <v>109</v>
      </c>
      <c r="B110" s="6" t="s">
        <v>1645</v>
      </c>
      <c r="C110" s="6" t="s">
        <v>16</v>
      </c>
      <c r="D110" s="11" t="s">
        <v>123</v>
      </c>
      <c r="E110" s="6" t="s">
        <v>1362</v>
      </c>
      <c r="F110" s="17" t="str">
        <f t="shared" si="1"/>
        <v>Customer service - negative</v>
      </c>
    </row>
    <row r="111" spans="1:6" x14ac:dyDescent="0.25">
      <c r="A111" s="4">
        <v>110</v>
      </c>
      <c r="B111" s="6" t="s">
        <v>1646</v>
      </c>
      <c r="C111" s="6" t="s">
        <v>16</v>
      </c>
      <c r="D111" s="11" t="s">
        <v>124</v>
      </c>
      <c r="E111" s="6" t="s">
        <v>1364</v>
      </c>
      <c r="F111" s="17" t="str">
        <f t="shared" si="1"/>
        <v>Payment/ordering - negative</v>
      </c>
    </row>
    <row r="112" spans="1:6" x14ac:dyDescent="0.25">
      <c r="A112" s="4">
        <v>111</v>
      </c>
      <c r="B112" s="6" t="s">
        <v>1647</v>
      </c>
      <c r="C112" s="6" t="s">
        <v>16</v>
      </c>
      <c r="D112" s="11" t="s">
        <v>125</v>
      </c>
      <c r="E112" s="6" t="s">
        <v>1364</v>
      </c>
      <c r="F112" s="17" t="str">
        <f t="shared" si="1"/>
        <v>Payment/ordering - negative</v>
      </c>
    </row>
    <row r="113" spans="1:6" x14ac:dyDescent="0.25">
      <c r="A113" s="4">
        <v>112</v>
      </c>
      <c r="B113" s="6" t="s">
        <v>1648</v>
      </c>
      <c r="C113" s="6" t="s">
        <v>16</v>
      </c>
      <c r="D113" s="11" t="s">
        <v>126</v>
      </c>
      <c r="E113" s="6" t="s">
        <v>1364</v>
      </c>
      <c r="F113" s="17" t="str">
        <f t="shared" si="1"/>
        <v>Payment/ordering - negative</v>
      </c>
    </row>
    <row r="114" spans="1:6" x14ac:dyDescent="0.25">
      <c r="A114" s="4">
        <v>113</v>
      </c>
      <c r="B114" s="6" t="s">
        <v>1649</v>
      </c>
      <c r="C114" s="6" t="s">
        <v>14</v>
      </c>
      <c r="D114" s="11" t="s">
        <v>127</v>
      </c>
      <c r="E114" s="6" t="s">
        <v>1364</v>
      </c>
      <c r="F114" s="17" t="str">
        <f t="shared" si="1"/>
        <v>Payment/ordering - negative</v>
      </c>
    </row>
    <row r="115" spans="1:6" ht="29.25" x14ac:dyDescent="0.25">
      <c r="A115" s="4">
        <v>114</v>
      </c>
      <c r="B115" s="6" t="s">
        <v>1650</v>
      </c>
      <c r="C115" s="6" t="s">
        <v>14</v>
      </c>
      <c r="D115" s="11" t="s">
        <v>112</v>
      </c>
      <c r="E115" s="6" t="s">
        <v>1364</v>
      </c>
      <c r="F115" s="17" t="str">
        <f t="shared" si="1"/>
        <v>Payment/ordering - negative</v>
      </c>
    </row>
    <row r="116" spans="1:6" x14ac:dyDescent="0.25">
      <c r="A116" s="4">
        <v>115</v>
      </c>
      <c r="B116" s="6" t="s">
        <v>1651</v>
      </c>
      <c r="C116" s="6" t="s">
        <v>14</v>
      </c>
      <c r="D116" s="11" t="s">
        <v>128</v>
      </c>
      <c r="E116" s="6" t="s">
        <v>1380</v>
      </c>
      <c r="F116" s="17" t="str">
        <f t="shared" si="1"/>
        <v>Website - negative</v>
      </c>
    </row>
    <row r="117" spans="1:6" x14ac:dyDescent="0.25">
      <c r="A117" s="4">
        <v>116</v>
      </c>
      <c r="B117" s="6" t="s">
        <v>1652</v>
      </c>
      <c r="C117" s="6" t="s">
        <v>14</v>
      </c>
      <c r="D117" s="11" t="s">
        <v>129</v>
      </c>
      <c r="E117" s="6" t="s">
        <v>1364</v>
      </c>
      <c r="F117" s="17" t="str">
        <f t="shared" si="1"/>
        <v>Payment/ordering - negative</v>
      </c>
    </row>
    <row r="118" spans="1:6" x14ac:dyDescent="0.25">
      <c r="A118" s="4">
        <v>117</v>
      </c>
      <c r="B118" s="6" t="s">
        <v>1653</v>
      </c>
      <c r="C118" s="6" t="s">
        <v>16</v>
      </c>
      <c r="D118" s="11" t="s">
        <v>130</v>
      </c>
      <c r="E118" s="6" t="s">
        <v>1381</v>
      </c>
      <c r="F118" s="17" t="str">
        <f t="shared" si="1"/>
        <v>Customer service - negative</v>
      </c>
    </row>
    <row r="119" spans="1:6" ht="29.25" x14ac:dyDescent="0.25">
      <c r="A119" s="4">
        <v>118</v>
      </c>
      <c r="B119" s="6" t="s">
        <v>1654</v>
      </c>
      <c r="C119" s="6" t="s">
        <v>59</v>
      </c>
      <c r="D119" s="11" t="s">
        <v>131</v>
      </c>
      <c r="E119" s="6" t="s">
        <v>1364</v>
      </c>
      <c r="F119" s="17" t="str">
        <f t="shared" si="1"/>
        <v>Payment/ordering - negative</v>
      </c>
    </row>
    <row r="120" spans="1:6" ht="43.5" x14ac:dyDescent="0.25">
      <c r="A120" s="4">
        <v>119</v>
      </c>
      <c r="B120" s="6" t="s">
        <v>1655</v>
      </c>
      <c r="C120" s="6" t="s">
        <v>14</v>
      </c>
      <c r="D120" s="11" t="s">
        <v>132</v>
      </c>
      <c r="E120" s="6" t="s">
        <v>1364</v>
      </c>
      <c r="F120" s="17" t="str">
        <f t="shared" si="1"/>
        <v>Payment/ordering - negative</v>
      </c>
    </row>
    <row r="121" spans="1:6" x14ac:dyDescent="0.25">
      <c r="A121" s="4">
        <v>120</v>
      </c>
      <c r="B121" s="6" t="s">
        <v>1656</v>
      </c>
      <c r="C121" s="6" t="s">
        <v>14</v>
      </c>
      <c r="D121" s="11" t="s">
        <v>133</v>
      </c>
      <c r="E121" s="6" t="s">
        <v>1364</v>
      </c>
      <c r="F121" s="17" t="str">
        <f t="shared" si="1"/>
        <v>Payment/ordering - negative</v>
      </c>
    </row>
    <row r="122" spans="1:6" ht="43.5" x14ac:dyDescent="0.25">
      <c r="A122" s="4">
        <v>121</v>
      </c>
      <c r="B122" s="6" t="s">
        <v>1657</v>
      </c>
      <c r="C122" s="6" t="s">
        <v>16</v>
      </c>
      <c r="D122" s="11" t="s">
        <v>134</v>
      </c>
      <c r="E122" s="6" t="s">
        <v>1364</v>
      </c>
      <c r="F122" s="17" t="str">
        <f t="shared" si="1"/>
        <v>Payment/ordering - negative</v>
      </c>
    </row>
    <row r="123" spans="1:6" ht="57.75" x14ac:dyDescent="0.25">
      <c r="A123" s="4">
        <v>122</v>
      </c>
      <c r="B123" s="6" t="s">
        <v>1658</v>
      </c>
      <c r="C123" s="6" t="s">
        <v>59</v>
      </c>
      <c r="D123" s="11" t="s">
        <v>135</v>
      </c>
      <c r="E123" s="6" t="s">
        <v>1364</v>
      </c>
      <c r="F123" s="17" t="str">
        <f t="shared" si="1"/>
        <v>Payment/ordering - negative</v>
      </c>
    </row>
    <row r="124" spans="1:6" x14ac:dyDescent="0.25">
      <c r="A124" s="4">
        <v>123</v>
      </c>
      <c r="B124" s="6" t="s">
        <v>1659</v>
      </c>
      <c r="C124" s="6" t="s">
        <v>14</v>
      </c>
      <c r="D124" s="11" t="s">
        <v>136</v>
      </c>
      <c r="E124" s="6" t="s">
        <v>1364</v>
      </c>
      <c r="F124" s="17" t="str">
        <f t="shared" si="1"/>
        <v>Payment/ordering - negative</v>
      </c>
    </row>
    <row r="125" spans="1:6" x14ac:dyDescent="0.25">
      <c r="A125" s="4">
        <v>124</v>
      </c>
      <c r="B125" s="6" t="s">
        <v>1660</v>
      </c>
      <c r="C125" s="6" t="s">
        <v>16</v>
      </c>
      <c r="D125" s="11" t="s">
        <v>137</v>
      </c>
      <c r="E125" s="6" t="s">
        <v>1381</v>
      </c>
      <c r="F125" s="17" t="str">
        <f t="shared" si="1"/>
        <v>Customer service - negative</v>
      </c>
    </row>
    <row r="126" spans="1:6" x14ac:dyDescent="0.25">
      <c r="A126" s="4">
        <v>125</v>
      </c>
      <c r="B126" s="6" t="s">
        <v>1661</v>
      </c>
      <c r="C126" s="6" t="s">
        <v>14</v>
      </c>
      <c r="D126" s="11" t="s">
        <v>138</v>
      </c>
      <c r="E126" s="6" t="s">
        <v>1373</v>
      </c>
      <c r="F126" s="17" t="str">
        <f t="shared" si="1"/>
        <v>Shipping - negative</v>
      </c>
    </row>
    <row r="127" spans="1:6" x14ac:dyDescent="0.25">
      <c r="A127" s="4">
        <v>126</v>
      </c>
      <c r="B127" s="6" t="s">
        <v>1662</v>
      </c>
      <c r="C127" s="6" t="s">
        <v>14</v>
      </c>
      <c r="D127" s="11" t="s">
        <v>139</v>
      </c>
      <c r="E127" s="6" t="s">
        <v>1375</v>
      </c>
      <c r="F127" s="17" t="str">
        <f t="shared" si="1"/>
        <v>General - negative</v>
      </c>
    </row>
    <row r="128" spans="1:6" ht="29.25" x14ac:dyDescent="0.25">
      <c r="A128" s="4">
        <v>127</v>
      </c>
      <c r="B128" s="6" t="s">
        <v>1663</v>
      </c>
      <c r="C128" s="6" t="s">
        <v>16</v>
      </c>
      <c r="D128" s="11" t="s">
        <v>140</v>
      </c>
      <c r="E128" s="6" t="s">
        <v>1364</v>
      </c>
      <c r="F128" s="17" t="str">
        <f t="shared" si="1"/>
        <v>Payment/ordering - negative</v>
      </c>
    </row>
    <row r="129" spans="1:6" x14ac:dyDescent="0.25">
      <c r="A129" s="4">
        <v>128</v>
      </c>
      <c r="B129" s="6" t="s">
        <v>1664</v>
      </c>
      <c r="C129" s="6" t="s">
        <v>14</v>
      </c>
      <c r="D129" s="11" t="s">
        <v>141</v>
      </c>
      <c r="E129" s="6" t="s">
        <v>1363</v>
      </c>
      <c r="F129" s="17" t="str">
        <f t="shared" si="1"/>
        <v>Inventory - negative</v>
      </c>
    </row>
    <row r="130" spans="1:6" x14ac:dyDescent="0.25">
      <c r="A130" s="4">
        <v>129</v>
      </c>
      <c r="B130" s="6" t="s">
        <v>1665</v>
      </c>
      <c r="C130" s="6" t="s">
        <v>14</v>
      </c>
      <c r="D130" s="11" t="s">
        <v>142</v>
      </c>
      <c r="E130" s="6" t="s">
        <v>1364</v>
      </c>
      <c r="F130" s="17" t="str">
        <f t="shared" ref="F130:F193" si="2">VLOOKUP(E130,IndexTable,2,FALSE)</f>
        <v>Payment/ordering - negative</v>
      </c>
    </row>
    <row r="131" spans="1:6" x14ac:dyDescent="0.25">
      <c r="A131" s="4">
        <v>130</v>
      </c>
      <c r="B131" s="6" t="s">
        <v>1666</v>
      </c>
      <c r="C131" s="6" t="s">
        <v>16</v>
      </c>
      <c r="D131" s="11" t="s">
        <v>143</v>
      </c>
      <c r="E131" s="6" t="s">
        <v>1371</v>
      </c>
      <c r="F131" s="17" t="str">
        <f t="shared" si="2"/>
        <v>Shipping - negative</v>
      </c>
    </row>
    <row r="132" spans="1:6" x14ac:dyDescent="0.25">
      <c r="A132" s="4">
        <v>131</v>
      </c>
      <c r="B132" s="6" t="s">
        <v>1667</v>
      </c>
      <c r="C132" s="6" t="s">
        <v>14</v>
      </c>
      <c r="D132" s="11" t="s">
        <v>144</v>
      </c>
      <c r="E132" s="6" t="s">
        <v>1364</v>
      </c>
      <c r="F132" s="17" t="str">
        <f t="shared" si="2"/>
        <v>Payment/ordering - negative</v>
      </c>
    </row>
    <row r="133" spans="1:6" x14ac:dyDescent="0.25">
      <c r="A133" s="4">
        <v>132</v>
      </c>
      <c r="B133" s="6" t="s">
        <v>1668</v>
      </c>
      <c r="C133" s="6" t="s">
        <v>16</v>
      </c>
      <c r="D133" s="11" t="s">
        <v>145</v>
      </c>
      <c r="E133" s="6" t="s">
        <v>1364</v>
      </c>
      <c r="F133" s="17" t="str">
        <f t="shared" si="2"/>
        <v>Payment/ordering - negative</v>
      </c>
    </row>
    <row r="134" spans="1:6" x14ac:dyDescent="0.25">
      <c r="A134" s="4">
        <v>133</v>
      </c>
      <c r="B134" s="6" t="s">
        <v>1669</v>
      </c>
      <c r="C134" s="6" t="s">
        <v>14</v>
      </c>
      <c r="D134" s="11" t="s">
        <v>146</v>
      </c>
      <c r="E134" s="6" t="s">
        <v>1364</v>
      </c>
      <c r="F134" s="17" t="str">
        <f t="shared" si="2"/>
        <v>Payment/ordering - negative</v>
      </c>
    </row>
    <row r="135" spans="1:6" x14ac:dyDescent="0.25">
      <c r="A135" s="4">
        <v>134</v>
      </c>
      <c r="B135" s="6" t="s">
        <v>1670</v>
      </c>
      <c r="C135" s="6" t="s">
        <v>14</v>
      </c>
      <c r="D135" s="11" t="s">
        <v>147</v>
      </c>
      <c r="E135" s="6" t="s">
        <v>1364</v>
      </c>
      <c r="F135" s="17" t="str">
        <f t="shared" si="2"/>
        <v>Payment/ordering - negative</v>
      </c>
    </row>
    <row r="136" spans="1:6" ht="29.25" x14ac:dyDescent="0.25">
      <c r="A136" s="4">
        <v>135</v>
      </c>
      <c r="B136" s="6" t="s">
        <v>1671</v>
      </c>
      <c r="C136" s="6" t="s">
        <v>16</v>
      </c>
      <c r="D136" s="11" t="s">
        <v>148</v>
      </c>
      <c r="E136" s="6" t="s">
        <v>1371</v>
      </c>
      <c r="F136" s="17" t="str">
        <f t="shared" si="2"/>
        <v>Shipping - negative</v>
      </c>
    </row>
    <row r="137" spans="1:6" ht="29.25" x14ac:dyDescent="0.25">
      <c r="A137" s="4">
        <v>136</v>
      </c>
      <c r="B137" s="6" t="s">
        <v>1672</v>
      </c>
      <c r="C137" s="6" t="s">
        <v>14</v>
      </c>
      <c r="D137" s="11" t="s">
        <v>149</v>
      </c>
      <c r="E137" s="6" t="s">
        <v>1364</v>
      </c>
      <c r="F137" s="17" t="str">
        <f t="shared" si="2"/>
        <v>Payment/ordering - negative</v>
      </c>
    </row>
    <row r="138" spans="1:6" x14ac:dyDescent="0.25">
      <c r="A138" s="4">
        <v>137</v>
      </c>
      <c r="B138" s="6" t="s">
        <v>1673</v>
      </c>
      <c r="C138" s="6" t="s">
        <v>14</v>
      </c>
      <c r="D138" s="11" t="s">
        <v>150</v>
      </c>
      <c r="E138" s="6" t="s">
        <v>1364</v>
      </c>
      <c r="F138" s="17" t="str">
        <f t="shared" si="2"/>
        <v>Payment/ordering - negative</v>
      </c>
    </row>
    <row r="139" spans="1:6" x14ac:dyDescent="0.25">
      <c r="A139" s="4">
        <v>138</v>
      </c>
      <c r="B139" s="6" t="s">
        <v>1674</v>
      </c>
      <c r="C139" s="6" t="s">
        <v>14</v>
      </c>
      <c r="D139" s="11" t="s">
        <v>151</v>
      </c>
      <c r="E139" s="6" t="s">
        <v>1364</v>
      </c>
      <c r="F139" s="17" t="str">
        <f t="shared" si="2"/>
        <v>Payment/ordering - negative</v>
      </c>
    </row>
    <row r="140" spans="1:6" x14ac:dyDescent="0.25">
      <c r="A140" s="4">
        <v>139</v>
      </c>
      <c r="B140" s="6" t="s">
        <v>1675</v>
      </c>
      <c r="C140" s="6" t="s">
        <v>16</v>
      </c>
      <c r="D140" s="11" t="s">
        <v>152</v>
      </c>
      <c r="E140" s="6" t="s">
        <v>1363</v>
      </c>
      <c r="F140" s="17" t="str">
        <f t="shared" si="2"/>
        <v>Inventory - negative</v>
      </c>
    </row>
    <row r="141" spans="1:6" x14ac:dyDescent="0.25">
      <c r="A141" s="4">
        <v>140</v>
      </c>
      <c r="B141" s="6" t="s">
        <v>1676</v>
      </c>
      <c r="C141" s="6" t="s">
        <v>14</v>
      </c>
      <c r="D141" s="11" t="s">
        <v>153</v>
      </c>
      <c r="E141" s="6" t="s">
        <v>1364</v>
      </c>
      <c r="F141" s="17" t="str">
        <f t="shared" si="2"/>
        <v>Payment/ordering - negative</v>
      </c>
    </row>
    <row r="142" spans="1:6" ht="43.5" x14ac:dyDescent="0.25">
      <c r="A142" s="4">
        <v>141</v>
      </c>
      <c r="B142" s="6" t="s">
        <v>1677</v>
      </c>
      <c r="C142" s="6" t="s">
        <v>16</v>
      </c>
      <c r="D142" s="11" t="s">
        <v>154</v>
      </c>
      <c r="E142" s="6" t="s">
        <v>1364</v>
      </c>
      <c r="F142" s="17" t="str">
        <f t="shared" si="2"/>
        <v>Payment/ordering - negative</v>
      </c>
    </row>
    <row r="143" spans="1:6" x14ac:dyDescent="0.25">
      <c r="A143" s="4">
        <v>142</v>
      </c>
      <c r="B143" s="6" t="s">
        <v>1678</v>
      </c>
      <c r="C143" s="6" t="s">
        <v>14</v>
      </c>
      <c r="D143" s="11" t="s">
        <v>155</v>
      </c>
      <c r="E143" s="6" t="s">
        <v>1364</v>
      </c>
      <c r="F143" s="17" t="str">
        <f t="shared" si="2"/>
        <v>Payment/ordering - negative</v>
      </c>
    </row>
    <row r="144" spans="1:6" x14ac:dyDescent="0.25">
      <c r="A144" s="4">
        <v>143</v>
      </c>
      <c r="B144" s="6" t="s">
        <v>1679</v>
      </c>
      <c r="C144" s="6" t="s">
        <v>16</v>
      </c>
      <c r="D144" s="11" t="s">
        <v>156</v>
      </c>
      <c r="E144" s="6" t="s">
        <v>1381</v>
      </c>
      <c r="F144" s="17" t="str">
        <f t="shared" si="2"/>
        <v>Customer service - negative</v>
      </c>
    </row>
    <row r="145" spans="1:6" x14ac:dyDescent="0.25">
      <c r="A145" s="4">
        <v>144</v>
      </c>
      <c r="B145" s="6" t="s">
        <v>1680</v>
      </c>
      <c r="C145" s="6" t="s">
        <v>16</v>
      </c>
      <c r="D145" s="11" t="s">
        <v>157</v>
      </c>
      <c r="E145" s="6" t="s">
        <v>1366</v>
      </c>
      <c r="F145" s="17" t="str">
        <f t="shared" si="2"/>
        <v>Shipping - negative</v>
      </c>
    </row>
    <row r="146" spans="1:6" x14ac:dyDescent="0.25">
      <c r="A146" s="4">
        <v>145</v>
      </c>
      <c r="B146" s="6" t="s">
        <v>1681</v>
      </c>
      <c r="C146" s="6" t="s">
        <v>14</v>
      </c>
      <c r="D146" s="11" t="s">
        <v>158</v>
      </c>
      <c r="E146" s="6" t="s">
        <v>1364</v>
      </c>
      <c r="F146" s="17" t="str">
        <f t="shared" si="2"/>
        <v>Payment/ordering - negative</v>
      </c>
    </row>
    <row r="147" spans="1:6" x14ac:dyDescent="0.25">
      <c r="A147" s="4">
        <v>146</v>
      </c>
      <c r="B147" s="6" t="s">
        <v>1682</v>
      </c>
      <c r="C147" s="6" t="s">
        <v>14</v>
      </c>
      <c r="D147" s="11" t="s">
        <v>159</v>
      </c>
      <c r="E147" s="6" t="s">
        <v>1364</v>
      </c>
      <c r="F147" s="17" t="str">
        <f t="shared" si="2"/>
        <v>Payment/ordering - negative</v>
      </c>
    </row>
    <row r="148" spans="1:6" x14ac:dyDescent="0.25">
      <c r="A148" s="4">
        <v>147</v>
      </c>
      <c r="B148" s="6" t="s">
        <v>1683</v>
      </c>
      <c r="C148" s="6" t="s">
        <v>14</v>
      </c>
      <c r="D148" s="11" t="s">
        <v>160</v>
      </c>
      <c r="E148" s="6" t="s">
        <v>1364</v>
      </c>
      <c r="F148" s="17" t="str">
        <f t="shared" si="2"/>
        <v>Payment/ordering - negative</v>
      </c>
    </row>
    <row r="149" spans="1:6" x14ac:dyDescent="0.25">
      <c r="A149" s="4">
        <v>148</v>
      </c>
      <c r="B149" s="6" t="s">
        <v>1684</v>
      </c>
      <c r="C149" s="6" t="s">
        <v>16</v>
      </c>
      <c r="D149" s="11" t="s">
        <v>161</v>
      </c>
      <c r="E149" s="6" t="s">
        <v>1364</v>
      </c>
      <c r="F149" s="17" t="str">
        <f t="shared" si="2"/>
        <v>Payment/ordering - negative</v>
      </c>
    </row>
    <row r="150" spans="1:6" ht="43.5" x14ac:dyDescent="0.25">
      <c r="A150" s="4">
        <v>149</v>
      </c>
      <c r="B150" s="6" t="s">
        <v>1685</v>
      </c>
      <c r="C150" s="6" t="s">
        <v>14</v>
      </c>
      <c r="D150" s="11" t="s">
        <v>162</v>
      </c>
      <c r="E150" s="6" t="s">
        <v>1362</v>
      </c>
      <c r="F150" s="17" t="str">
        <f t="shared" si="2"/>
        <v>Customer service - negative</v>
      </c>
    </row>
    <row r="151" spans="1:6" x14ac:dyDescent="0.25">
      <c r="A151" s="4">
        <v>150</v>
      </c>
      <c r="B151" s="6" t="s">
        <v>1686</v>
      </c>
      <c r="C151" s="6" t="s">
        <v>16</v>
      </c>
      <c r="D151" s="11" t="s">
        <v>163</v>
      </c>
      <c r="E151" s="6" t="s">
        <v>1381</v>
      </c>
      <c r="F151" s="17" t="str">
        <f t="shared" si="2"/>
        <v>Customer service - negative</v>
      </c>
    </row>
    <row r="152" spans="1:6" ht="29.25" x14ac:dyDescent="0.25">
      <c r="A152" s="4">
        <v>151</v>
      </c>
      <c r="B152" s="6" t="s">
        <v>1687</v>
      </c>
      <c r="C152" s="6" t="s">
        <v>14</v>
      </c>
      <c r="D152" s="11" t="s">
        <v>164</v>
      </c>
      <c r="E152" s="6" t="s">
        <v>1364</v>
      </c>
      <c r="F152" s="17" t="str">
        <f t="shared" si="2"/>
        <v>Payment/ordering - negative</v>
      </c>
    </row>
    <row r="153" spans="1:6" x14ac:dyDescent="0.25">
      <c r="A153" s="4">
        <v>152</v>
      </c>
      <c r="B153" s="6" t="s">
        <v>1688</v>
      </c>
      <c r="C153" s="6" t="s">
        <v>16</v>
      </c>
      <c r="D153" s="11" t="s">
        <v>165</v>
      </c>
      <c r="E153" s="6" t="s">
        <v>1382</v>
      </c>
      <c r="F153" s="17" t="e">
        <f t="shared" si="2"/>
        <v>#N/A</v>
      </c>
    </row>
    <row r="154" spans="1:6" x14ac:dyDescent="0.25">
      <c r="A154" s="4">
        <v>153</v>
      </c>
      <c r="B154" s="6" t="s">
        <v>1689</v>
      </c>
      <c r="C154" s="6" t="s">
        <v>16</v>
      </c>
      <c r="D154" s="11" t="s">
        <v>166</v>
      </c>
      <c r="E154" s="6" t="s">
        <v>1370</v>
      </c>
      <c r="F154" s="17" t="str">
        <f t="shared" si="2"/>
        <v>Null</v>
      </c>
    </row>
    <row r="155" spans="1:6" x14ac:dyDescent="0.25">
      <c r="A155" s="4">
        <v>154</v>
      </c>
      <c r="B155" s="6" t="s">
        <v>1690</v>
      </c>
      <c r="C155" s="6" t="s">
        <v>14</v>
      </c>
      <c r="D155" s="11" t="s">
        <v>167</v>
      </c>
      <c r="E155" s="6" t="s">
        <v>1366</v>
      </c>
      <c r="F155" s="17" t="str">
        <f t="shared" si="2"/>
        <v>Shipping - negative</v>
      </c>
    </row>
    <row r="156" spans="1:6" x14ac:dyDescent="0.25">
      <c r="A156" s="4">
        <v>155</v>
      </c>
      <c r="B156" s="6" t="s">
        <v>1691</v>
      </c>
      <c r="C156" s="6" t="s">
        <v>14</v>
      </c>
      <c r="D156" s="11" t="s">
        <v>168</v>
      </c>
      <c r="E156" s="6" t="s">
        <v>1364</v>
      </c>
      <c r="F156" s="17" t="str">
        <f t="shared" si="2"/>
        <v>Payment/ordering - negative</v>
      </c>
    </row>
    <row r="157" spans="1:6" x14ac:dyDescent="0.25">
      <c r="A157" s="4">
        <v>156</v>
      </c>
      <c r="B157" s="6" t="s">
        <v>1692</v>
      </c>
      <c r="C157" s="6" t="s">
        <v>14</v>
      </c>
      <c r="D157" s="11" t="s">
        <v>169</v>
      </c>
      <c r="E157" s="6" t="s">
        <v>1366</v>
      </c>
      <c r="F157" s="17" t="str">
        <f t="shared" si="2"/>
        <v>Shipping - negative</v>
      </c>
    </row>
    <row r="158" spans="1:6" x14ac:dyDescent="0.25">
      <c r="A158" s="4">
        <v>157</v>
      </c>
      <c r="B158" s="6" t="s">
        <v>1693</v>
      </c>
      <c r="C158" s="6" t="s">
        <v>14</v>
      </c>
      <c r="D158" s="11" t="s">
        <v>170</v>
      </c>
      <c r="E158" s="6" t="s">
        <v>1364</v>
      </c>
      <c r="F158" s="17" t="str">
        <f t="shared" si="2"/>
        <v>Payment/ordering - negative</v>
      </c>
    </row>
    <row r="159" spans="1:6" x14ac:dyDescent="0.25">
      <c r="A159" s="4">
        <v>158</v>
      </c>
      <c r="B159" s="6" t="s">
        <v>1694</v>
      </c>
      <c r="C159" s="6" t="s">
        <v>16</v>
      </c>
      <c r="D159" s="11" t="s">
        <v>171</v>
      </c>
      <c r="E159" s="6" t="s">
        <v>1378</v>
      </c>
      <c r="F159" s="17" t="str">
        <f t="shared" si="2"/>
        <v>Shipping - negative</v>
      </c>
    </row>
    <row r="160" spans="1:6" x14ac:dyDescent="0.25">
      <c r="A160" s="4">
        <v>159</v>
      </c>
      <c r="B160" s="6" t="s">
        <v>1695</v>
      </c>
      <c r="C160" s="6" t="s">
        <v>14</v>
      </c>
      <c r="D160" s="11" t="s">
        <v>172</v>
      </c>
      <c r="E160" s="6" t="s">
        <v>1366</v>
      </c>
      <c r="F160" s="17" t="str">
        <f t="shared" si="2"/>
        <v>Shipping - negative</v>
      </c>
    </row>
    <row r="161" spans="1:6" x14ac:dyDescent="0.25">
      <c r="A161" s="4">
        <v>160</v>
      </c>
      <c r="B161" s="6" t="s">
        <v>1696</v>
      </c>
      <c r="C161" s="6" t="s">
        <v>14</v>
      </c>
      <c r="D161" s="11" t="s">
        <v>173</v>
      </c>
      <c r="E161" s="6" t="s">
        <v>1364</v>
      </c>
      <c r="F161" s="17" t="str">
        <f t="shared" si="2"/>
        <v>Payment/ordering - negative</v>
      </c>
    </row>
    <row r="162" spans="1:6" ht="29.25" x14ac:dyDescent="0.25">
      <c r="A162" s="4">
        <v>161</v>
      </c>
      <c r="B162" s="6" t="s">
        <v>1697</v>
      </c>
      <c r="C162" s="6" t="s">
        <v>14</v>
      </c>
      <c r="D162" s="11" t="s">
        <v>174</v>
      </c>
      <c r="E162" s="6" t="s">
        <v>1366</v>
      </c>
      <c r="F162" s="17" t="str">
        <f t="shared" si="2"/>
        <v>Shipping - negative</v>
      </c>
    </row>
    <row r="163" spans="1:6" x14ac:dyDescent="0.25">
      <c r="A163" s="4">
        <v>162</v>
      </c>
      <c r="B163" s="6" t="s">
        <v>1698</v>
      </c>
      <c r="C163" s="6" t="s">
        <v>14</v>
      </c>
      <c r="D163" s="11" t="s">
        <v>175</v>
      </c>
      <c r="E163" s="6" t="s">
        <v>1364</v>
      </c>
      <c r="F163" s="17" t="str">
        <f t="shared" si="2"/>
        <v>Payment/ordering - negative</v>
      </c>
    </row>
    <row r="164" spans="1:6" x14ac:dyDescent="0.25">
      <c r="A164" s="4">
        <v>163</v>
      </c>
      <c r="B164" s="6" t="s">
        <v>1699</v>
      </c>
      <c r="C164" s="6" t="s">
        <v>14</v>
      </c>
      <c r="D164" s="11" t="s">
        <v>176</v>
      </c>
      <c r="E164" s="6" t="s">
        <v>1364</v>
      </c>
      <c r="F164" s="17" t="str">
        <f t="shared" si="2"/>
        <v>Payment/ordering - negative</v>
      </c>
    </row>
    <row r="165" spans="1:6" ht="29.25" x14ac:dyDescent="0.25">
      <c r="A165" s="4">
        <v>164</v>
      </c>
      <c r="B165" s="6" t="s">
        <v>1700</v>
      </c>
      <c r="C165" s="6" t="s">
        <v>14</v>
      </c>
      <c r="D165" s="11" t="s">
        <v>177</v>
      </c>
      <c r="E165" s="6" t="s">
        <v>1381</v>
      </c>
      <c r="F165" s="17" t="str">
        <f t="shared" si="2"/>
        <v>Customer service - negative</v>
      </c>
    </row>
    <row r="166" spans="1:6" ht="43.5" x14ac:dyDescent="0.25">
      <c r="A166" s="4">
        <v>165</v>
      </c>
      <c r="B166" s="6" t="s">
        <v>1701</v>
      </c>
      <c r="C166" s="6" t="s">
        <v>16</v>
      </c>
      <c r="D166" s="11" t="s">
        <v>178</v>
      </c>
      <c r="E166" s="6" t="s">
        <v>1364</v>
      </c>
      <c r="F166" s="17" t="str">
        <f t="shared" si="2"/>
        <v>Payment/ordering - negative</v>
      </c>
    </row>
    <row r="167" spans="1:6" x14ac:dyDescent="0.25">
      <c r="A167" s="4">
        <v>166</v>
      </c>
      <c r="B167" s="6" t="s">
        <v>1702</v>
      </c>
      <c r="C167" s="6" t="s">
        <v>14</v>
      </c>
      <c r="D167" s="11" t="s">
        <v>179</v>
      </c>
      <c r="E167" s="6" t="s">
        <v>1383</v>
      </c>
      <c r="F167" s="17" t="str">
        <f t="shared" si="2"/>
        <v>Shipping - negative</v>
      </c>
    </row>
    <row r="168" spans="1:6" x14ac:dyDescent="0.25">
      <c r="A168" s="4">
        <v>167</v>
      </c>
      <c r="B168" s="6" t="s">
        <v>1703</v>
      </c>
      <c r="C168" s="6" t="s">
        <v>14</v>
      </c>
      <c r="D168" s="11" t="s">
        <v>180</v>
      </c>
      <c r="E168" s="6" t="s">
        <v>1364</v>
      </c>
      <c r="F168" s="17" t="str">
        <f t="shared" si="2"/>
        <v>Payment/ordering - negative</v>
      </c>
    </row>
    <row r="169" spans="1:6" x14ac:dyDescent="0.25">
      <c r="A169" s="4">
        <v>168</v>
      </c>
      <c r="B169" s="6" t="s">
        <v>1704</v>
      </c>
      <c r="C169" s="6" t="s">
        <v>16</v>
      </c>
      <c r="D169" s="11" t="s">
        <v>181</v>
      </c>
      <c r="E169" s="6" t="s">
        <v>1369</v>
      </c>
      <c r="F169" s="17" t="str">
        <f t="shared" si="2"/>
        <v>Defect</v>
      </c>
    </row>
    <row r="170" spans="1:6" x14ac:dyDescent="0.25">
      <c r="A170" s="4">
        <v>169</v>
      </c>
      <c r="B170" s="6" t="s">
        <v>1705</v>
      </c>
      <c r="C170" s="6" t="s">
        <v>16</v>
      </c>
      <c r="D170" s="11" t="s">
        <v>182</v>
      </c>
      <c r="E170" s="6" t="s">
        <v>1370</v>
      </c>
      <c r="F170" s="17" t="str">
        <f t="shared" si="2"/>
        <v>Null</v>
      </c>
    </row>
    <row r="171" spans="1:6" x14ac:dyDescent="0.25">
      <c r="A171" s="4">
        <v>170</v>
      </c>
      <c r="B171" s="6" t="s">
        <v>1706</v>
      </c>
      <c r="C171" s="6" t="s">
        <v>14</v>
      </c>
      <c r="D171" s="11" t="s">
        <v>183</v>
      </c>
      <c r="E171" s="6" t="s">
        <v>1364</v>
      </c>
      <c r="F171" s="17" t="str">
        <f t="shared" si="2"/>
        <v>Payment/ordering - negative</v>
      </c>
    </row>
    <row r="172" spans="1:6" x14ac:dyDescent="0.25">
      <c r="A172" s="4">
        <v>171</v>
      </c>
      <c r="B172" s="6" t="s">
        <v>1707</v>
      </c>
      <c r="C172" s="6" t="s">
        <v>16</v>
      </c>
      <c r="D172" s="11" t="s">
        <v>184</v>
      </c>
      <c r="E172" s="6" t="s">
        <v>1364</v>
      </c>
      <c r="F172" s="17" t="str">
        <f t="shared" si="2"/>
        <v>Payment/ordering - negative</v>
      </c>
    </row>
    <row r="173" spans="1:6" x14ac:dyDescent="0.25">
      <c r="A173" s="4">
        <v>172</v>
      </c>
      <c r="B173" s="6" t="s">
        <v>1708</v>
      </c>
      <c r="C173" s="6" t="s">
        <v>14</v>
      </c>
      <c r="D173" s="11" t="s">
        <v>185</v>
      </c>
      <c r="E173" s="6" t="s">
        <v>1364</v>
      </c>
      <c r="F173" s="17" t="str">
        <f t="shared" si="2"/>
        <v>Payment/ordering - negative</v>
      </c>
    </row>
    <row r="174" spans="1:6" x14ac:dyDescent="0.25">
      <c r="A174" s="4">
        <v>173</v>
      </c>
      <c r="B174" s="6" t="s">
        <v>1709</v>
      </c>
      <c r="C174" s="6" t="s">
        <v>14</v>
      </c>
      <c r="D174" s="11" t="s">
        <v>186</v>
      </c>
      <c r="E174" s="6" t="s">
        <v>1369</v>
      </c>
      <c r="F174" s="17" t="str">
        <f t="shared" si="2"/>
        <v>Defect</v>
      </c>
    </row>
    <row r="175" spans="1:6" x14ac:dyDescent="0.25">
      <c r="A175" s="4">
        <v>174</v>
      </c>
      <c r="B175" s="6" t="s">
        <v>1710</v>
      </c>
      <c r="C175" s="6" t="s">
        <v>16</v>
      </c>
      <c r="D175" s="11" t="s">
        <v>187</v>
      </c>
      <c r="E175" s="6" t="s">
        <v>1380</v>
      </c>
      <c r="F175" s="17" t="str">
        <f t="shared" si="2"/>
        <v>Website - negative</v>
      </c>
    </row>
    <row r="176" spans="1:6" ht="29.25" x14ac:dyDescent="0.25">
      <c r="A176" s="4">
        <v>175</v>
      </c>
      <c r="B176" s="6" t="s">
        <v>1711</v>
      </c>
      <c r="C176" s="6" t="s">
        <v>14</v>
      </c>
      <c r="D176" s="11" t="s">
        <v>188</v>
      </c>
      <c r="E176" s="6" t="s">
        <v>1369</v>
      </c>
      <c r="F176" s="17" t="str">
        <f t="shared" si="2"/>
        <v>Defect</v>
      </c>
    </row>
    <row r="177" spans="1:6" x14ac:dyDescent="0.25">
      <c r="A177" s="4">
        <v>176</v>
      </c>
      <c r="B177" s="6" t="s">
        <v>1712</v>
      </c>
      <c r="C177" s="6" t="s">
        <v>16</v>
      </c>
      <c r="D177" s="11" t="s">
        <v>189</v>
      </c>
      <c r="E177" s="6" t="s">
        <v>1364</v>
      </c>
      <c r="F177" s="17" t="str">
        <f t="shared" si="2"/>
        <v>Payment/ordering - negative</v>
      </c>
    </row>
    <row r="178" spans="1:6" x14ac:dyDescent="0.25">
      <c r="A178" s="4">
        <v>177</v>
      </c>
      <c r="B178" s="6" t="s">
        <v>1713</v>
      </c>
      <c r="C178" s="6" t="s">
        <v>16</v>
      </c>
      <c r="D178" s="11" t="s">
        <v>190</v>
      </c>
      <c r="E178" s="6" t="s">
        <v>1364</v>
      </c>
      <c r="F178" s="17" t="str">
        <f t="shared" si="2"/>
        <v>Payment/ordering - negative</v>
      </c>
    </row>
    <row r="179" spans="1:6" x14ac:dyDescent="0.25">
      <c r="A179" s="4">
        <v>178</v>
      </c>
      <c r="B179" s="6" t="s">
        <v>1714</v>
      </c>
      <c r="C179" s="6" t="s">
        <v>14</v>
      </c>
      <c r="D179" s="11" t="s">
        <v>191</v>
      </c>
      <c r="E179" s="6" t="s">
        <v>1366</v>
      </c>
      <c r="F179" s="17" t="str">
        <f t="shared" si="2"/>
        <v>Shipping - negative</v>
      </c>
    </row>
    <row r="180" spans="1:6" x14ac:dyDescent="0.25">
      <c r="A180" s="4">
        <v>179</v>
      </c>
      <c r="B180" s="6" t="s">
        <v>1715</v>
      </c>
      <c r="C180" s="6" t="s">
        <v>14</v>
      </c>
      <c r="D180" s="11" t="s">
        <v>192</v>
      </c>
      <c r="E180" s="6" t="s">
        <v>1369</v>
      </c>
      <c r="F180" s="17" t="str">
        <f t="shared" si="2"/>
        <v>Defect</v>
      </c>
    </row>
    <row r="181" spans="1:6" x14ac:dyDescent="0.25">
      <c r="A181" s="4">
        <v>180</v>
      </c>
      <c r="B181" s="6" t="s">
        <v>1716</v>
      </c>
      <c r="C181" s="6" t="s">
        <v>14</v>
      </c>
      <c r="D181" s="11" t="s">
        <v>193</v>
      </c>
      <c r="E181" s="6" t="s">
        <v>1364</v>
      </c>
      <c r="F181" s="17" t="str">
        <f t="shared" si="2"/>
        <v>Payment/ordering - negative</v>
      </c>
    </row>
    <row r="182" spans="1:6" x14ac:dyDescent="0.25">
      <c r="A182" s="4">
        <v>181</v>
      </c>
      <c r="B182" s="6" t="s">
        <v>1717</v>
      </c>
      <c r="C182" s="6" t="s">
        <v>14</v>
      </c>
      <c r="D182" s="11" t="s">
        <v>194</v>
      </c>
      <c r="E182" s="6" t="s">
        <v>1364</v>
      </c>
      <c r="F182" s="17" t="str">
        <f t="shared" si="2"/>
        <v>Payment/ordering - negative</v>
      </c>
    </row>
    <row r="183" spans="1:6" x14ac:dyDescent="0.25">
      <c r="A183" s="4">
        <v>182</v>
      </c>
      <c r="B183" s="6" t="s">
        <v>1718</v>
      </c>
      <c r="C183" s="6" t="s">
        <v>16</v>
      </c>
      <c r="D183" s="11" t="s">
        <v>195</v>
      </c>
      <c r="E183" s="6" t="s">
        <v>1384</v>
      </c>
      <c r="F183" s="17" t="str">
        <f t="shared" si="2"/>
        <v>General - neutral</v>
      </c>
    </row>
    <row r="184" spans="1:6" x14ac:dyDescent="0.25">
      <c r="A184" s="4">
        <v>183</v>
      </c>
      <c r="B184" s="6" t="s">
        <v>1719</v>
      </c>
      <c r="C184" s="6" t="s">
        <v>16</v>
      </c>
      <c r="D184" s="11" t="s">
        <v>196</v>
      </c>
      <c r="E184" s="6" t="s">
        <v>1364</v>
      </c>
      <c r="F184" s="17" t="str">
        <f t="shared" si="2"/>
        <v>Payment/ordering - negative</v>
      </c>
    </row>
    <row r="185" spans="1:6" x14ac:dyDescent="0.25">
      <c r="A185" s="4">
        <v>184</v>
      </c>
      <c r="B185" s="6" t="s">
        <v>1720</v>
      </c>
      <c r="C185" s="6" t="s">
        <v>14</v>
      </c>
      <c r="D185" s="11" t="s">
        <v>197</v>
      </c>
      <c r="E185" s="6" t="s">
        <v>1364</v>
      </c>
      <c r="F185" s="17" t="str">
        <f t="shared" si="2"/>
        <v>Payment/ordering - negative</v>
      </c>
    </row>
    <row r="186" spans="1:6" x14ac:dyDescent="0.25">
      <c r="A186" s="4">
        <v>185</v>
      </c>
      <c r="B186" s="6" t="s">
        <v>1721</v>
      </c>
      <c r="C186" s="6" t="s">
        <v>16</v>
      </c>
      <c r="D186" s="11" t="s">
        <v>198</v>
      </c>
      <c r="E186" s="6" t="s">
        <v>1364</v>
      </c>
      <c r="F186" s="17" t="str">
        <f t="shared" si="2"/>
        <v>Payment/ordering - negative</v>
      </c>
    </row>
    <row r="187" spans="1:6" ht="43.5" x14ac:dyDescent="0.25">
      <c r="A187" s="4">
        <v>186</v>
      </c>
      <c r="B187" s="6" t="s">
        <v>1722</v>
      </c>
      <c r="C187" s="6" t="s">
        <v>16</v>
      </c>
      <c r="D187" s="11" t="s">
        <v>199</v>
      </c>
      <c r="E187" s="6" t="s">
        <v>1369</v>
      </c>
      <c r="F187" s="17" t="str">
        <f t="shared" si="2"/>
        <v>Defect</v>
      </c>
    </row>
    <row r="188" spans="1:6" x14ac:dyDescent="0.25">
      <c r="A188" s="4">
        <v>187</v>
      </c>
      <c r="B188" s="6" t="s">
        <v>1723</v>
      </c>
      <c r="C188" s="6" t="s">
        <v>14</v>
      </c>
      <c r="D188" s="11" t="s">
        <v>200</v>
      </c>
      <c r="E188" s="6" t="s">
        <v>1364</v>
      </c>
      <c r="F188" s="17" t="str">
        <f t="shared" si="2"/>
        <v>Payment/ordering - negative</v>
      </c>
    </row>
    <row r="189" spans="1:6" x14ac:dyDescent="0.25">
      <c r="A189" s="4">
        <v>188</v>
      </c>
      <c r="B189" s="6" t="s">
        <v>1724</v>
      </c>
      <c r="C189" s="6" t="s">
        <v>14</v>
      </c>
      <c r="D189" s="11" t="s">
        <v>201</v>
      </c>
      <c r="E189" s="6" t="s">
        <v>1375</v>
      </c>
      <c r="F189" s="17" t="str">
        <f t="shared" si="2"/>
        <v>General - negative</v>
      </c>
    </row>
    <row r="190" spans="1:6" x14ac:dyDescent="0.25">
      <c r="A190" s="4">
        <v>189</v>
      </c>
      <c r="B190" s="6" t="s">
        <v>1725</v>
      </c>
      <c r="C190" s="6" t="s">
        <v>16</v>
      </c>
      <c r="D190" s="11" t="s">
        <v>202</v>
      </c>
      <c r="E190" s="6" t="s">
        <v>1364</v>
      </c>
      <c r="F190" s="17" t="str">
        <f t="shared" si="2"/>
        <v>Payment/ordering - negative</v>
      </c>
    </row>
    <row r="191" spans="1:6" ht="57.75" x14ac:dyDescent="0.25">
      <c r="A191" s="4">
        <v>190</v>
      </c>
      <c r="B191" s="6" t="s">
        <v>1726</v>
      </c>
      <c r="C191" s="6" t="s">
        <v>14</v>
      </c>
      <c r="D191" s="11" t="s">
        <v>203</v>
      </c>
      <c r="E191" s="6" t="s">
        <v>1368</v>
      </c>
      <c r="F191" s="17" t="str">
        <f t="shared" si="2"/>
        <v>Product - negative</v>
      </c>
    </row>
    <row r="192" spans="1:6" x14ac:dyDescent="0.25">
      <c r="A192" s="4">
        <v>191</v>
      </c>
      <c r="B192" s="6" t="s">
        <v>1727</v>
      </c>
      <c r="C192" s="6" t="s">
        <v>14</v>
      </c>
      <c r="D192" s="11" t="s">
        <v>204</v>
      </c>
      <c r="E192" s="6" t="s">
        <v>1364</v>
      </c>
      <c r="F192" s="17" t="str">
        <f t="shared" si="2"/>
        <v>Payment/ordering - negative</v>
      </c>
    </row>
    <row r="193" spans="1:6" x14ac:dyDescent="0.25">
      <c r="A193" s="4">
        <v>192</v>
      </c>
      <c r="B193" s="6" t="s">
        <v>1728</v>
      </c>
      <c r="C193" s="6" t="s">
        <v>14</v>
      </c>
      <c r="D193" s="11" t="s">
        <v>205</v>
      </c>
      <c r="E193" s="6" t="s">
        <v>1364</v>
      </c>
      <c r="F193" s="17" t="str">
        <f t="shared" si="2"/>
        <v>Payment/ordering - negative</v>
      </c>
    </row>
    <row r="194" spans="1:6" x14ac:dyDescent="0.25">
      <c r="A194" s="4">
        <v>193</v>
      </c>
      <c r="B194" s="6" t="s">
        <v>1729</v>
      </c>
      <c r="C194" s="6" t="s">
        <v>14</v>
      </c>
      <c r="D194" s="11" t="s">
        <v>206</v>
      </c>
      <c r="E194" s="6" t="s">
        <v>1369</v>
      </c>
      <c r="F194" s="17" t="str">
        <f t="shared" ref="F194:F230" si="3">VLOOKUP(E194,IndexTable,2,FALSE)</f>
        <v>Defect</v>
      </c>
    </row>
    <row r="195" spans="1:6" x14ac:dyDescent="0.25">
      <c r="A195" s="4">
        <v>194</v>
      </c>
      <c r="B195" s="6" t="s">
        <v>1730</v>
      </c>
      <c r="C195" s="6" t="s">
        <v>14</v>
      </c>
      <c r="D195" s="11" t="s">
        <v>207</v>
      </c>
      <c r="E195" s="6" t="s">
        <v>1364</v>
      </c>
      <c r="F195" s="17" t="str">
        <f t="shared" si="3"/>
        <v>Payment/ordering - negative</v>
      </c>
    </row>
    <row r="196" spans="1:6" ht="43.5" x14ac:dyDescent="0.25">
      <c r="A196" s="4">
        <v>195</v>
      </c>
      <c r="B196" s="6" t="s">
        <v>1731</v>
      </c>
      <c r="C196" s="6" t="s">
        <v>16</v>
      </c>
      <c r="D196" s="11" t="s">
        <v>208</v>
      </c>
      <c r="E196" s="6" t="s">
        <v>1364</v>
      </c>
      <c r="F196" s="17" t="str">
        <f t="shared" si="3"/>
        <v>Payment/ordering - negative</v>
      </c>
    </row>
    <row r="197" spans="1:6" x14ac:dyDescent="0.25">
      <c r="A197" s="4">
        <v>196</v>
      </c>
      <c r="B197" s="6" t="s">
        <v>1732</v>
      </c>
      <c r="C197" s="6" t="s">
        <v>14</v>
      </c>
      <c r="D197" s="11" t="s">
        <v>209</v>
      </c>
      <c r="E197" s="6" t="s">
        <v>1364</v>
      </c>
      <c r="F197" s="17" t="str">
        <f t="shared" si="3"/>
        <v>Payment/ordering - negative</v>
      </c>
    </row>
    <row r="198" spans="1:6" x14ac:dyDescent="0.25">
      <c r="A198" s="4">
        <v>197</v>
      </c>
      <c r="B198" s="6" t="s">
        <v>1733</v>
      </c>
      <c r="C198" s="6" t="s">
        <v>59</v>
      </c>
      <c r="D198" s="11" t="s">
        <v>210</v>
      </c>
      <c r="E198" s="6" t="s">
        <v>1385</v>
      </c>
      <c r="F198" s="17" t="str">
        <f t="shared" si="3"/>
        <v>General - positive</v>
      </c>
    </row>
    <row r="199" spans="1:6" x14ac:dyDescent="0.25">
      <c r="A199" s="4">
        <v>198</v>
      </c>
      <c r="B199" s="6" t="s">
        <v>1734</v>
      </c>
      <c r="C199" s="6" t="s">
        <v>16</v>
      </c>
      <c r="D199" s="11" t="s">
        <v>211</v>
      </c>
      <c r="E199" s="6" t="s">
        <v>1366</v>
      </c>
      <c r="F199" s="17" t="str">
        <f t="shared" si="3"/>
        <v>Shipping - negative</v>
      </c>
    </row>
    <row r="200" spans="1:6" x14ac:dyDescent="0.25">
      <c r="A200" s="4">
        <v>199</v>
      </c>
      <c r="B200" s="6" t="s">
        <v>1735</v>
      </c>
      <c r="C200" s="6" t="s">
        <v>14</v>
      </c>
      <c r="D200" s="11" t="s">
        <v>212</v>
      </c>
      <c r="E200" s="6" t="s">
        <v>1364</v>
      </c>
      <c r="F200" s="17" t="str">
        <f t="shared" si="3"/>
        <v>Payment/ordering - negative</v>
      </c>
    </row>
    <row r="201" spans="1:6" ht="29.25" x14ac:dyDescent="0.25">
      <c r="A201" s="4">
        <v>200</v>
      </c>
      <c r="B201" s="6" t="s">
        <v>1736</v>
      </c>
      <c r="C201" s="6" t="s">
        <v>14</v>
      </c>
      <c r="D201" s="11" t="s">
        <v>213</v>
      </c>
      <c r="E201" s="6" t="s">
        <v>1364</v>
      </c>
      <c r="F201" s="17" t="str">
        <f t="shared" si="3"/>
        <v>Payment/ordering - negative</v>
      </c>
    </row>
    <row r="202" spans="1:6" x14ac:dyDescent="0.25">
      <c r="A202" s="4">
        <v>201</v>
      </c>
      <c r="B202" s="6" t="s">
        <v>1737</v>
      </c>
      <c r="C202" s="6" t="s">
        <v>14</v>
      </c>
      <c r="D202" s="11" t="s">
        <v>214</v>
      </c>
      <c r="E202" s="6" t="s">
        <v>1369</v>
      </c>
      <c r="F202" s="17" t="str">
        <f t="shared" si="3"/>
        <v>Defect</v>
      </c>
    </row>
    <row r="203" spans="1:6" x14ac:dyDescent="0.25">
      <c r="A203" s="4">
        <v>202</v>
      </c>
      <c r="B203" s="6" t="s">
        <v>1738</v>
      </c>
      <c r="C203" s="6" t="s">
        <v>14</v>
      </c>
      <c r="D203" s="11" t="s">
        <v>215</v>
      </c>
      <c r="E203" s="6" t="s">
        <v>1366</v>
      </c>
      <c r="F203" s="17" t="str">
        <f t="shared" si="3"/>
        <v>Shipping - negative</v>
      </c>
    </row>
    <row r="204" spans="1:6" x14ac:dyDescent="0.25">
      <c r="A204" s="4">
        <v>203</v>
      </c>
      <c r="B204" s="6" t="s">
        <v>1739</v>
      </c>
      <c r="C204" s="6" t="s">
        <v>14</v>
      </c>
      <c r="D204" s="11" t="s">
        <v>216</v>
      </c>
      <c r="E204" s="6" t="s">
        <v>1364</v>
      </c>
      <c r="F204" s="17" t="str">
        <f t="shared" si="3"/>
        <v>Payment/ordering - negative</v>
      </c>
    </row>
    <row r="205" spans="1:6" x14ac:dyDescent="0.25">
      <c r="A205" s="4">
        <v>204</v>
      </c>
      <c r="B205" s="6" t="s">
        <v>1740</v>
      </c>
      <c r="C205" s="6" t="s">
        <v>14</v>
      </c>
      <c r="D205" s="11" t="s">
        <v>217</v>
      </c>
      <c r="E205" s="6" t="s">
        <v>1364</v>
      </c>
      <c r="F205" s="17" t="str">
        <f t="shared" si="3"/>
        <v>Payment/ordering - negative</v>
      </c>
    </row>
    <row r="206" spans="1:6" ht="43.5" x14ac:dyDescent="0.25">
      <c r="A206" s="4">
        <v>205</v>
      </c>
      <c r="B206" s="6" t="s">
        <v>1741</v>
      </c>
      <c r="C206" s="6" t="s">
        <v>14</v>
      </c>
      <c r="D206" s="11" t="s">
        <v>218</v>
      </c>
      <c r="E206" s="6" t="s">
        <v>1366</v>
      </c>
      <c r="F206" s="17" t="str">
        <f t="shared" si="3"/>
        <v>Shipping - negative</v>
      </c>
    </row>
    <row r="207" spans="1:6" x14ac:dyDescent="0.25">
      <c r="A207" s="4">
        <v>206</v>
      </c>
      <c r="B207" s="6" t="s">
        <v>1742</v>
      </c>
      <c r="C207" s="6" t="s">
        <v>14</v>
      </c>
      <c r="D207" s="11" t="s">
        <v>219</v>
      </c>
      <c r="E207" s="6" t="s">
        <v>1364</v>
      </c>
      <c r="F207" s="17" t="str">
        <f t="shared" si="3"/>
        <v>Payment/ordering - negative</v>
      </c>
    </row>
    <row r="208" spans="1:6" x14ac:dyDescent="0.25">
      <c r="A208" s="4">
        <v>207</v>
      </c>
      <c r="B208" s="6" t="s">
        <v>1743</v>
      </c>
      <c r="C208" s="6" t="s">
        <v>14</v>
      </c>
      <c r="D208" s="11" t="s">
        <v>220</v>
      </c>
      <c r="E208" s="6" t="s">
        <v>1364</v>
      </c>
      <c r="F208" s="17" t="str">
        <f t="shared" si="3"/>
        <v>Payment/ordering - negative</v>
      </c>
    </row>
    <row r="209" spans="1:6" x14ac:dyDescent="0.25">
      <c r="A209" s="4">
        <v>208</v>
      </c>
      <c r="B209" s="6" t="s">
        <v>1744</v>
      </c>
      <c r="C209" s="6" t="s">
        <v>16</v>
      </c>
      <c r="D209" s="11" t="s">
        <v>221</v>
      </c>
      <c r="E209" s="6" t="s">
        <v>1364</v>
      </c>
      <c r="F209" s="17" t="str">
        <f t="shared" si="3"/>
        <v>Payment/ordering - negative</v>
      </c>
    </row>
    <row r="210" spans="1:6" x14ac:dyDescent="0.25">
      <c r="A210" s="4">
        <v>209</v>
      </c>
      <c r="B210" s="6" t="s">
        <v>1745</v>
      </c>
      <c r="C210" s="6" t="s">
        <v>14</v>
      </c>
      <c r="D210" s="11" t="s">
        <v>222</v>
      </c>
      <c r="E210" s="6" t="s">
        <v>1364</v>
      </c>
      <c r="F210" s="17" t="str">
        <f t="shared" si="3"/>
        <v>Payment/ordering - negative</v>
      </c>
    </row>
    <row r="211" spans="1:6" x14ac:dyDescent="0.25">
      <c r="A211" s="4">
        <v>210</v>
      </c>
      <c r="B211" s="6" t="s">
        <v>1746</v>
      </c>
      <c r="C211" s="6" t="s">
        <v>14</v>
      </c>
      <c r="D211" s="11" t="s">
        <v>223</v>
      </c>
      <c r="E211" s="6" t="s">
        <v>1364</v>
      </c>
      <c r="F211" s="17" t="str">
        <f t="shared" si="3"/>
        <v>Payment/ordering - negative</v>
      </c>
    </row>
    <row r="212" spans="1:6" x14ac:dyDescent="0.25">
      <c r="A212" s="4">
        <v>211</v>
      </c>
      <c r="B212" s="6" t="s">
        <v>1747</v>
      </c>
      <c r="C212" s="6" t="s">
        <v>14</v>
      </c>
      <c r="D212" s="11" t="s">
        <v>224</v>
      </c>
      <c r="E212" s="6" t="s">
        <v>1364</v>
      </c>
      <c r="F212" s="17" t="str">
        <f t="shared" si="3"/>
        <v>Payment/ordering - negative</v>
      </c>
    </row>
    <row r="213" spans="1:6" ht="29.25" x14ac:dyDescent="0.25">
      <c r="A213" s="4">
        <v>212</v>
      </c>
      <c r="B213" s="6" t="s">
        <v>1748</v>
      </c>
      <c r="C213" s="6" t="s">
        <v>14</v>
      </c>
      <c r="D213" s="11" t="s">
        <v>225</v>
      </c>
      <c r="E213" s="6" t="s">
        <v>1375</v>
      </c>
      <c r="F213" s="17" t="str">
        <f t="shared" si="3"/>
        <v>General - negative</v>
      </c>
    </row>
    <row r="214" spans="1:6" x14ac:dyDescent="0.25">
      <c r="A214" s="4">
        <v>213</v>
      </c>
      <c r="B214" s="6" t="s">
        <v>1749</v>
      </c>
      <c r="C214" s="6" t="s">
        <v>16</v>
      </c>
      <c r="D214" s="11" t="s">
        <v>226</v>
      </c>
      <c r="E214" s="6" t="s">
        <v>1364</v>
      </c>
      <c r="F214" s="17" t="str">
        <f t="shared" si="3"/>
        <v>Payment/ordering - negative</v>
      </c>
    </row>
    <row r="215" spans="1:6" x14ac:dyDescent="0.25">
      <c r="A215" s="4">
        <v>214</v>
      </c>
      <c r="B215" s="6" t="s">
        <v>1750</v>
      </c>
      <c r="C215" s="6" t="s">
        <v>16</v>
      </c>
      <c r="D215" s="11" t="s">
        <v>227</v>
      </c>
      <c r="E215" s="6" t="s">
        <v>1386</v>
      </c>
      <c r="F215" s="17" t="str">
        <f t="shared" si="3"/>
        <v>Payment/ordering - negative</v>
      </c>
    </row>
    <row r="216" spans="1:6" x14ac:dyDescent="0.25">
      <c r="A216" s="4">
        <v>215</v>
      </c>
      <c r="B216" s="6" t="s">
        <v>1751</v>
      </c>
      <c r="C216" s="6" t="s">
        <v>14</v>
      </c>
      <c r="D216" s="11" t="s">
        <v>228</v>
      </c>
      <c r="E216" s="6" t="s">
        <v>1369</v>
      </c>
      <c r="F216" s="17" t="str">
        <f t="shared" si="3"/>
        <v>Defect</v>
      </c>
    </row>
    <row r="217" spans="1:6" x14ac:dyDescent="0.25">
      <c r="A217" s="4">
        <v>216</v>
      </c>
      <c r="B217" s="6" t="s">
        <v>1752</v>
      </c>
      <c r="C217" s="6" t="s">
        <v>16</v>
      </c>
      <c r="D217" s="11" t="s">
        <v>229</v>
      </c>
      <c r="E217" s="6" t="s">
        <v>1369</v>
      </c>
      <c r="F217" s="17" t="str">
        <f t="shared" si="3"/>
        <v>Defect</v>
      </c>
    </row>
    <row r="218" spans="1:6" x14ac:dyDescent="0.25">
      <c r="A218" s="4">
        <v>217</v>
      </c>
      <c r="B218" s="6" t="s">
        <v>1753</v>
      </c>
      <c r="C218" s="6" t="s">
        <v>16</v>
      </c>
      <c r="D218" s="11" t="s">
        <v>230</v>
      </c>
      <c r="E218" s="6" t="s">
        <v>1364</v>
      </c>
      <c r="F218" s="17" t="str">
        <f t="shared" si="3"/>
        <v>Payment/ordering - negative</v>
      </c>
    </row>
    <row r="219" spans="1:6" ht="29.25" x14ac:dyDescent="0.25">
      <c r="A219" s="4">
        <v>218</v>
      </c>
      <c r="B219" s="6" t="s">
        <v>1754</v>
      </c>
      <c r="C219" s="6" t="s">
        <v>14</v>
      </c>
      <c r="D219" s="11" t="s">
        <v>231</v>
      </c>
      <c r="E219" s="6" t="s">
        <v>1364</v>
      </c>
      <c r="F219" s="17" t="str">
        <f t="shared" si="3"/>
        <v>Payment/ordering - negative</v>
      </c>
    </row>
    <row r="220" spans="1:6" ht="29.25" x14ac:dyDescent="0.25">
      <c r="A220" s="4">
        <v>219</v>
      </c>
      <c r="B220" s="6" t="s">
        <v>1755</v>
      </c>
      <c r="C220" s="6" t="s">
        <v>14</v>
      </c>
      <c r="D220" s="11" t="s">
        <v>232</v>
      </c>
      <c r="E220" s="6" t="s">
        <v>1374</v>
      </c>
      <c r="F220" s="17" t="str">
        <f t="shared" si="3"/>
        <v>Payment/ordering - negative</v>
      </c>
    </row>
    <row r="221" spans="1:6" ht="29.25" x14ac:dyDescent="0.25">
      <c r="A221" s="4">
        <v>220</v>
      </c>
      <c r="B221" s="6" t="s">
        <v>1756</v>
      </c>
      <c r="C221" s="6" t="s">
        <v>14</v>
      </c>
      <c r="D221" s="11" t="s">
        <v>233</v>
      </c>
      <c r="E221" s="6" t="s">
        <v>1364</v>
      </c>
      <c r="F221" s="17" t="str">
        <f t="shared" si="3"/>
        <v>Payment/ordering - negative</v>
      </c>
    </row>
    <row r="222" spans="1:6" x14ac:dyDescent="0.25">
      <c r="A222" s="4">
        <v>221</v>
      </c>
      <c r="B222" s="6" t="s">
        <v>1757</v>
      </c>
      <c r="C222" s="6" t="s">
        <v>16</v>
      </c>
      <c r="D222" s="11" t="s">
        <v>234</v>
      </c>
      <c r="E222" s="6" t="s">
        <v>1380</v>
      </c>
      <c r="F222" s="17" t="str">
        <f t="shared" si="3"/>
        <v>Website - negative</v>
      </c>
    </row>
    <row r="223" spans="1:6" x14ac:dyDescent="0.25">
      <c r="A223" s="4">
        <v>222</v>
      </c>
      <c r="B223" s="6" t="s">
        <v>1758</v>
      </c>
      <c r="C223" s="6" t="s">
        <v>16</v>
      </c>
      <c r="D223" s="11" t="s">
        <v>235</v>
      </c>
      <c r="E223" s="6" t="s">
        <v>1364</v>
      </c>
      <c r="F223" s="17" t="str">
        <f t="shared" si="3"/>
        <v>Payment/ordering - negative</v>
      </c>
    </row>
    <row r="224" spans="1:6" x14ac:dyDescent="0.25">
      <c r="A224" s="4">
        <v>223</v>
      </c>
      <c r="B224" s="6" t="s">
        <v>1759</v>
      </c>
      <c r="C224" s="6" t="s">
        <v>16</v>
      </c>
      <c r="D224" s="11" t="s">
        <v>236</v>
      </c>
      <c r="E224" s="6" t="s">
        <v>1364</v>
      </c>
      <c r="F224" s="17" t="str">
        <f t="shared" si="3"/>
        <v>Payment/ordering - negative</v>
      </c>
    </row>
    <row r="225" spans="1:6" ht="43.5" x14ac:dyDescent="0.25">
      <c r="A225" s="4">
        <v>224</v>
      </c>
      <c r="B225" s="6" t="s">
        <v>1760</v>
      </c>
      <c r="C225" s="6" t="s">
        <v>16</v>
      </c>
      <c r="D225" s="11" t="s">
        <v>237</v>
      </c>
      <c r="E225" s="6" t="s">
        <v>1364</v>
      </c>
      <c r="F225" s="17" t="str">
        <f t="shared" si="3"/>
        <v>Payment/ordering - negative</v>
      </c>
    </row>
    <row r="226" spans="1:6" x14ac:dyDescent="0.25">
      <c r="A226" s="4">
        <v>225</v>
      </c>
      <c r="B226" s="6" t="s">
        <v>1761</v>
      </c>
      <c r="C226" s="6" t="s">
        <v>16</v>
      </c>
      <c r="D226" s="11" t="s">
        <v>238</v>
      </c>
      <c r="E226" s="6" t="s">
        <v>1373</v>
      </c>
      <c r="F226" s="17" t="str">
        <f t="shared" si="3"/>
        <v>Shipping - negative</v>
      </c>
    </row>
    <row r="227" spans="1:6" ht="29.25" x14ac:dyDescent="0.25">
      <c r="A227" s="4">
        <v>226</v>
      </c>
      <c r="B227" s="6" t="s">
        <v>1762</v>
      </c>
      <c r="C227" s="6" t="s">
        <v>14</v>
      </c>
      <c r="D227" s="11" t="s">
        <v>239</v>
      </c>
      <c r="E227" s="6" t="s">
        <v>1364</v>
      </c>
      <c r="F227" s="17" t="str">
        <f t="shared" si="3"/>
        <v>Payment/ordering - negative</v>
      </c>
    </row>
    <row r="228" spans="1:6" x14ac:dyDescent="0.25">
      <c r="A228" s="4">
        <v>227</v>
      </c>
      <c r="B228" s="6" t="s">
        <v>1763</v>
      </c>
      <c r="C228" s="6" t="s">
        <v>16</v>
      </c>
      <c r="D228" s="11" t="s">
        <v>240</v>
      </c>
      <c r="E228" s="6" t="s">
        <v>1373</v>
      </c>
      <c r="F228" s="17" t="str">
        <f t="shared" si="3"/>
        <v>Shipping - negative</v>
      </c>
    </row>
    <row r="229" spans="1:6" x14ac:dyDescent="0.25">
      <c r="A229" s="4">
        <v>228</v>
      </c>
      <c r="B229" s="6" t="s">
        <v>1764</v>
      </c>
      <c r="C229" s="6" t="s">
        <v>14</v>
      </c>
      <c r="D229" s="11" t="s">
        <v>241</v>
      </c>
      <c r="E229" s="6" t="s">
        <v>1373</v>
      </c>
      <c r="F229" s="17" t="str">
        <f t="shared" si="3"/>
        <v>Shipping - negative</v>
      </c>
    </row>
    <row r="230" spans="1:6" x14ac:dyDescent="0.25">
      <c r="A230" s="4">
        <v>229</v>
      </c>
      <c r="B230" s="6" t="s">
        <v>1765</v>
      </c>
      <c r="C230" s="6" t="s">
        <v>14</v>
      </c>
      <c r="D230" s="11" t="s">
        <v>242</v>
      </c>
      <c r="E230" s="6" t="s">
        <v>1378</v>
      </c>
      <c r="F230" s="17" t="str">
        <f t="shared" si="3"/>
        <v>Shipping - negative</v>
      </c>
    </row>
  </sheetData>
  <autoFilter ref="A1:E1" xr:uid="{9E908C15-6571-42D2-A0CE-11C742B5CFD7}">
    <sortState xmlns:xlrd2="http://schemas.microsoft.com/office/spreadsheetml/2017/richdata2" ref="A2:E230">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8826-C148-4513-92ED-4C071C430933}">
  <dimension ref="A1:G161"/>
  <sheetViews>
    <sheetView topLeftCell="C1" workbookViewId="0">
      <pane ySplit="1" topLeftCell="A62" activePane="bottomLeft" state="frozen"/>
      <selection pane="bottomLeft" activeCell="A3" sqref="A3"/>
    </sheetView>
  </sheetViews>
  <sheetFormatPr defaultRowHeight="15" x14ac:dyDescent="0.25"/>
  <cols>
    <col min="1" max="1" width="32.140625" customWidth="1"/>
    <col min="2" max="2" width="32.140625" style="17" customWidth="1"/>
    <col min="3" max="3" width="19" customWidth="1"/>
    <col min="4" max="4" width="158.5703125" style="9" customWidth="1"/>
    <col min="5" max="5" width="73.42578125" customWidth="1"/>
    <col min="6" max="6" width="73.42578125" style="17" customWidth="1"/>
  </cols>
  <sheetData>
    <row r="1" spans="1:7" x14ac:dyDescent="0.25">
      <c r="A1" s="3" t="s">
        <v>10</v>
      </c>
      <c r="B1" s="16" t="s">
        <v>1536</v>
      </c>
      <c r="C1" s="3" t="s">
        <v>12</v>
      </c>
      <c r="D1" s="10" t="s">
        <v>1</v>
      </c>
      <c r="E1" s="3" t="s">
        <v>1361</v>
      </c>
      <c r="F1" s="16"/>
      <c r="G1" s="16" t="s">
        <v>3025</v>
      </c>
    </row>
    <row r="2" spans="1:7" x14ac:dyDescent="0.25">
      <c r="A2" s="4">
        <v>1</v>
      </c>
      <c r="B2" s="6" t="s">
        <v>1766</v>
      </c>
      <c r="C2" s="6" t="s">
        <v>14</v>
      </c>
      <c r="D2" s="11" t="s">
        <v>243</v>
      </c>
      <c r="E2" s="11" t="s">
        <v>1363</v>
      </c>
      <c r="F2" s="11" t="str">
        <f t="shared" ref="F2:F33" si="0">VLOOKUP(E2,IndexTable,2,FALSE)</f>
        <v>Inventory - negative</v>
      </c>
    </row>
    <row r="3" spans="1:7" x14ac:dyDescent="0.25">
      <c r="A3" s="4">
        <v>2</v>
      </c>
      <c r="B3" s="6" t="s">
        <v>1767</v>
      </c>
      <c r="C3" s="6" t="s">
        <v>14</v>
      </c>
      <c r="D3" s="11" t="s">
        <v>244</v>
      </c>
      <c r="E3" s="6" t="s">
        <v>1364</v>
      </c>
      <c r="F3" s="11" t="str">
        <f t="shared" si="0"/>
        <v>Payment/ordering - negative</v>
      </c>
    </row>
    <row r="4" spans="1:7" x14ac:dyDescent="0.25">
      <c r="A4" s="4">
        <v>3</v>
      </c>
      <c r="B4" s="6" t="s">
        <v>1768</v>
      </c>
      <c r="C4" s="6" t="s">
        <v>16</v>
      </c>
      <c r="D4" s="11" t="s">
        <v>245</v>
      </c>
      <c r="E4" s="6" t="s">
        <v>1370</v>
      </c>
      <c r="F4" s="11" t="str">
        <f t="shared" si="0"/>
        <v>Null</v>
      </c>
    </row>
    <row r="5" spans="1:7" ht="29.25" x14ac:dyDescent="0.25">
      <c r="A5" s="4">
        <v>4</v>
      </c>
      <c r="B5" s="6" t="s">
        <v>1769</v>
      </c>
      <c r="C5" s="6" t="s">
        <v>14</v>
      </c>
      <c r="D5" s="11" t="s">
        <v>246</v>
      </c>
      <c r="E5" s="6" t="s">
        <v>1366</v>
      </c>
      <c r="F5" s="11" t="str">
        <f t="shared" si="0"/>
        <v>Shipping - negative</v>
      </c>
    </row>
    <row r="6" spans="1:7" x14ac:dyDescent="0.25">
      <c r="A6" s="4">
        <v>5</v>
      </c>
      <c r="B6" s="6" t="s">
        <v>1770</v>
      </c>
      <c r="C6" s="6" t="s">
        <v>14</v>
      </c>
      <c r="D6" s="11" t="s">
        <v>247</v>
      </c>
      <c r="E6" s="6" t="s">
        <v>1366</v>
      </c>
      <c r="F6" s="11" t="str">
        <f t="shared" si="0"/>
        <v>Shipping - negative</v>
      </c>
    </row>
    <row r="7" spans="1:7" x14ac:dyDescent="0.25">
      <c r="A7" s="4">
        <v>6</v>
      </c>
      <c r="B7" s="6" t="s">
        <v>1771</v>
      </c>
      <c r="C7" s="6" t="s">
        <v>14</v>
      </c>
      <c r="D7" s="11" t="s">
        <v>248</v>
      </c>
      <c r="E7" s="6" t="s">
        <v>1369</v>
      </c>
      <c r="F7" s="11" t="str">
        <f t="shared" si="0"/>
        <v>Defect</v>
      </c>
    </row>
    <row r="8" spans="1:7" x14ac:dyDescent="0.25">
      <c r="A8" s="4">
        <v>7</v>
      </c>
      <c r="B8" s="6" t="s">
        <v>1772</v>
      </c>
      <c r="C8" s="6" t="s">
        <v>14</v>
      </c>
      <c r="D8" s="11" t="s">
        <v>249</v>
      </c>
      <c r="E8" s="6" t="s">
        <v>1366</v>
      </c>
      <c r="F8" s="11" t="str">
        <f t="shared" si="0"/>
        <v>Shipping - negative</v>
      </c>
    </row>
    <row r="9" spans="1:7" x14ac:dyDescent="0.25">
      <c r="A9" s="4">
        <v>8</v>
      </c>
      <c r="B9" s="6" t="s">
        <v>1773</v>
      </c>
      <c r="C9" s="6" t="s">
        <v>14</v>
      </c>
      <c r="D9" s="11" t="s">
        <v>250</v>
      </c>
      <c r="E9" s="6" t="s">
        <v>1362</v>
      </c>
      <c r="F9" s="11" t="str">
        <f t="shared" si="0"/>
        <v>Customer service - negative</v>
      </c>
    </row>
    <row r="10" spans="1:7" x14ac:dyDescent="0.25">
      <c r="A10" s="4">
        <v>9</v>
      </c>
      <c r="B10" s="6" t="s">
        <v>1774</v>
      </c>
      <c r="C10" s="6" t="s">
        <v>14</v>
      </c>
      <c r="D10" s="11" t="s">
        <v>251</v>
      </c>
      <c r="E10" s="6" t="s">
        <v>1364</v>
      </c>
      <c r="F10" s="11" t="str">
        <f t="shared" si="0"/>
        <v>Payment/ordering - negative</v>
      </c>
    </row>
    <row r="11" spans="1:7" ht="29.25" x14ac:dyDescent="0.25">
      <c r="A11" s="4">
        <v>10</v>
      </c>
      <c r="B11" s="6" t="s">
        <v>1775</v>
      </c>
      <c r="C11" s="6" t="s">
        <v>14</v>
      </c>
      <c r="D11" s="11" t="s">
        <v>252</v>
      </c>
      <c r="E11" s="6" t="s">
        <v>1366</v>
      </c>
      <c r="F11" s="11" t="str">
        <f t="shared" si="0"/>
        <v>Shipping - negative</v>
      </c>
    </row>
    <row r="12" spans="1:7" x14ac:dyDescent="0.25">
      <c r="A12" s="4">
        <v>11</v>
      </c>
      <c r="B12" s="6" t="s">
        <v>1551</v>
      </c>
      <c r="C12" s="6" t="s">
        <v>16</v>
      </c>
      <c r="D12" s="11" t="s">
        <v>253</v>
      </c>
      <c r="E12" s="6" t="s">
        <v>1366</v>
      </c>
      <c r="F12" s="11" t="str">
        <f t="shared" si="0"/>
        <v>Shipping - negative</v>
      </c>
    </row>
    <row r="13" spans="1:7" x14ac:dyDescent="0.25">
      <c r="A13" s="4">
        <v>12</v>
      </c>
      <c r="B13" s="6" t="s">
        <v>1776</v>
      </c>
      <c r="C13" s="6" t="s">
        <v>16</v>
      </c>
      <c r="D13" s="11" t="s">
        <v>254</v>
      </c>
      <c r="E13" s="6" t="s">
        <v>1387</v>
      </c>
      <c r="F13" s="11" t="str">
        <f t="shared" si="0"/>
        <v>Suggestion</v>
      </c>
    </row>
    <row r="14" spans="1:7" x14ac:dyDescent="0.25">
      <c r="A14" s="4">
        <v>13</v>
      </c>
      <c r="B14" s="6" t="s">
        <v>1777</v>
      </c>
      <c r="C14" s="6" t="s">
        <v>16</v>
      </c>
      <c r="D14" s="11" t="s">
        <v>255</v>
      </c>
      <c r="E14" s="6" t="s">
        <v>1366</v>
      </c>
      <c r="F14" s="11" t="str">
        <f t="shared" si="0"/>
        <v>Shipping - negative</v>
      </c>
    </row>
    <row r="15" spans="1:7" ht="43.5" x14ac:dyDescent="0.25">
      <c r="A15" s="4">
        <v>14</v>
      </c>
      <c r="B15" s="6" t="s">
        <v>1778</v>
      </c>
      <c r="C15" s="6" t="s">
        <v>14</v>
      </c>
      <c r="D15" s="11" t="s">
        <v>256</v>
      </c>
      <c r="E15" s="6" t="s">
        <v>1386</v>
      </c>
      <c r="F15" s="11" t="str">
        <f t="shared" si="0"/>
        <v>Payment/ordering - negative</v>
      </c>
    </row>
    <row r="16" spans="1:7" x14ac:dyDescent="0.25">
      <c r="A16" s="4">
        <v>15</v>
      </c>
      <c r="B16" s="6" t="s">
        <v>1779</v>
      </c>
      <c r="C16" s="6" t="s">
        <v>14</v>
      </c>
      <c r="D16" s="11" t="s">
        <v>257</v>
      </c>
      <c r="E16" s="6" t="s">
        <v>1362</v>
      </c>
      <c r="F16" s="11" t="str">
        <f t="shared" si="0"/>
        <v>Customer service - negative</v>
      </c>
    </row>
    <row r="17" spans="1:6" x14ac:dyDescent="0.25">
      <c r="A17" s="4">
        <v>16</v>
      </c>
      <c r="B17" s="6" t="s">
        <v>1780</v>
      </c>
      <c r="C17" s="6" t="s">
        <v>16</v>
      </c>
      <c r="D17" s="11" t="s">
        <v>258</v>
      </c>
      <c r="E17" s="6" t="s">
        <v>1366</v>
      </c>
      <c r="F17" s="11" t="str">
        <f t="shared" si="0"/>
        <v>Shipping - negative</v>
      </c>
    </row>
    <row r="18" spans="1:6" ht="43.5" x14ac:dyDescent="0.25">
      <c r="A18" s="4">
        <v>17</v>
      </c>
      <c r="B18" s="6" t="s">
        <v>1781</v>
      </c>
      <c r="C18" s="6" t="s">
        <v>14</v>
      </c>
      <c r="D18" s="11" t="s">
        <v>259</v>
      </c>
      <c r="E18" s="6" t="s">
        <v>1364</v>
      </c>
      <c r="F18" s="11" t="str">
        <f t="shared" si="0"/>
        <v>Payment/ordering - negative</v>
      </c>
    </row>
    <row r="19" spans="1:6" x14ac:dyDescent="0.25">
      <c r="A19" s="4">
        <v>18</v>
      </c>
      <c r="B19" s="6" t="s">
        <v>1782</v>
      </c>
      <c r="C19" s="6" t="s">
        <v>14</v>
      </c>
      <c r="D19" s="11" t="s">
        <v>260</v>
      </c>
      <c r="E19" s="6" t="s">
        <v>1373</v>
      </c>
      <c r="F19" s="11" t="str">
        <f t="shared" si="0"/>
        <v>Shipping - negative</v>
      </c>
    </row>
    <row r="20" spans="1:6" x14ac:dyDescent="0.25">
      <c r="A20" s="4">
        <v>19</v>
      </c>
      <c r="B20" s="6" t="s">
        <v>1783</v>
      </c>
      <c r="C20" s="6" t="s">
        <v>16</v>
      </c>
      <c r="D20" s="11" t="s">
        <v>261</v>
      </c>
      <c r="E20" s="6" t="s">
        <v>1388</v>
      </c>
      <c r="F20" s="11" t="str">
        <f t="shared" si="0"/>
        <v>Website information - negative</v>
      </c>
    </row>
    <row r="21" spans="1:6" x14ac:dyDescent="0.25">
      <c r="A21" s="4">
        <v>20</v>
      </c>
      <c r="B21" s="6" t="s">
        <v>1784</v>
      </c>
      <c r="C21" s="6" t="s">
        <v>16</v>
      </c>
      <c r="D21" s="11" t="s">
        <v>262</v>
      </c>
      <c r="E21" s="6" t="s">
        <v>1384</v>
      </c>
      <c r="F21" s="11" t="str">
        <f t="shared" si="0"/>
        <v>General - neutral</v>
      </c>
    </row>
    <row r="22" spans="1:6" ht="43.5" x14ac:dyDescent="0.25">
      <c r="A22" s="4">
        <v>21</v>
      </c>
      <c r="B22" s="6" t="s">
        <v>1785</v>
      </c>
      <c r="C22" s="6" t="s">
        <v>14</v>
      </c>
      <c r="D22" s="11" t="s">
        <v>263</v>
      </c>
      <c r="E22" s="6" t="s">
        <v>1364</v>
      </c>
      <c r="F22" s="11" t="str">
        <f t="shared" si="0"/>
        <v>Payment/ordering - negative</v>
      </c>
    </row>
    <row r="23" spans="1:6" x14ac:dyDescent="0.25">
      <c r="A23" s="4">
        <v>22</v>
      </c>
      <c r="B23" s="6" t="s">
        <v>1786</v>
      </c>
      <c r="C23" s="6" t="s">
        <v>14</v>
      </c>
      <c r="D23" s="11" t="s">
        <v>264</v>
      </c>
      <c r="E23" s="6" t="s">
        <v>1366</v>
      </c>
      <c r="F23" s="11" t="str">
        <f t="shared" si="0"/>
        <v>Shipping - negative</v>
      </c>
    </row>
    <row r="24" spans="1:6" ht="29.25" x14ac:dyDescent="0.25">
      <c r="A24" s="4">
        <v>23</v>
      </c>
      <c r="B24" s="6" t="s">
        <v>1787</v>
      </c>
      <c r="C24" s="6" t="s">
        <v>16</v>
      </c>
      <c r="D24" s="11" t="s">
        <v>265</v>
      </c>
      <c r="E24" s="6" t="s">
        <v>1389</v>
      </c>
      <c r="F24" s="11" t="str">
        <f t="shared" si="0"/>
        <v>Shipping - negative</v>
      </c>
    </row>
    <row r="25" spans="1:6" ht="29.25" x14ac:dyDescent="0.25">
      <c r="A25" s="4">
        <v>24</v>
      </c>
      <c r="B25" s="6" t="s">
        <v>1788</v>
      </c>
      <c r="C25" s="6" t="s">
        <v>16</v>
      </c>
      <c r="D25" s="11" t="s">
        <v>266</v>
      </c>
      <c r="E25" s="6" t="s">
        <v>1366</v>
      </c>
      <c r="F25" s="11" t="str">
        <f t="shared" si="0"/>
        <v>Shipping - negative</v>
      </c>
    </row>
    <row r="26" spans="1:6" x14ac:dyDescent="0.25">
      <c r="A26" s="4">
        <v>25</v>
      </c>
      <c r="B26" s="6" t="s">
        <v>1789</v>
      </c>
      <c r="C26" s="6" t="s">
        <v>16</v>
      </c>
      <c r="D26" s="11" t="s">
        <v>267</v>
      </c>
      <c r="E26" s="6" t="s">
        <v>1364</v>
      </c>
      <c r="F26" s="11" t="str">
        <f t="shared" si="0"/>
        <v>Payment/ordering - negative</v>
      </c>
    </row>
    <row r="27" spans="1:6" x14ac:dyDescent="0.25">
      <c r="A27" s="4">
        <v>26</v>
      </c>
      <c r="B27" s="6" t="s">
        <v>1790</v>
      </c>
      <c r="C27" s="6" t="s">
        <v>14</v>
      </c>
      <c r="D27" s="11" t="s">
        <v>268</v>
      </c>
      <c r="E27" s="6" t="s">
        <v>1366</v>
      </c>
      <c r="F27" s="11" t="str">
        <f t="shared" si="0"/>
        <v>Shipping - negative</v>
      </c>
    </row>
    <row r="28" spans="1:6" x14ac:dyDescent="0.25">
      <c r="A28" s="4">
        <v>27</v>
      </c>
      <c r="B28" s="6" t="s">
        <v>1791</v>
      </c>
      <c r="C28" s="6" t="s">
        <v>16</v>
      </c>
      <c r="D28" s="11" t="s">
        <v>269</v>
      </c>
      <c r="E28" s="6" t="s">
        <v>1364</v>
      </c>
      <c r="F28" s="11" t="str">
        <f t="shared" si="0"/>
        <v>Payment/ordering - negative</v>
      </c>
    </row>
    <row r="29" spans="1:6" ht="86.25" x14ac:dyDescent="0.25">
      <c r="A29" s="4">
        <v>28</v>
      </c>
      <c r="B29" s="6" t="s">
        <v>1792</v>
      </c>
      <c r="C29" s="6" t="s">
        <v>59</v>
      </c>
      <c r="D29" s="11" t="s">
        <v>270</v>
      </c>
      <c r="E29" s="6" t="s">
        <v>1364</v>
      </c>
      <c r="F29" s="11" t="str">
        <f t="shared" si="0"/>
        <v>Payment/ordering - negative</v>
      </c>
    </row>
    <row r="30" spans="1:6" x14ac:dyDescent="0.25">
      <c r="A30" s="4">
        <v>29</v>
      </c>
      <c r="B30" s="6" t="s">
        <v>1793</v>
      </c>
      <c r="C30" s="6" t="s">
        <v>16</v>
      </c>
      <c r="D30" s="11" t="s">
        <v>271</v>
      </c>
      <c r="E30" s="6" t="s">
        <v>1381</v>
      </c>
      <c r="F30" s="11" t="str">
        <f t="shared" si="0"/>
        <v>Customer service - negative</v>
      </c>
    </row>
    <row r="31" spans="1:6" x14ac:dyDescent="0.25">
      <c r="A31" s="4">
        <v>30</v>
      </c>
      <c r="B31" s="6" t="s">
        <v>1794</v>
      </c>
      <c r="C31" s="6" t="s">
        <v>16</v>
      </c>
      <c r="D31" s="11" t="s">
        <v>272</v>
      </c>
      <c r="E31" s="6" t="s">
        <v>1364</v>
      </c>
      <c r="F31" s="11" t="str">
        <f t="shared" si="0"/>
        <v>Payment/ordering - negative</v>
      </c>
    </row>
    <row r="32" spans="1:6" x14ac:dyDescent="0.25">
      <c r="A32" s="4">
        <v>31</v>
      </c>
      <c r="B32" s="6" t="s">
        <v>1795</v>
      </c>
      <c r="C32" s="6" t="s">
        <v>16</v>
      </c>
      <c r="D32" s="11" t="s">
        <v>273</v>
      </c>
      <c r="E32" s="6" t="s">
        <v>1389</v>
      </c>
      <c r="F32" s="11" t="str">
        <f t="shared" si="0"/>
        <v>Shipping - negative</v>
      </c>
    </row>
    <row r="33" spans="1:6" x14ac:dyDescent="0.25">
      <c r="A33" s="4">
        <v>32</v>
      </c>
      <c r="B33" s="6" t="s">
        <v>1796</v>
      </c>
      <c r="C33" s="6" t="s">
        <v>16</v>
      </c>
      <c r="D33" s="11" t="s">
        <v>274</v>
      </c>
      <c r="E33" s="6" t="s">
        <v>1366</v>
      </c>
      <c r="F33" s="11" t="str">
        <f t="shared" si="0"/>
        <v>Shipping - negative</v>
      </c>
    </row>
    <row r="34" spans="1:6" ht="29.25" x14ac:dyDescent="0.25">
      <c r="A34" s="4">
        <v>33</v>
      </c>
      <c r="B34" s="6" t="s">
        <v>1797</v>
      </c>
      <c r="C34" s="6" t="s">
        <v>14</v>
      </c>
      <c r="D34" s="11" t="s">
        <v>275</v>
      </c>
      <c r="E34" s="6" t="s">
        <v>1366</v>
      </c>
      <c r="F34" s="11" t="str">
        <f t="shared" ref="F34:F65" si="1">VLOOKUP(E34,IndexTable,2,FALSE)</f>
        <v>Shipping - negative</v>
      </c>
    </row>
    <row r="35" spans="1:6" ht="57.75" x14ac:dyDescent="0.25">
      <c r="A35" s="4">
        <v>34</v>
      </c>
      <c r="B35" s="6" t="s">
        <v>1798</v>
      </c>
      <c r="C35" s="6" t="s">
        <v>14</v>
      </c>
      <c r="D35" s="11" t="s">
        <v>276</v>
      </c>
      <c r="E35" s="6" t="s">
        <v>1366</v>
      </c>
      <c r="F35" s="11" t="str">
        <f t="shared" si="1"/>
        <v>Shipping - negative</v>
      </c>
    </row>
    <row r="36" spans="1:6" x14ac:dyDescent="0.25">
      <c r="A36" s="4">
        <v>35</v>
      </c>
      <c r="B36" s="6" t="s">
        <v>1799</v>
      </c>
      <c r="C36" s="6" t="s">
        <v>14</v>
      </c>
      <c r="D36" s="11" t="s">
        <v>277</v>
      </c>
      <c r="E36" s="6" t="s">
        <v>1387</v>
      </c>
      <c r="F36" s="11" t="str">
        <f t="shared" si="1"/>
        <v>Suggestion</v>
      </c>
    </row>
    <row r="37" spans="1:6" x14ac:dyDescent="0.25">
      <c r="A37" s="4">
        <v>36</v>
      </c>
      <c r="B37" s="6" t="s">
        <v>1800</v>
      </c>
      <c r="C37" s="6" t="s">
        <v>14</v>
      </c>
      <c r="D37" s="11" t="s">
        <v>278</v>
      </c>
      <c r="E37" s="6" t="s">
        <v>1387</v>
      </c>
      <c r="F37" s="11" t="str">
        <f t="shared" si="1"/>
        <v>Suggestion</v>
      </c>
    </row>
    <row r="38" spans="1:6" ht="29.25" x14ac:dyDescent="0.25">
      <c r="A38" s="4">
        <v>37</v>
      </c>
      <c r="B38" s="6" t="s">
        <v>1801</v>
      </c>
      <c r="C38" s="6" t="s">
        <v>14</v>
      </c>
      <c r="D38" s="11" t="s">
        <v>279</v>
      </c>
      <c r="E38" s="6" t="s">
        <v>1366</v>
      </c>
      <c r="F38" s="11" t="str">
        <f t="shared" si="1"/>
        <v>Shipping - negative</v>
      </c>
    </row>
    <row r="39" spans="1:6" x14ac:dyDescent="0.25">
      <c r="A39" s="4">
        <v>38</v>
      </c>
      <c r="B39" s="6" t="s">
        <v>1802</v>
      </c>
      <c r="C39" s="6" t="s">
        <v>14</v>
      </c>
      <c r="D39" s="11" t="s">
        <v>280</v>
      </c>
      <c r="E39" s="6" t="s">
        <v>1366</v>
      </c>
      <c r="F39" s="11" t="str">
        <f t="shared" si="1"/>
        <v>Shipping - negative</v>
      </c>
    </row>
    <row r="40" spans="1:6" x14ac:dyDescent="0.25">
      <c r="A40" s="4">
        <v>39</v>
      </c>
      <c r="B40" s="6" t="s">
        <v>1803</v>
      </c>
      <c r="C40" s="6" t="s">
        <v>59</v>
      </c>
      <c r="D40" s="11" t="s">
        <v>281</v>
      </c>
      <c r="E40" s="6" t="s">
        <v>1366</v>
      </c>
      <c r="F40" s="11" t="str">
        <f t="shared" si="1"/>
        <v>Shipping - negative</v>
      </c>
    </row>
    <row r="41" spans="1:6" x14ac:dyDescent="0.25">
      <c r="A41" s="4">
        <v>40</v>
      </c>
      <c r="B41" s="6" t="s">
        <v>1804</v>
      </c>
      <c r="C41" s="6" t="s">
        <v>16</v>
      </c>
      <c r="D41" s="11" t="s">
        <v>282</v>
      </c>
      <c r="E41" s="6" t="s">
        <v>1366</v>
      </c>
      <c r="F41" s="11" t="str">
        <f t="shared" si="1"/>
        <v>Shipping - negative</v>
      </c>
    </row>
    <row r="42" spans="1:6" x14ac:dyDescent="0.25">
      <c r="A42" s="4">
        <v>41</v>
      </c>
      <c r="B42" s="6" t="s">
        <v>1805</v>
      </c>
      <c r="C42" s="6" t="s">
        <v>16</v>
      </c>
      <c r="D42" s="11" t="s">
        <v>51</v>
      </c>
      <c r="E42" s="6" t="s">
        <v>1370</v>
      </c>
      <c r="F42" s="11" t="str">
        <f t="shared" si="1"/>
        <v>Null</v>
      </c>
    </row>
    <row r="43" spans="1:6" ht="29.25" x14ac:dyDescent="0.25">
      <c r="A43" s="4">
        <v>42</v>
      </c>
      <c r="B43" s="6" t="s">
        <v>1806</v>
      </c>
      <c r="C43" s="6" t="s">
        <v>14</v>
      </c>
      <c r="D43" s="11" t="s">
        <v>283</v>
      </c>
      <c r="E43" s="6" t="s">
        <v>1390</v>
      </c>
      <c r="F43" s="11" t="str">
        <f t="shared" si="1"/>
        <v>Shipping - negative</v>
      </c>
    </row>
    <row r="44" spans="1:6" x14ac:dyDescent="0.25">
      <c r="A44" s="4">
        <v>43</v>
      </c>
      <c r="B44" s="6" t="s">
        <v>1807</v>
      </c>
      <c r="C44" s="6" t="s">
        <v>16</v>
      </c>
      <c r="D44" s="11" t="s">
        <v>61</v>
      </c>
      <c r="E44" s="6" t="s">
        <v>1370</v>
      </c>
      <c r="F44" s="11" t="str">
        <f t="shared" si="1"/>
        <v>Null</v>
      </c>
    </row>
    <row r="45" spans="1:6" x14ac:dyDescent="0.25">
      <c r="A45" s="4">
        <v>44</v>
      </c>
      <c r="B45" s="6" t="s">
        <v>1808</v>
      </c>
      <c r="C45" s="6" t="s">
        <v>16</v>
      </c>
      <c r="D45" s="11" t="s">
        <v>284</v>
      </c>
      <c r="E45" s="6" t="s">
        <v>1366</v>
      </c>
      <c r="F45" s="11" t="str">
        <f t="shared" si="1"/>
        <v>Shipping - negative</v>
      </c>
    </row>
    <row r="46" spans="1:6" x14ac:dyDescent="0.25">
      <c r="A46" s="4">
        <v>45</v>
      </c>
      <c r="B46" s="6" t="s">
        <v>1809</v>
      </c>
      <c r="C46" s="6" t="s">
        <v>14</v>
      </c>
      <c r="D46" s="11" t="s">
        <v>285</v>
      </c>
      <c r="E46" s="6" t="s">
        <v>1364</v>
      </c>
      <c r="F46" s="11" t="str">
        <f t="shared" si="1"/>
        <v>Payment/ordering - negative</v>
      </c>
    </row>
    <row r="47" spans="1:6" x14ac:dyDescent="0.25">
      <c r="A47" s="4">
        <v>46</v>
      </c>
      <c r="B47" s="6" t="s">
        <v>1810</v>
      </c>
      <c r="C47" s="6" t="s">
        <v>14</v>
      </c>
      <c r="D47" s="11" t="s">
        <v>286</v>
      </c>
      <c r="E47" s="6" t="s">
        <v>1380</v>
      </c>
      <c r="F47" s="11" t="str">
        <f t="shared" si="1"/>
        <v>Website - negative</v>
      </c>
    </row>
    <row r="48" spans="1:6" ht="57.75" x14ac:dyDescent="0.25">
      <c r="A48" s="4">
        <v>47</v>
      </c>
      <c r="B48" s="6" t="s">
        <v>1811</v>
      </c>
      <c r="C48" s="6" t="s">
        <v>14</v>
      </c>
      <c r="D48" s="11" t="s">
        <v>287</v>
      </c>
      <c r="E48" s="6" t="s">
        <v>1391</v>
      </c>
      <c r="F48" s="11" t="str">
        <f t="shared" si="1"/>
        <v>Shipping - negative</v>
      </c>
    </row>
    <row r="49" spans="1:6" ht="29.25" x14ac:dyDescent="0.25">
      <c r="A49" s="4">
        <v>48</v>
      </c>
      <c r="B49" s="6" t="s">
        <v>1812</v>
      </c>
      <c r="C49" s="6" t="s">
        <v>16</v>
      </c>
      <c r="D49" s="11" t="s">
        <v>288</v>
      </c>
      <c r="E49" s="6" t="s">
        <v>1384</v>
      </c>
      <c r="F49" s="11" t="str">
        <f t="shared" si="1"/>
        <v>General - neutral</v>
      </c>
    </row>
    <row r="50" spans="1:6" x14ac:dyDescent="0.25">
      <c r="A50" s="4">
        <v>49</v>
      </c>
      <c r="B50" s="6" t="s">
        <v>1813</v>
      </c>
      <c r="C50" s="6" t="s">
        <v>14</v>
      </c>
      <c r="D50" s="11" t="s">
        <v>289</v>
      </c>
      <c r="E50" s="6" t="s">
        <v>1391</v>
      </c>
      <c r="F50" s="11" t="str">
        <f t="shared" si="1"/>
        <v>Shipping - negative</v>
      </c>
    </row>
    <row r="51" spans="1:6" x14ac:dyDescent="0.25">
      <c r="A51" s="4">
        <v>50</v>
      </c>
      <c r="B51" s="6" t="s">
        <v>1814</v>
      </c>
      <c r="C51" s="6" t="s">
        <v>14</v>
      </c>
      <c r="D51" s="11" t="s">
        <v>290</v>
      </c>
      <c r="E51" s="6" t="s">
        <v>1380</v>
      </c>
      <c r="F51" s="11" t="str">
        <f t="shared" si="1"/>
        <v>Website - negative</v>
      </c>
    </row>
    <row r="52" spans="1:6" x14ac:dyDescent="0.25">
      <c r="A52" s="4">
        <v>51</v>
      </c>
      <c r="B52" s="6" t="s">
        <v>1815</v>
      </c>
      <c r="C52" s="6" t="s">
        <v>14</v>
      </c>
      <c r="D52" s="11" t="s">
        <v>291</v>
      </c>
      <c r="E52" s="6" t="s">
        <v>1381</v>
      </c>
      <c r="F52" s="11" t="str">
        <f t="shared" si="1"/>
        <v>Customer service - negative</v>
      </c>
    </row>
    <row r="53" spans="1:6" x14ac:dyDescent="0.25">
      <c r="A53" s="4">
        <v>52</v>
      </c>
      <c r="B53" s="6" t="s">
        <v>1816</v>
      </c>
      <c r="C53" s="6" t="s">
        <v>16</v>
      </c>
      <c r="D53" s="11" t="s">
        <v>292</v>
      </c>
      <c r="E53" s="6" t="s">
        <v>1380</v>
      </c>
      <c r="F53" s="11" t="str">
        <f t="shared" si="1"/>
        <v>Website - negative</v>
      </c>
    </row>
    <row r="54" spans="1:6" ht="72" x14ac:dyDescent="0.25">
      <c r="A54" s="4">
        <v>53</v>
      </c>
      <c r="B54" s="6" t="s">
        <v>1817</v>
      </c>
      <c r="C54" s="6" t="s">
        <v>16</v>
      </c>
      <c r="D54" s="11" t="s">
        <v>293</v>
      </c>
      <c r="E54" s="6" t="s">
        <v>1364</v>
      </c>
      <c r="F54" s="11" t="str">
        <f t="shared" si="1"/>
        <v>Payment/ordering - negative</v>
      </c>
    </row>
    <row r="55" spans="1:6" ht="29.25" x14ac:dyDescent="0.25">
      <c r="A55" s="4">
        <v>54</v>
      </c>
      <c r="B55" s="6" t="s">
        <v>1818</v>
      </c>
      <c r="C55" s="6" t="s">
        <v>14</v>
      </c>
      <c r="D55" s="11" t="s">
        <v>294</v>
      </c>
      <c r="E55" s="6" t="s">
        <v>1366</v>
      </c>
      <c r="F55" s="11" t="str">
        <f t="shared" si="1"/>
        <v>Shipping - negative</v>
      </c>
    </row>
    <row r="56" spans="1:6" x14ac:dyDescent="0.25">
      <c r="A56" s="4">
        <v>55</v>
      </c>
      <c r="B56" s="6" t="s">
        <v>1819</v>
      </c>
      <c r="C56" s="6" t="s">
        <v>16</v>
      </c>
      <c r="D56" s="11" t="s">
        <v>295</v>
      </c>
      <c r="E56" s="6" t="s">
        <v>1366</v>
      </c>
      <c r="F56" s="11" t="str">
        <f t="shared" si="1"/>
        <v>Shipping - negative</v>
      </c>
    </row>
    <row r="57" spans="1:6" x14ac:dyDescent="0.25">
      <c r="A57" s="4">
        <v>56</v>
      </c>
      <c r="B57" s="6" t="s">
        <v>1820</v>
      </c>
      <c r="C57" s="6" t="s">
        <v>14</v>
      </c>
      <c r="D57" s="11" t="s">
        <v>296</v>
      </c>
      <c r="E57" s="6" t="s">
        <v>1389</v>
      </c>
      <c r="F57" s="11" t="str">
        <f t="shared" si="1"/>
        <v>Shipping - negative</v>
      </c>
    </row>
    <row r="58" spans="1:6" x14ac:dyDescent="0.25">
      <c r="A58" s="4">
        <v>57</v>
      </c>
      <c r="B58" s="6" t="s">
        <v>1821</v>
      </c>
      <c r="C58" s="6" t="s">
        <v>16</v>
      </c>
      <c r="D58" s="11" t="s">
        <v>297</v>
      </c>
      <c r="E58" s="6" t="s">
        <v>1385</v>
      </c>
      <c r="F58" s="11" t="str">
        <f t="shared" si="1"/>
        <v>General - positive</v>
      </c>
    </row>
    <row r="59" spans="1:6" x14ac:dyDescent="0.25">
      <c r="A59" s="4">
        <v>58</v>
      </c>
      <c r="B59" s="6" t="s">
        <v>1822</v>
      </c>
      <c r="C59" s="6" t="s">
        <v>14</v>
      </c>
      <c r="D59" s="11" t="s">
        <v>298</v>
      </c>
      <c r="E59" s="6" t="s">
        <v>1392</v>
      </c>
      <c r="F59" s="11" t="str">
        <f t="shared" si="1"/>
        <v>Defect</v>
      </c>
    </row>
    <row r="60" spans="1:6" ht="57.75" x14ac:dyDescent="0.25">
      <c r="A60" s="4">
        <v>59</v>
      </c>
      <c r="B60" s="6" t="s">
        <v>1823</v>
      </c>
      <c r="C60" s="6" t="s">
        <v>16</v>
      </c>
      <c r="D60" s="11" t="s">
        <v>299</v>
      </c>
      <c r="E60" s="6" t="s">
        <v>1364</v>
      </c>
      <c r="F60" s="11" t="str">
        <f t="shared" si="1"/>
        <v>Payment/ordering - negative</v>
      </c>
    </row>
    <row r="61" spans="1:6" ht="43.5" x14ac:dyDescent="0.25">
      <c r="A61" s="4">
        <v>60</v>
      </c>
      <c r="B61" s="6" t="s">
        <v>1824</v>
      </c>
      <c r="C61" s="6" t="s">
        <v>16</v>
      </c>
      <c r="D61" s="11" t="s">
        <v>300</v>
      </c>
      <c r="E61" s="6" t="s">
        <v>1366</v>
      </c>
      <c r="F61" s="11" t="str">
        <f t="shared" si="1"/>
        <v>Shipping - negative</v>
      </c>
    </row>
    <row r="62" spans="1:6" ht="29.25" x14ac:dyDescent="0.25">
      <c r="A62" s="4">
        <v>61</v>
      </c>
      <c r="B62" s="6" t="s">
        <v>1825</v>
      </c>
      <c r="C62" s="6" t="s">
        <v>14</v>
      </c>
      <c r="D62" s="11" t="s">
        <v>301</v>
      </c>
      <c r="E62" s="6" t="s">
        <v>1364</v>
      </c>
      <c r="F62" s="11" t="str">
        <f t="shared" si="1"/>
        <v>Payment/ordering - negative</v>
      </c>
    </row>
    <row r="63" spans="1:6" ht="29.25" x14ac:dyDescent="0.25">
      <c r="A63" s="4">
        <v>62</v>
      </c>
      <c r="B63" s="6" t="s">
        <v>1826</v>
      </c>
      <c r="C63" s="6" t="s">
        <v>14</v>
      </c>
      <c r="D63" s="11" t="s">
        <v>302</v>
      </c>
      <c r="E63" s="6" t="s">
        <v>1364</v>
      </c>
      <c r="F63" s="11" t="str">
        <f t="shared" si="1"/>
        <v>Payment/ordering - negative</v>
      </c>
    </row>
    <row r="64" spans="1:6" x14ac:dyDescent="0.25">
      <c r="A64" s="4">
        <v>63</v>
      </c>
      <c r="B64" s="6" t="s">
        <v>1827</v>
      </c>
      <c r="C64" s="6" t="s">
        <v>14</v>
      </c>
      <c r="D64" s="11" t="s">
        <v>303</v>
      </c>
      <c r="E64" s="6" t="s">
        <v>1385</v>
      </c>
      <c r="F64" s="11" t="str">
        <f t="shared" si="1"/>
        <v>General - positive</v>
      </c>
    </row>
    <row r="65" spans="1:6" x14ac:dyDescent="0.25">
      <c r="A65" s="4">
        <v>64</v>
      </c>
      <c r="B65" s="6" t="s">
        <v>1828</v>
      </c>
      <c r="C65" s="6" t="s">
        <v>16</v>
      </c>
      <c r="D65" s="11" t="s">
        <v>304</v>
      </c>
      <c r="E65" s="6" t="s">
        <v>1387</v>
      </c>
      <c r="F65" s="11" t="str">
        <f t="shared" si="1"/>
        <v>Suggestion</v>
      </c>
    </row>
    <row r="66" spans="1:6" x14ac:dyDescent="0.25">
      <c r="A66" s="4">
        <v>65</v>
      </c>
      <c r="B66" s="6" t="s">
        <v>1829</v>
      </c>
      <c r="C66" s="6" t="s">
        <v>59</v>
      </c>
      <c r="D66" s="11" t="s">
        <v>305</v>
      </c>
      <c r="E66" s="6" t="s">
        <v>1373</v>
      </c>
      <c r="F66" s="11" t="str">
        <f t="shared" ref="F66:F97" si="2">VLOOKUP(E66,IndexTable,2,FALSE)</f>
        <v>Shipping - negative</v>
      </c>
    </row>
    <row r="67" spans="1:6" ht="29.25" x14ac:dyDescent="0.25">
      <c r="A67" s="4">
        <v>66</v>
      </c>
      <c r="B67" s="6" t="s">
        <v>1830</v>
      </c>
      <c r="C67" s="6" t="s">
        <v>16</v>
      </c>
      <c r="D67" s="11" t="s">
        <v>306</v>
      </c>
      <c r="E67" s="6" t="s">
        <v>1387</v>
      </c>
      <c r="F67" s="11" t="str">
        <f t="shared" si="2"/>
        <v>Suggestion</v>
      </c>
    </row>
    <row r="68" spans="1:6" x14ac:dyDescent="0.25">
      <c r="A68" s="4">
        <v>67</v>
      </c>
      <c r="B68" s="6" t="s">
        <v>1831</v>
      </c>
      <c r="C68" s="6" t="s">
        <v>16</v>
      </c>
      <c r="D68" s="11" t="s">
        <v>51</v>
      </c>
      <c r="E68" s="6" t="s">
        <v>1370</v>
      </c>
      <c r="F68" s="11" t="str">
        <f t="shared" si="2"/>
        <v>Null</v>
      </c>
    </row>
    <row r="69" spans="1:6" ht="43.5" x14ac:dyDescent="0.25">
      <c r="A69" s="4">
        <v>68</v>
      </c>
      <c r="B69" s="6" t="s">
        <v>1832</v>
      </c>
      <c r="C69" s="6" t="s">
        <v>16</v>
      </c>
      <c r="D69" s="11" t="s">
        <v>307</v>
      </c>
      <c r="E69" s="6" t="s">
        <v>1387</v>
      </c>
      <c r="F69" s="11" t="str">
        <f t="shared" si="2"/>
        <v>Suggestion</v>
      </c>
    </row>
    <row r="70" spans="1:6" x14ac:dyDescent="0.25">
      <c r="A70" s="4">
        <v>69</v>
      </c>
      <c r="B70" s="6" t="s">
        <v>1833</v>
      </c>
      <c r="C70" s="6" t="s">
        <v>14</v>
      </c>
      <c r="D70" s="11" t="s">
        <v>308</v>
      </c>
      <c r="E70" s="6" t="s">
        <v>1362</v>
      </c>
      <c r="F70" s="11" t="str">
        <f t="shared" si="2"/>
        <v>Customer service - negative</v>
      </c>
    </row>
    <row r="71" spans="1:6" x14ac:dyDescent="0.25">
      <c r="A71" s="4">
        <v>70</v>
      </c>
      <c r="B71" s="6" t="s">
        <v>1834</v>
      </c>
      <c r="C71" s="6" t="s">
        <v>16</v>
      </c>
      <c r="D71" s="11" t="s">
        <v>51</v>
      </c>
      <c r="E71" s="6" t="s">
        <v>1370</v>
      </c>
      <c r="F71" s="11" t="str">
        <f t="shared" si="2"/>
        <v>Null</v>
      </c>
    </row>
    <row r="72" spans="1:6" x14ac:dyDescent="0.25">
      <c r="A72" s="4">
        <v>71</v>
      </c>
      <c r="B72" s="6" t="s">
        <v>1835</v>
      </c>
      <c r="C72" s="6" t="s">
        <v>16</v>
      </c>
      <c r="D72" s="11" t="s">
        <v>309</v>
      </c>
      <c r="E72" s="6" t="s">
        <v>1389</v>
      </c>
      <c r="F72" s="11" t="str">
        <f t="shared" si="2"/>
        <v>Shipping - negative</v>
      </c>
    </row>
    <row r="73" spans="1:6" x14ac:dyDescent="0.25">
      <c r="A73" s="4">
        <v>72</v>
      </c>
      <c r="B73" s="6" t="s">
        <v>1836</v>
      </c>
      <c r="C73" s="6" t="s">
        <v>16</v>
      </c>
      <c r="D73" s="11" t="s">
        <v>310</v>
      </c>
      <c r="E73" s="6" t="s">
        <v>1366</v>
      </c>
      <c r="F73" s="11" t="str">
        <f t="shared" si="2"/>
        <v>Shipping - negative</v>
      </c>
    </row>
    <row r="74" spans="1:6" x14ac:dyDescent="0.25">
      <c r="A74" s="4">
        <v>73</v>
      </c>
      <c r="B74" s="6" t="s">
        <v>1837</v>
      </c>
      <c r="C74" s="6" t="s">
        <v>16</v>
      </c>
      <c r="D74" s="11" t="s">
        <v>311</v>
      </c>
      <c r="E74" s="6" t="s">
        <v>1366</v>
      </c>
      <c r="F74" s="11" t="str">
        <f t="shared" si="2"/>
        <v>Shipping - negative</v>
      </c>
    </row>
    <row r="75" spans="1:6" x14ac:dyDescent="0.25">
      <c r="A75" s="4">
        <v>74</v>
      </c>
      <c r="B75" s="6" t="s">
        <v>1838</v>
      </c>
      <c r="C75" s="6" t="s">
        <v>16</v>
      </c>
      <c r="D75" s="11" t="s">
        <v>312</v>
      </c>
      <c r="E75" s="6" t="s">
        <v>1366</v>
      </c>
      <c r="F75" s="11" t="str">
        <f t="shared" si="2"/>
        <v>Shipping - negative</v>
      </c>
    </row>
    <row r="76" spans="1:6" ht="29.25" x14ac:dyDescent="0.25">
      <c r="A76" s="4">
        <v>75</v>
      </c>
      <c r="B76" s="6" t="s">
        <v>1839</v>
      </c>
      <c r="C76" s="6" t="s">
        <v>16</v>
      </c>
      <c r="D76" s="11" t="s">
        <v>313</v>
      </c>
      <c r="E76" s="6" t="s">
        <v>1387</v>
      </c>
      <c r="F76" s="11" t="str">
        <f t="shared" si="2"/>
        <v>Suggestion</v>
      </c>
    </row>
    <row r="77" spans="1:6" x14ac:dyDescent="0.25">
      <c r="A77" s="4">
        <v>76</v>
      </c>
      <c r="B77" s="6" t="s">
        <v>1840</v>
      </c>
      <c r="C77" s="6" t="s">
        <v>14</v>
      </c>
      <c r="D77" s="11" t="s">
        <v>314</v>
      </c>
      <c r="E77" s="6" t="s">
        <v>1364</v>
      </c>
      <c r="F77" s="11" t="str">
        <f t="shared" si="2"/>
        <v>Payment/ordering - negative</v>
      </c>
    </row>
    <row r="78" spans="1:6" ht="43.5" x14ac:dyDescent="0.25">
      <c r="A78" s="4">
        <v>77</v>
      </c>
      <c r="B78" s="6" t="s">
        <v>1841</v>
      </c>
      <c r="C78" s="6" t="s">
        <v>59</v>
      </c>
      <c r="D78" s="11" t="s">
        <v>315</v>
      </c>
      <c r="E78" s="6" t="s">
        <v>1373</v>
      </c>
      <c r="F78" s="11" t="str">
        <f t="shared" si="2"/>
        <v>Shipping - negative</v>
      </c>
    </row>
    <row r="79" spans="1:6" ht="43.5" x14ac:dyDescent="0.25">
      <c r="A79" s="4">
        <v>78</v>
      </c>
      <c r="B79" s="6" t="s">
        <v>1842</v>
      </c>
      <c r="C79" s="6" t="s">
        <v>14</v>
      </c>
      <c r="D79" s="11" t="s">
        <v>316</v>
      </c>
      <c r="E79" s="6" t="s">
        <v>1366</v>
      </c>
      <c r="F79" s="11" t="str">
        <f t="shared" si="2"/>
        <v>Shipping - negative</v>
      </c>
    </row>
    <row r="80" spans="1:6" x14ac:dyDescent="0.25">
      <c r="A80" s="4">
        <v>79</v>
      </c>
      <c r="B80" s="6" t="s">
        <v>1843</v>
      </c>
      <c r="C80" s="6" t="s">
        <v>16</v>
      </c>
      <c r="D80" s="11" t="s">
        <v>51</v>
      </c>
      <c r="E80" s="6" t="s">
        <v>1370</v>
      </c>
      <c r="F80" s="11" t="str">
        <f t="shared" si="2"/>
        <v>Null</v>
      </c>
    </row>
    <row r="81" spans="1:6" ht="43.5" x14ac:dyDescent="0.25">
      <c r="A81" s="4">
        <v>80</v>
      </c>
      <c r="B81" s="6" t="s">
        <v>1844</v>
      </c>
      <c r="C81" s="6" t="s">
        <v>16</v>
      </c>
      <c r="D81" s="11" t="s">
        <v>317</v>
      </c>
      <c r="E81" s="6" t="s">
        <v>1387</v>
      </c>
      <c r="F81" s="11" t="str">
        <f t="shared" si="2"/>
        <v>Suggestion</v>
      </c>
    </row>
    <row r="82" spans="1:6" ht="29.25" x14ac:dyDescent="0.25">
      <c r="A82" s="4">
        <v>81</v>
      </c>
      <c r="B82" s="6" t="s">
        <v>1845</v>
      </c>
      <c r="C82" s="6" t="s">
        <v>16</v>
      </c>
      <c r="D82" s="11" t="s">
        <v>318</v>
      </c>
      <c r="E82" s="6" t="s">
        <v>1362</v>
      </c>
      <c r="F82" s="11" t="str">
        <f t="shared" si="2"/>
        <v>Customer service - negative</v>
      </c>
    </row>
    <row r="83" spans="1:6" ht="43.5" x14ac:dyDescent="0.25">
      <c r="A83" s="4">
        <v>82</v>
      </c>
      <c r="B83" s="6" t="s">
        <v>1846</v>
      </c>
      <c r="C83" s="6" t="s">
        <v>14</v>
      </c>
      <c r="D83" s="11" t="s">
        <v>319</v>
      </c>
      <c r="E83" s="6" t="s">
        <v>1364</v>
      </c>
      <c r="F83" s="11" t="str">
        <f t="shared" si="2"/>
        <v>Payment/ordering - negative</v>
      </c>
    </row>
    <row r="84" spans="1:6" ht="43.5" x14ac:dyDescent="0.25">
      <c r="A84" s="4">
        <v>83</v>
      </c>
      <c r="B84" s="6" t="s">
        <v>1847</v>
      </c>
      <c r="C84" s="6" t="s">
        <v>14</v>
      </c>
      <c r="D84" s="11" t="s">
        <v>320</v>
      </c>
      <c r="E84" s="6" t="s">
        <v>1393</v>
      </c>
      <c r="F84" s="11" t="str">
        <f t="shared" si="2"/>
        <v>Product - negative</v>
      </c>
    </row>
    <row r="85" spans="1:6" ht="29.25" x14ac:dyDescent="0.25">
      <c r="A85" s="4">
        <v>84</v>
      </c>
      <c r="B85" s="6" t="s">
        <v>1848</v>
      </c>
      <c r="C85" s="6" t="s">
        <v>14</v>
      </c>
      <c r="D85" s="11" t="s">
        <v>321</v>
      </c>
      <c r="E85" s="6" t="s">
        <v>1364</v>
      </c>
      <c r="F85" s="11" t="str">
        <f t="shared" si="2"/>
        <v>Payment/ordering - negative</v>
      </c>
    </row>
    <row r="86" spans="1:6" x14ac:dyDescent="0.25">
      <c r="A86" s="4">
        <v>85</v>
      </c>
      <c r="B86" s="6" t="s">
        <v>1849</v>
      </c>
      <c r="C86" s="6" t="s">
        <v>16</v>
      </c>
      <c r="D86" s="11" t="s">
        <v>322</v>
      </c>
      <c r="E86" s="6" t="s">
        <v>1386</v>
      </c>
      <c r="F86" s="11" t="str">
        <f t="shared" si="2"/>
        <v>Payment/ordering - negative</v>
      </c>
    </row>
    <row r="87" spans="1:6" x14ac:dyDescent="0.25">
      <c r="A87" s="4">
        <v>86</v>
      </c>
      <c r="B87" s="6" t="s">
        <v>1850</v>
      </c>
      <c r="C87" s="6" t="s">
        <v>16</v>
      </c>
      <c r="D87" s="11" t="s">
        <v>323</v>
      </c>
      <c r="E87" s="6" t="s">
        <v>1364</v>
      </c>
      <c r="F87" s="11" t="str">
        <f t="shared" si="2"/>
        <v>Payment/ordering - negative</v>
      </c>
    </row>
    <row r="88" spans="1:6" x14ac:dyDescent="0.25">
      <c r="A88" s="4">
        <v>87</v>
      </c>
      <c r="B88" s="6" t="s">
        <v>1851</v>
      </c>
      <c r="C88" s="6" t="s">
        <v>14</v>
      </c>
      <c r="D88" s="11" t="s">
        <v>324</v>
      </c>
      <c r="E88" s="6" t="s">
        <v>1364</v>
      </c>
      <c r="F88" s="11" t="str">
        <f t="shared" si="2"/>
        <v>Payment/ordering - negative</v>
      </c>
    </row>
    <row r="89" spans="1:6" ht="29.25" x14ac:dyDescent="0.25">
      <c r="A89" s="4">
        <v>88</v>
      </c>
      <c r="B89" s="6" t="s">
        <v>1852</v>
      </c>
      <c r="C89" s="6" t="s">
        <v>16</v>
      </c>
      <c r="D89" s="11" t="s">
        <v>325</v>
      </c>
      <c r="E89" s="6" t="s">
        <v>1389</v>
      </c>
      <c r="F89" s="11" t="str">
        <f t="shared" si="2"/>
        <v>Shipping - negative</v>
      </c>
    </row>
    <row r="90" spans="1:6" x14ac:dyDescent="0.25">
      <c r="A90" s="4">
        <v>89</v>
      </c>
      <c r="B90" s="6" t="s">
        <v>1853</v>
      </c>
      <c r="C90" s="6" t="s">
        <v>14</v>
      </c>
      <c r="D90" s="11" t="s">
        <v>326</v>
      </c>
      <c r="E90" s="6" t="s">
        <v>1364</v>
      </c>
      <c r="F90" s="11" t="str">
        <f t="shared" si="2"/>
        <v>Payment/ordering - negative</v>
      </c>
    </row>
    <row r="91" spans="1:6" ht="29.25" x14ac:dyDescent="0.25">
      <c r="A91" s="4">
        <v>90</v>
      </c>
      <c r="B91" s="6" t="s">
        <v>1854</v>
      </c>
      <c r="C91" s="6" t="s">
        <v>16</v>
      </c>
      <c r="D91" s="11" t="s">
        <v>327</v>
      </c>
      <c r="E91" s="6" t="s">
        <v>1391</v>
      </c>
      <c r="F91" s="11" t="str">
        <f t="shared" si="2"/>
        <v>Shipping - negative</v>
      </c>
    </row>
    <row r="92" spans="1:6" ht="72" x14ac:dyDescent="0.25">
      <c r="A92" s="4">
        <v>91</v>
      </c>
      <c r="B92" s="6" t="s">
        <v>1855</v>
      </c>
      <c r="C92" s="6" t="s">
        <v>14</v>
      </c>
      <c r="D92" s="11" t="s">
        <v>328</v>
      </c>
      <c r="E92" s="6" t="s">
        <v>1395</v>
      </c>
      <c r="F92" s="11" t="str">
        <f t="shared" si="2"/>
        <v>Payment/ordering - negative</v>
      </c>
    </row>
    <row r="93" spans="1:6" x14ac:dyDescent="0.25">
      <c r="A93" s="4">
        <v>92</v>
      </c>
      <c r="B93" s="6" t="s">
        <v>1856</v>
      </c>
      <c r="C93" s="6" t="s">
        <v>16</v>
      </c>
      <c r="D93" s="11" t="s">
        <v>329</v>
      </c>
      <c r="E93" s="6" t="s">
        <v>1391</v>
      </c>
      <c r="F93" s="11" t="str">
        <f t="shared" si="2"/>
        <v>Shipping - negative</v>
      </c>
    </row>
    <row r="94" spans="1:6" x14ac:dyDescent="0.25">
      <c r="A94" s="4">
        <v>93</v>
      </c>
      <c r="B94" s="6" t="s">
        <v>1857</v>
      </c>
      <c r="C94" s="6" t="s">
        <v>16</v>
      </c>
      <c r="D94" s="11" t="s">
        <v>330</v>
      </c>
      <c r="E94" s="6" t="s">
        <v>1388</v>
      </c>
      <c r="F94" s="11" t="str">
        <f t="shared" si="2"/>
        <v>Website information - negative</v>
      </c>
    </row>
    <row r="95" spans="1:6" x14ac:dyDescent="0.25">
      <c r="A95" s="4">
        <v>94</v>
      </c>
      <c r="B95" s="6" t="s">
        <v>1858</v>
      </c>
      <c r="C95" s="6" t="s">
        <v>16</v>
      </c>
      <c r="D95" s="11" t="s">
        <v>331</v>
      </c>
      <c r="E95" s="6" t="s">
        <v>1396</v>
      </c>
      <c r="F95" s="11" t="e">
        <f t="shared" si="2"/>
        <v>#N/A</v>
      </c>
    </row>
    <row r="96" spans="1:6" x14ac:dyDescent="0.25">
      <c r="A96" s="4">
        <v>95</v>
      </c>
      <c r="B96" s="6" t="s">
        <v>1859</v>
      </c>
      <c r="C96" s="6" t="s">
        <v>14</v>
      </c>
      <c r="D96" s="11" t="s">
        <v>332</v>
      </c>
      <c r="E96" s="6" t="s">
        <v>1389</v>
      </c>
      <c r="F96" s="11" t="str">
        <f t="shared" si="2"/>
        <v>Shipping - negative</v>
      </c>
    </row>
    <row r="97" spans="1:6" x14ac:dyDescent="0.25">
      <c r="A97" s="4">
        <v>96</v>
      </c>
      <c r="B97" s="6" t="s">
        <v>1860</v>
      </c>
      <c r="C97" s="6" t="s">
        <v>16</v>
      </c>
      <c r="D97" s="11" t="s">
        <v>36</v>
      </c>
      <c r="E97" s="6" t="s">
        <v>1370</v>
      </c>
      <c r="F97" s="11" t="str">
        <f t="shared" si="2"/>
        <v>Null</v>
      </c>
    </row>
    <row r="98" spans="1:6" ht="57.75" x14ac:dyDescent="0.25">
      <c r="A98" s="4">
        <v>97</v>
      </c>
      <c r="B98" s="6" t="s">
        <v>1861</v>
      </c>
      <c r="C98" s="6" t="s">
        <v>16</v>
      </c>
      <c r="D98" s="11" t="s">
        <v>333</v>
      </c>
      <c r="E98" s="6" t="s">
        <v>1381</v>
      </c>
      <c r="F98" s="11" t="str">
        <f t="shared" ref="F98:F129" si="3">VLOOKUP(E98,IndexTable,2,FALSE)</f>
        <v>Customer service - negative</v>
      </c>
    </row>
    <row r="99" spans="1:6" x14ac:dyDescent="0.25">
      <c r="A99" s="4">
        <v>98</v>
      </c>
      <c r="B99" s="6" t="s">
        <v>1862</v>
      </c>
      <c r="C99" s="6" t="s">
        <v>14</v>
      </c>
      <c r="D99" s="11" t="s">
        <v>334</v>
      </c>
      <c r="E99" s="6" t="s">
        <v>1366</v>
      </c>
      <c r="F99" s="11" t="str">
        <f t="shared" si="3"/>
        <v>Shipping - negative</v>
      </c>
    </row>
    <row r="100" spans="1:6" ht="29.25" x14ac:dyDescent="0.25">
      <c r="A100" s="4">
        <v>99</v>
      </c>
      <c r="B100" s="6" t="s">
        <v>1863</v>
      </c>
      <c r="C100" s="6" t="s">
        <v>14</v>
      </c>
      <c r="D100" s="11" t="s">
        <v>335</v>
      </c>
      <c r="E100" s="6" t="s">
        <v>1369</v>
      </c>
      <c r="F100" s="11" t="str">
        <f t="shared" si="3"/>
        <v>Defect</v>
      </c>
    </row>
    <row r="101" spans="1:6" x14ac:dyDescent="0.25">
      <c r="A101" s="4">
        <v>100</v>
      </c>
      <c r="B101" s="6" t="s">
        <v>1864</v>
      </c>
      <c r="C101" s="6" t="s">
        <v>16</v>
      </c>
      <c r="D101" s="11" t="s">
        <v>336</v>
      </c>
      <c r="E101" s="6" t="s">
        <v>1366</v>
      </c>
      <c r="F101" s="11" t="str">
        <f t="shared" si="3"/>
        <v>Shipping - negative</v>
      </c>
    </row>
    <row r="102" spans="1:6" x14ac:dyDescent="0.25">
      <c r="A102" s="4">
        <v>101</v>
      </c>
      <c r="B102" s="6" t="s">
        <v>1865</v>
      </c>
      <c r="C102" s="6" t="s">
        <v>14</v>
      </c>
      <c r="D102" s="11" t="s">
        <v>337</v>
      </c>
      <c r="E102" s="6" t="s">
        <v>1366</v>
      </c>
      <c r="F102" s="11" t="str">
        <f t="shared" si="3"/>
        <v>Shipping - negative</v>
      </c>
    </row>
    <row r="103" spans="1:6" x14ac:dyDescent="0.25">
      <c r="A103" s="4">
        <v>102</v>
      </c>
      <c r="B103" s="6" t="s">
        <v>1866</v>
      </c>
      <c r="C103" s="6" t="s">
        <v>14</v>
      </c>
      <c r="D103" s="11" t="s">
        <v>338</v>
      </c>
      <c r="E103" s="6" t="s">
        <v>1366</v>
      </c>
      <c r="F103" s="11" t="str">
        <f t="shared" si="3"/>
        <v>Shipping - negative</v>
      </c>
    </row>
    <row r="104" spans="1:6" x14ac:dyDescent="0.25">
      <c r="A104" s="4">
        <v>103</v>
      </c>
      <c r="B104" s="6" t="s">
        <v>1867</v>
      </c>
      <c r="C104" s="6" t="s">
        <v>16</v>
      </c>
      <c r="D104" s="11" t="s">
        <v>339</v>
      </c>
      <c r="E104" s="6" t="s">
        <v>1389</v>
      </c>
      <c r="F104" s="11" t="str">
        <f t="shared" si="3"/>
        <v>Shipping - negative</v>
      </c>
    </row>
    <row r="105" spans="1:6" x14ac:dyDescent="0.25">
      <c r="A105" s="4">
        <v>104</v>
      </c>
      <c r="B105" s="6" t="s">
        <v>1868</v>
      </c>
      <c r="C105" s="6" t="s">
        <v>16</v>
      </c>
      <c r="D105" s="11" t="s">
        <v>340</v>
      </c>
      <c r="E105" s="6" t="s">
        <v>1389</v>
      </c>
      <c r="F105" s="11" t="str">
        <f t="shared" si="3"/>
        <v>Shipping - negative</v>
      </c>
    </row>
    <row r="106" spans="1:6" ht="43.5" x14ac:dyDescent="0.25">
      <c r="A106" s="4">
        <v>105</v>
      </c>
      <c r="B106" s="6" t="s">
        <v>1869</v>
      </c>
      <c r="C106" s="6" t="s">
        <v>14</v>
      </c>
      <c r="D106" s="11" t="s">
        <v>341</v>
      </c>
      <c r="E106" s="6" t="s">
        <v>1397</v>
      </c>
      <c r="F106" s="11" t="str">
        <f t="shared" si="3"/>
        <v>Defect</v>
      </c>
    </row>
    <row r="107" spans="1:6" x14ac:dyDescent="0.25">
      <c r="A107" s="4">
        <v>106</v>
      </c>
      <c r="B107" s="6" t="s">
        <v>1870</v>
      </c>
      <c r="C107" s="6" t="s">
        <v>16</v>
      </c>
      <c r="D107" s="11" t="s">
        <v>342</v>
      </c>
      <c r="E107" s="6" t="s">
        <v>1391</v>
      </c>
      <c r="F107" s="11" t="str">
        <f t="shared" si="3"/>
        <v>Shipping - negative</v>
      </c>
    </row>
    <row r="108" spans="1:6" x14ac:dyDescent="0.25">
      <c r="A108" s="4">
        <v>107</v>
      </c>
      <c r="B108" s="6" t="s">
        <v>1871</v>
      </c>
      <c r="C108" s="6" t="s">
        <v>16</v>
      </c>
      <c r="D108" s="11" t="s">
        <v>343</v>
      </c>
      <c r="E108" s="6" t="s">
        <v>1397</v>
      </c>
      <c r="F108" s="11" t="str">
        <f t="shared" si="3"/>
        <v>Defect</v>
      </c>
    </row>
    <row r="109" spans="1:6" ht="29.25" x14ac:dyDescent="0.25">
      <c r="A109" s="4">
        <v>108</v>
      </c>
      <c r="B109" s="6" t="s">
        <v>1872</v>
      </c>
      <c r="C109" s="6" t="s">
        <v>14</v>
      </c>
      <c r="D109" s="11" t="s">
        <v>344</v>
      </c>
      <c r="E109" s="6" t="s">
        <v>1380</v>
      </c>
      <c r="F109" s="11" t="str">
        <f t="shared" si="3"/>
        <v>Website - negative</v>
      </c>
    </row>
    <row r="110" spans="1:6" ht="114.75" x14ac:dyDescent="0.25">
      <c r="A110" s="4">
        <v>109</v>
      </c>
      <c r="B110" s="6" t="s">
        <v>1873</v>
      </c>
      <c r="C110" s="6" t="s">
        <v>14</v>
      </c>
      <c r="D110" s="11" t="s">
        <v>345</v>
      </c>
      <c r="E110" s="6" t="s">
        <v>1373</v>
      </c>
      <c r="F110" s="11" t="str">
        <f t="shared" si="3"/>
        <v>Shipping - negative</v>
      </c>
    </row>
    <row r="111" spans="1:6" ht="43.5" x14ac:dyDescent="0.25">
      <c r="A111" s="4">
        <v>110</v>
      </c>
      <c r="B111" s="6" t="s">
        <v>1874</v>
      </c>
      <c r="C111" s="6" t="s">
        <v>16</v>
      </c>
      <c r="D111" s="11" t="s">
        <v>346</v>
      </c>
      <c r="E111" s="6" t="s">
        <v>1366</v>
      </c>
      <c r="F111" s="11" t="str">
        <f t="shared" si="3"/>
        <v>Shipping - negative</v>
      </c>
    </row>
    <row r="112" spans="1:6" x14ac:dyDescent="0.25">
      <c r="A112" s="4">
        <v>111</v>
      </c>
      <c r="B112" s="6" t="s">
        <v>1875</v>
      </c>
      <c r="C112" s="6" t="s">
        <v>16</v>
      </c>
      <c r="D112" s="11" t="s">
        <v>347</v>
      </c>
      <c r="E112" s="6" t="s">
        <v>1393</v>
      </c>
      <c r="F112" s="11" t="str">
        <f t="shared" si="3"/>
        <v>Product - negative</v>
      </c>
    </row>
    <row r="113" spans="1:6" ht="57.75" x14ac:dyDescent="0.25">
      <c r="A113" s="4">
        <v>112</v>
      </c>
      <c r="B113" s="6" t="s">
        <v>1876</v>
      </c>
      <c r="C113" s="6" t="s">
        <v>16</v>
      </c>
      <c r="D113" s="11" t="s">
        <v>348</v>
      </c>
      <c r="E113" s="6" t="s">
        <v>1363</v>
      </c>
      <c r="F113" s="11" t="str">
        <f t="shared" si="3"/>
        <v>Inventory - negative</v>
      </c>
    </row>
    <row r="114" spans="1:6" x14ac:dyDescent="0.25">
      <c r="A114" s="4">
        <v>113</v>
      </c>
      <c r="B114" s="6" t="s">
        <v>1877</v>
      </c>
      <c r="C114" s="6" t="s">
        <v>14</v>
      </c>
      <c r="D114" s="11" t="s">
        <v>349</v>
      </c>
      <c r="E114" s="6" t="s">
        <v>1369</v>
      </c>
      <c r="F114" s="11" t="str">
        <f t="shared" si="3"/>
        <v>Defect</v>
      </c>
    </row>
    <row r="115" spans="1:6" x14ac:dyDescent="0.25">
      <c r="A115" s="4">
        <v>114</v>
      </c>
      <c r="B115" s="6" t="s">
        <v>1878</v>
      </c>
      <c r="C115" s="6" t="s">
        <v>16</v>
      </c>
      <c r="D115" s="11" t="s">
        <v>350</v>
      </c>
      <c r="E115" s="6" t="s">
        <v>1366</v>
      </c>
      <c r="F115" s="11" t="str">
        <f t="shared" si="3"/>
        <v>Shipping - negative</v>
      </c>
    </row>
    <row r="116" spans="1:6" x14ac:dyDescent="0.25">
      <c r="A116" s="4">
        <v>115</v>
      </c>
      <c r="B116" s="6" t="s">
        <v>1879</v>
      </c>
      <c r="C116" s="6" t="s">
        <v>14</v>
      </c>
      <c r="D116" s="11" t="s">
        <v>351</v>
      </c>
      <c r="E116" s="6" t="s">
        <v>1364</v>
      </c>
      <c r="F116" s="11" t="str">
        <f t="shared" si="3"/>
        <v>Payment/ordering - negative</v>
      </c>
    </row>
    <row r="117" spans="1:6" ht="29.25" x14ac:dyDescent="0.25">
      <c r="A117" s="4">
        <v>116</v>
      </c>
      <c r="B117" s="6" t="s">
        <v>1880</v>
      </c>
      <c r="C117" s="6" t="s">
        <v>14</v>
      </c>
      <c r="D117" s="11" t="s">
        <v>352</v>
      </c>
      <c r="E117" s="6" t="s">
        <v>1391</v>
      </c>
      <c r="F117" s="11" t="str">
        <f t="shared" si="3"/>
        <v>Shipping - negative</v>
      </c>
    </row>
    <row r="118" spans="1:6" x14ac:dyDescent="0.25">
      <c r="A118" s="4">
        <v>117</v>
      </c>
      <c r="B118" s="6" t="s">
        <v>1881</v>
      </c>
      <c r="C118" s="6" t="s">
        <v>14</v>
      </c>
      <c r="D118" s="11" t="s">
        <v>353</v>
      </c>
      <c r="E118" s="6" t="s">
        <v>1366</v>
      </c>
      <c r="F118" s="11" t="str">
        <f t="shared" si="3"/>
        <v>Shipping - negative</v>
      </c>
    </row>
    <row r="119" spans="1:6" x14ac:dyDescent="0.25">
      <c r="A119" s="4">
        <v>118</v>
      </c>
      <c r="B119" s="6" t="s">
        <v>1882</v>
      </c>
      <c r="C119" s="6" t="s">
        <v>14</v>
      </c>
      <c r="D119" s="11" t="s">
        <v>354</v>
      </c>
      <c r="E119" s="6" t="s">
        <v>1381</v>
      </c>
      <c r="F119" s="11" t="str">
        <f t="shared" si="3"/>
        <v>Customer service - negative</v>
      </c>
    </row>
    <row r="120" spans="1:6" x14ac:dyDescent="0.25">
      <c r="A120" s="4">
        <v>119</v>
      </c>
      <c r="B120" s="6" t="s">
        <v>1883</v>
      </c>
      <c r="C120" s="6" t="s">
        <v>16</v>
      </c>
      <c r="D120" s="11" t="s">
        <v>355</v>
      </c>
      <c r="E120" s="6" t="s">
        <v>1366</v>
      </c>
      <c r="F120" s="11" t="str">
        <f t="shared" si="3"/>
        <v>Shipping - negative</v>
      </c>
    </row>
    <row r="121" spans="1:6" x14ac:dyDescent="0.25">
      <c r="A121" s="4">
        <v>120</v>
      </c>
      <c r="B121" s="6" t="s">
        <v>1884</v>
      </c>
      <c r="C121" s="6" t="s">
        <v>14</v>
      </c>
      <c r="D121" s="11" t="s">
        <v>356</v>
      </c>
      <c r="E121" s="6" t="s">
        <v>1366</v>
      </c>
      <c r="F121" s="11" t="str">
        <f t="shared" si="3"/>
        <v>Shipping - negative</v>
      </c>
    </row>
    <row r="122" spans="1:6" ht="86.25" x14ac:dyDescent="0.25">
      <c r="A122" s="4">
        <v>121</v>
      </c>
      <c r="B122" s="6" t="s">
        <v>1885</v>
      </c>
      <c r="C122" s="6" t="s">
        <v>16</v>
      </c>
      <c r="D122" s="11" t="s">
        <v>357</v>
      </c>
      <c r="E122" s="6" t="s">
        <v>1381</v>
      </c>
      <c r="F122" s="11" t="str">
        <f t="shared" si="3"/>
        <v>Customer service - negative</v>
      </c>
    </row>
    <row r="123" spans="1:6" x14ac:dyDescent="0.25">
      <c r="A123" s="4">
        <v>122</v>
      </c>
      <c r="B123" s="6" t="s">
        <v>1886</v>
      </c>
      <c r="C123" s="6" t="s">
        <v>14</v>
      </c>
      <c r="D123" s="11" t="s">
        <v>358</v>
      </c>
      <c r="E123" s="6" t="s">
        <v>1373</v>
      </c>
      <c r="F123" s="11" t="str">
        <f t="shared" si="3"/>
        <v>Shipping - negative</v>
      </c>
    </row>
    <row r="124" spans="1:6" x14ac:dyDescent="0.25">
      <c r="A124" s="4">
        <v>123</v>
      </c>
      <c r="B124" s="6" t="s">
        <v>1887</v>
      </c>
      <c r="C124" s="6" t="s">
        <v>14</v>
      </c>
      <c r="D124" s="11" t="s">
        <v>359</v>
      </c>
      <c r="E124" s="6" t="s">
        <v>1364</v>
      </c>
      <c r="F124" s="11" t="str">
        <f t="shared" si="3"/>
        <v>Payment/ordering - negative</v>
      </c>
    </row>
    <row r="125" spans="1:6" x14ac:dyDescent="0.25">
      <c r="A125" s="4">
        <v>124</v>
      </c>
      <c r="B125" s="6" t="s">
        <v>1888</v>
      </c>
      <c r="C125" s="6" t="s">
        <v>16</v>
      </c>
      <c r="D125" s="11" t="s">
        <v>360</v>
      </c>
      <c r="E125" s="6" t="s">
        <v>1398</v>
      </c>
      <c r="F125" s="11" t="str">
        <f t="shared" si="3"/>
        <v>Shipping - negative</v>
      </c>
    </row>
    <row r="126" spans="1:6" x14ac:dyDescent="0.25">
      <c r="A126" s="4">
        <v>125</v>
      </c>
      <c r="B126" s="6" t="s">
        <v>1889</v>
      </c>
      <c r="C126" s="6" t="s">
        <v>14</v>
      </c>
      <c r="D126" s="11" t="s">
        <v>361</v>
      </c>
      <c r="E126" s="6" t="s">
        <v>1366</v>
      </c>
      <c r="F126" s="11" t="str">
        <f t="shared" si="3"/>
        <v>Shipping - negative</v>
      </c>
    </row>
    <row r="127" spans="1:6" ht="43.5" x14ac:dyDescent="0.25">
      <c r="A127" s="4">
        <v>126</v>
      </c>
      <c r="B127" s="6" t="s">
        <v>1890</v>
      </c>
      <c r="C127" s="6" t="s">
        <v>16</v>
      </c>
      <c r="D127" s="11" t="s">
        <v>362</v>
      </c>
      <c r="E127" s="6" t="s">
        <v>1363</v>
      </c>
      <c r="F127" s="11" t="str">
        <f t="shared" si="3"/>
        <v>Inventory - negative</v>
      </c>
    </row>
    <row r="128" spans="1:6" x14ac:dyDescent="0.25">
      <c r="A128" s="4">
        <v>127</v>
      </c>
      <c r="B128" s="6" t="s">
        <v>1891</v>
      </c>
      <c r="C128" s="6" t="s">
        <v>14</v>
      </c>
      <c r="D128" s="11" t="s">
        <v>363</v>
      </c>
      <c r="E128" s="6" t="s">
        <v>1388</v>
      </c>
      <c r="F128" s="11" t="str">
        <f t="shared" si="3"/>
        <v>Website information - negative</v>
      </c>
    </row>
    <row r="129" spans="1:6" x14ac:dyDescent="0.25">
      <c r="A129" s="4">
        <v>128</v>
      </c>
      <c r="B129" s="6" t="s">
        <v>1892</v>
      </c>
      <c r="C129" s="6" t="s">
        <v>16</v>
      </c>
      <c r="D129" s="11" t="s">
        <v>364</v>
      </c>
      <c r="E129" s="6" t="s">
        <v>1366</v>
      </c>
      <c r="F129" s="11" t="str">
        <f t="shared" si="3"/>
        <v>Shipping - negative</v>
      </c>
    </row>
    <row r="130" spans="1:6" ht="29.25" x14ac:dyDescent="0.25">
      <c r="A130" s="4">
        <v>129</v>
      </c>
      <c r="B130" s="6" t="s">
        <v>1893</v>
      </c>
      <c r="C130" s="6" t="s">
        <v>14</v>
      </c>
      <c r="D130" s="11" t="s">
        <v>365</v>
      </c>
      <c r="E130" s="6" t="s">
        <v>1364</v>
      </c>
      <c r="F130" s="11" t="str">
        <f t="shared" ref="F130:F161" si="4">VLOOKUP(E130,IndexTable,2,FALSE)</f>
        <v>Payment/ordering - negative</v>
      </c>
    </row>
    <row r="131" spans="1:6" ht="29.25" x14ac:dyDescent="0.25">
      <c r="A131" s="4">
        <v>130</v>
      </c>
      <c r="B131" s="6" t="s">
        <v>1894</v>
      </c>
      <c r="C131" s="6" t="s">
        <v>14</v>
      </c>
      <c r="D131" s="11" t="s">
        <v>366</v>
      </c>
      <c r="E131" s="6" t="s">
        <v>1363</v>
      </c>
      <c r="F131" s="11" t="str">
        <f t="shared" si="4"/>
        <v>Inventory - negative</v>
      </c>
    </row>
    <row r="132" spans="1:6" ht="29.25" x14ac:dyDescent="0.25">
      <c r="A132" s="4">
        <v>131</v>
      </c>
      <c r="B132" s="6" t="s">
        <v>1895</v>
      </c>
      <c r="C132" s="6" t="s">
        <v>14</v>
      </c>
      <c r="D132" s="11" t="s">
        <v>367</v>
      </c>
      <c r="E132" s="6" t="s">
        <v>1381</v>
      </c>
      <c r="F132" s="11" t="str">
        <f t="shared" si="4"/>
        <v>Customer service - negative</v>
      </c>
    </row>
    <row r="133" spans="1:6" x14ac:dyDescent="0.25">
      <c r="A133" s="4">
        <v>132</v>
      </c>
      <c r="B133" s="6" t="s">
        <v>1896</v>
      </c>
      <c r="C133" s="6" t="s">
        <v>16</v>
      </c>
      <c r="D133" s="11" t="s">
        <v>368</v>
      </c>
      <c r="E133" s="6" t="s">
        <v>1366</v>
      </c>
      <c r="F133" s="11" t="str">
        <f t="shared" si="4"/>
        <v>Shipping - negative</v>
      </c>
    </row>
    <row r="134" spans="1:6" x14ac:dyDescent="0.25">
      <c r="A134" s="4">
        <v>133</v>
      </c>
      <c r="B134" s="6" t="s">
        <v>1897</v>
      </c>
      <c r="C134" s="6" t="s">
        <v>16</v>
      </c>
      <c r="D134" s="11" t="s">
        <v>369</v>
      </c>
      <c r="E134" s="6" t="s">
        <v>1369</v>
      </c>
      <c r="F134" s="11" t="str">
        <f t="shared" si="4"/>
        <v>Defect</v>
      </c>
    </row>
    <row r="135" spans="1:6" ht="29.25" x14ac:dyDescent="0.25">
      <c r="A135" s="4">
        <v>134</v>
      </c>
      <c r="B135" s="6" t="s">
        <v>1898</v>
      </c>
      <c r="C135" s="6" t="s">
        <v>14</v>
      </c>
      <c r="D135" s="11" t="s">
        <v>370</v>
      </c>
      <c r="E135" s="6" t="s">
        <v>1364</v>
      </c>
      <c r="F135" s="11" t="str">
        <f t="shared" si="4"/>
        <v>Payment/ordering - negative</v>
      </c>
    </row>
    <row r="136" spans="1:6" x14ac:dyDescent="0.25">
      <c r="A136" s="4">
        <v>135</v>
      </c>
      <c r="B136" s="6" t="s">
        <v>1899</v>
      </c>
      <c r="C136" s="6" t="s">
        <v>16</v>
      </c>
      <c r="D136" s="11" t="s">
        <v>371</v>
      </c>
      <c r="E136" s="6" t="s">
        <v>1375</v>
      </c>
      <c r="F136" s="11" t="str">
        <f t="shared" si="4"/>
        <v>General - negative</v>
      </c>
    </row>
    <row r="137" spans="1:6" ht="29.25" x14ac:dyDescent="0.25">
      <c r="A137" s="4">
        <v>136</v>
      </c>
      <c r="B137" s="6" t="s">
        <v>1900</v>
      </c>
      <c r="C137" s="6" t="s">
        <v>16</v>
      </c>
      <c r="D137" s="11" t="s">
        <v>372</v>
      </c>
      <c r="E137" s="6" t="s">
        <v>1366</v>
      </c>
      <c r="F137" s="11" t="str">
        <f t="shared" si="4"/>
        <v>Shipping - negative</v>
      </c>
    </row>
    <row r="138" spans="1:6" x14ac:dyDescent="0.25">
      <c r="A138" s="4">
        <v>137</v>
      </c>
      <c r="B138" s="6" t="s">
        <v>1901</v>
      </c>
      <c r="C138" s="6" t="s">
        <v>14</v>
      </c>
      <c r="D138" s="11" t="s">
        <v>373</v>
      </c>
      <c r="E138" s="6" t="s">
        <v>1366</v>
      </c>
      <c r="F138" s="11" t="str">
        <f t="shared" si="4"/>
        <v>Shipping - negative</v>
      </c>
    </row>
    <row r="139" spans="1:6" ht="43.5" x14ac:dyDescent="0.25">
      <c r="A139" s="4">
        <v>138</v>
      </c>
      <c r="B139" s="6" t="s">
        <v>1902</v>
      </c>
      <c r="C139" s="6" t="s">
        <v>14</v>
      </c>
      <c r="D139" s="11" t="s">
        <v>374</v>
      </c>
      <c r="E139" s="6" t="s">
        <v>1366</v>
      </c>
      <c r="F139" s="11" t="str">
        <f t="shared" si="4"/>
        <v>Shipping - negative</v>
      </c>
    </row>
    <row r="140" spans="1:6" ht="43.5" x14ac:dyDescent="0.25">
      <c r="A140" s="4">
        <v>139</v>
      </c>
      <c r="B140" s="6" t="s">
        <v>1903</v>
      </c>
      <c r="C140" s="6" t="s">
        <v>16</v>
      </c>
      <c r="D140" s="11" t="s">
        <v>375</v>
      </c>
      <c r="E140" s="6" t="s">
        <v>1364</v>
      </c>
      <c r="F140" s="11" t="str">
        <f t="shared" si="4"/>
        <v>Payment/ordering - negative</v>
      </c>
    </row>
    <row r="141" spans="1:6" x14ac:dyDescent="0.25">
      <c r="A141" s="4">
        <v>140</v>
      </c>
      <c r="B141" s="6" t="s">
        <v>1904</v>
      </c>
      <c r="C141" s="6" t="s">
        <v>14</v>
      </c>
      <c r="D141" s="11" t="s">
        <v>376</v>
      </c>
      <c r="E141" s="6" t="s">
        <v>1393</v>
      </c>
      <c r="F141" s="11" t="str">
        <f t="shared" si="4"/>
        <v>Product - negative</v>
      </c>
    </row>
    <row r="142" spans="1:6" x14ac:dyDescent="0.25">
      <c r="A142" s="4">
        <v>141</v>
      </c>
      <c r="B142" s="6" t="s">
        <v>1905</v>
      </c>
      <c r="C142" s="6" t="s">
        <v>14</v>
      </c>
      <c r="D142" s="11" t="s">
        <v>377</v>
      </c>
      <c r="E142" s="6" t="s">
        <v>1369</v>
      </c>
      <c r="F142" s="11" t="str">
        <f t="shared" si="4"/>
        <v>Defect</v>
      </c>
    </row>
    <row r="143" spans="1:6" ht="43.5" x14ac:dyDescent="0.25">
      <c r="A143" s="4">
        <v>142</v>
      </c>
      <c r="B143" s="6" t="s">
        <v>1906</v>
      </c>
      <c r="C143" s="6" t="s">
        <v>16</v>
      </c>
      <c r="D143" s="11" t="s">
        <v>378</v>
      </c>
      <c r="E143" s="6" t="s">
        <v>1363</v>
      </c>
      <c r="F143" s="11" t="str">
        <f t="shared" si="4"/>
        <v>Inventory - negative</v>
      </c>
    </row>
    <row r="144" spans="1:6" ht="29.25" x14ac:dyDescent="0.25">
      <c r="A144" s="4">
        <v>143</v>
      </c>
      <c r="B144" s="6" t="s">
        <v>1907</v>
      </c>
      <c r="C144" s="6" t="s">
        <v>16</v>
      </c>
      <c r="D144" s="11" t="s">
        <v>379</v>
      </c>
      <c r="E144" s="6" t="s">
        <v>1366</v>
      </c>
      <c r="F144" s="11" t="str">
        <f t="shared" si="4"/>
        <v>Shipping - negative</v>
      </c>
    </row>
    <row r="145" spans="1:6" x14ac:dyDescent="0.25">
      <c r="A145" s="4">
        <v>144</v>
      </c>
      <c r="B145" s="6" t="s">
        <v>1908</v>
      </c>
      <c r="C145" s="6" t="s">
        <v>14</v>
      </c>
      <c r="D145" s="11" t="s">
        <v>380</v>
      </c>
      <c r="E145" s="6" t="s">
        <v>1387</v>
      </c>
      <c r="F145" s="11" t="str">
        <f t="shared" si="4"/>
        <v>Suggestion</v>
      </c>
    </row>
    <row r="146" spans="1:6" x14ac:dyDescent="0.25">
      <c r="A146" s="4">
        <v>145</v>
      </c>
      <c r="B146" s="6" t="s">
        <v>1909</v>
      </c>
      <c r="C146" s="6" t="s">
        <v>16</v>
      </c>
      <c r="D146" s="11" t="s">
        <v>381</v>
      </c>
      <c r="E146" s="6" t="s">
        <v>1366</v>
      </c>
      <c r="F146" s="11" t="str">
        <f t="shared" si="4"/>
        <v>Shipping - negative</v>
      </c>
    </row>
    <row r="147" spans="1:6" x14ac:dyDescent="0.25">
      <c r="A147" s="4">
        <v>146</v>
      </c>
      <c r="B147" s="6" t="s">
        <v>1910</v>
      </c>
      <c r="C147" s="6" t="s">
        <v>16</v>
      </c>
      <c r="D147" s="11" t="s">
        <v>382</v>
      </c>
      <c r="E147" s="6" t="s">
        <v>1387</v>
      </c>
      <c r="F147" s="11" t="str">
        <f t="shared" si="4"/>
        <v>Suggestion</v>
      </c>
    </row>
    <row r="148" spans="1:6" x14ac:dyDescent="0.25">
      <c r="A148" s="4">
        <v>147</v>
      </c>
      <c r="B148" s="6" t="s">
        <v>1911</v>
      </c>
      <c r="C148" s="6" t="s">
        <v>16</v>
      </c>
      <c r="D148" s="11" t="s">
        <v>383</v>
      </c>
      <c r="E148" s="6" t="s">
        <v>1391</v>
      </c>
      <c r="F148" s="11" t="str">
        <f t="shared" si="4"/>
        <v>Shipping - negative</v>
      </c>
    </row>
    <row r="149" spans="1:6" x14ac:dyDescent="0.25">
      <c r="A149" s="4">
        <v>148</v>
      </c>
      <c r="B149" s="6" t="s">
        <v>1912</v>
      </c>
      <c r="C149" s="6" t="s">
        <v>14</v>
      </c>
      <c r="D149" s="11" t="s">
        <v>384</v>
      </c>
      <c r="E149" s="6" t="s">
        <v>1364</v>
      </c>
      <c r="F149" s="11" t="str">
        <f t="shared" si="4"/>
        <v>Payment/ordering - negative</v>
      </c>
    </row>
    <row r="150" spans="1:6" ht="100.5" x14ac:dyDescent="0.25">
      <c r="A150" s="4">
        <v>149</v>
      </c>
      <c r="B150" s="6" t="s">
        <v>1913</v>
      </c>
      <c r="C150" s="6" t="s">
        <v>16</v>
      </c>
      <c r="D150" s="11" t="s">
        <v>385</v>
      </c>
      <c r="E150" s="6" t="s">
        <v>1387</v>
      </c>
      <c r="F150" s="11" t="str">
        <f t="shared" si="4"/>
        <v>Suggestion</v>
      </c>
    </row>
    <row r="151" spans="1:6" ht="72" x14ac:dyDescent="0.25">
      <c r="A151" s="4">
        <v>150</v>
      </c>
      <c r="B151" s="6" t="s">
        <v>1914</v>
      </c>
      <c r="C151" s="6" t="s">
        <v>16</v>
      </c>
      <c r="D151" s="11" t="s">
        <v>386</v>
      </c>
      <c r="E151" s="6" t="s">
        <v>1388</v>
      </c>
      <c r="F151" s="11" t="str">
        <f t="shared" si="4"/>
        <v>Website information - negative</v>
      </c>
    </row>
    <row r="152" spans="1:6" x14ac:dyDescent="0.25">
      <c r="A152" s="4">
        <v>151</v>
      </c>
      <c r="B152" s="6" t="s">
        <v>1915</v>
      </c>
      <c r="C152" s="6" t="s">
        <v>14</v>
      </c>
      <c r="D152" s="11" t="s">
        <v>387</v>
      </c>
      <c r="E152" s="6" t="s">
        <v>1364</v>
      </c>
      <c r="F152" s="11" t="str">
        <f t="shared" si="4"/>
        <v>Payment/ordering - negative</v>
      </c>
    </row>
    <row r="153" spans="1:6" x14ac:dyDescent="0.25">
      <c r="A153" s="4">
        <v>152</v>
      </c>
      <c r="B153" s="6" t="s">
        <v>1916</v>
      </c>
      <c r="C153" s="6" t="s">
        <v>14</v>
      </c>
      <c r="D153" s="11" t="s">
        <v>388</v>
      </c>
      <c r="E153" s="6" t="s">
        <v>1364</v>
      </c>
      <c r="F153" s="11" t="str">
        <f t="shared" si="4"/>
        <v>Payment/ordering - negative</v>
      </c>
    </row>
    <row r="154" spans="1:6" x14ac:dyDescent="0.25">
      <c r="A154" s="4">
        <v>153</v>
      </c>
      <c r="B154" s="6" t="s">
        <v>1917</v>
      </c>
      <c r="C154" s="6" t="s">
        <v>16</v>
      </c>
      <c r="D154" s="11" t="s">
        <v>389</v>
      </c>
      <c r="E154" s="6" t="s">
        <v>1387</v>
      </c>
      <c r="F154" s="11" t="str">
        <f t="shared" si="4"/>
        <v>Suggestion</v>
      </c>
    </row>
    <row r="155" spans="1:6" ht="57.75" x14ac:dyDescent="0.25">
      <c r="A155" s="4">
        <v>154</v>
      </c>
      <c r="B155" s="6" t="s">
        <v>1918</v>
      </c>
      <c r="C155" s="6" t="s">
        <v>16</v>
      </c>
      <c r="D155" s="11" t="s">
        <v>390</v>
      </c>
      <c r="E155" s="6" t="s">
        <v>1366</v>
      </c>
      <c r="F155" s="11" t="str">
        <f t="shared" si="4"/>
        <v>Shipping - negative</v>
      </c>
    </row>
    <row r="156" spans="1:6" x14ac:dyDescent="0.25">
      <c r="A156" s="4">
        <v>155</v>
      </c>
      <c r="B156" s="6" t="s">
        <v>1919</v>
      </c>
      <c r="C156" s="6" t="s">
        <v>14</v>
      </c>
      <c r="D156" s="11" t="s">
        <v>391</v>
      </c>
      <c r="E156" s="6" t="s">
        <v>1366</v>
      </c>
      <c r="F156" s="11" t="str">
        <f t="shared" si="4"/>
        <v>Shipping - negative</v>
      </c>
    </row>
    <row r="157" spans="1:6" x14ac:dyDescent="0.25">
      <c r="A157" s="4">
        <v>156</v>
      </c>
      <c r="B157" s="6" t="s">
        <v>1920</v>
      </c>
      <c r="C157" s="6" t="s">
        <v>16</v>
      </c>
      <c r="D157" s="11" t="s">
        <v>392</v>
      </c>
      <c r="E157" s="6" t="s">
        <v>1370</v>
      </c>
      <c r="F157" s="11" t="str">
        <f t="shared" si="4"/>
        <v>Null</v>
      </c>
    </row>
    <row r="158" spans="1:6" x14ac:dyDescent="0.25">
      <c r="A158" s="4">
        <v>157</v>
      </c>
      <c r="B158" s="6" t="s">
        <v>1921</v>
      </c>
      <c r="C158" s="6" t="s">
        <v>16</v>
      </c>
      <c r="D158" s="11" t="s">
        <v>393</v>
      </c>
      <c r="E158" s="6" t="s">
        <v>1366</v>
      </c>
      <c r="F158" s="11" t="str">
        <f t="shared" si="4"/>
        <v>Shipping - negative</v>
      </c>
    </row>
    <row r="159" spans="1:6" x14ac:dyDescent="0.25">
      <c r="A159" s="4">
        <v>158</v>
      </c>
      <c r="B159" s="6" t="s">
        <v>1922</v>
      </c>
      <c r="C159" s="6" t="s">
        <v>14</v>
      </c>
      <c r="D159" s="11" t="s">
        <v>394</v>
      </c>
      <c r="E159" s="6" t="s">
        <v>1373</v>
      </c>
      <c r="F159" s="11" t="str">
        <f t="shared" si="4"/>
        <v>Shipping - negative</v>
      </c>
    </row>
    <row r="160" spans="1:6" ht="57.75" x14ac:dyDescent="0.25">
      <c r="A160" s="4">
        <v>159</v>
      </c>
      <c r="B160" s="6" t="s">
        <v>1923</v>
      </c>
      <c r="C160" s="6" t="s">
        <v>16</v>
      </c>
      <c r="D160" s="11" t="s">
        <v>395</v>
      </c>
      <c r="E160" s="6" t="s">
        <v>1373</v>
      </c>
      <c r="F160" s="11" t="str">
        <f t="shared" si="4"/>
        <v>Shipping - negative</v>
      </c>
    </row>
    <row r="161" spans="1:6" x14ac:dyDescent="0.25">
      <c r="A161" s="4">
        <v>160</v>
      </c>
      <c r="B161" s="6" t="s">
        <v>1924</v>
      </c>
      <c r="C161" s="6" t="s">
        <v>14</v>
      </c>
      <c r="D161" s="11" t="s">
        <v>396</v>
      </c>
      <c r="E161" s="6" t="s">
        <v>1366</v>
      </c>
      <c r="F161" s="11" t="str">
        <f t="shared" si="4"/>
        <v>Shipping - negative</v>
      </c>
    </row>
  </sheetData>
  <autoFilter ref="A1:G1" xr:uid="{3B018826-C148-4513-92ED-4C071C43093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76237-8A36-490C-93A8-920FA832DDFB}">
  <dimension ref="A1:H115"/>
  <sheetViews>
    <sheetView topLeftCell="A112" workbookViewId="0">
      <selection activeCell="A2" sqref="A2:G115"/>
    </sheetView>
  </sheetViews>
  <sheetFormatPr defaultRowHeight="15" x14ac:dyDescent="0.25"/>
  <cols>
    <col min="1" max="1" width="57.140625" customWidth="1"/>
    <col min="2" max="2" width="30.140625" style="17" customWidth="1"/>
    <col min="3" max="3" width="22" customWidth="1"/>
    <col min="4" max="4" width="134.85546875" style="9" customWidth="1"/>
    <col min="5" max="5" width="26.28515625" customWidth="1"/>
    <col min="6" max="6" width="26.28515625" style="17" customWidth="1"/>
  </cols>
  <sheetData>
    <row r="1" spans="1:7" x14ac:dyDescent="0.25">
      <c r="A1" s="3" t="s">
        <v>10</v>
      </c>
      <c r="B1" s="16" t="s">
        <v>1536</v>
      </c>
      <c r="C1" s="3" t="s">
        <v>12</v>
      </c>
      <c r="D1" s="10" t="s">
        <v>1</v>
      </c>
      <c r="E1" s="3" t="s">
        <v>1361</v>
      </c>
      <c r="F1" s="16" t="s">
        <v>3051</v>
      </c>
      <c r="G1" s="16" t="s">
        <v>3025</v>
      </c>
    </row>
    <row r="2" spans="1:7" ht="29.25" x14ac:dyDescent="0.25">
      <c r="A2" s="4">
        <v>1</v>
      </c>
      <c r="B2" s="6" t="s">
        <v>1925</v>
      </c>
      <c r="C2" s="6" t="s">
        <v>16</v>
      </c>
      <c r="D2" s="11" t="s">
        <v>397</v>
      </c>
      <c r="E2" s="6" t="s">
        <v>1366</v>
      </c>
      <c r="F2" s="6" t="str">
        <f t="shared" ref="F2:F33" si="0">VLOOKUP(E2,IndexTable,2,FALSE)</f>
        <v>Shipping - negative</v>
      </c>
    </row>
    <row r="3" spans="1:7" x14ac:dyDescent="0.25">
      <c r="A3" s="4">
        <v>2</v>
      </c>
      <c r="B3" s="6" t="s">
        <v>1926</v>
      </c>
      <c r="C3" s="6" t="s">
        <v>114</v>
      </c>
      <c r="D3" s="11" t="s">
        <v>398</v>
      </c>
      <c r="E3" s="6" t="s">
        <v>1400</v>
      </c>
      <c r="F3" s="6" t="str">
        <f t="shared" si="0"/>
        <v>Shipping - negative</v>
      </c>
    </row>
    <row r="4" spans="1:7" x14ac:dyDescent="0.25">
      <c r="A4" s="4">
        <v>3</v>
      </c>
      <c r="B4" s="6" t="s">
        <v>1927</v>
      </c>
      <c r="C4" s="6" t="s">
        <v>14</v>
      </c>
      <c r="D4" s="11" t="s">
        <v>399</v>
      </c>
      <c r="E4" s="6" t="s">
        <v>1366</v>
      </c>
      <c r="F4" s="6" t="str">
        <f t="shared" si="0"/>
        <v>Shipping - negative</v>
      </c>
    </row>
    <row r="5" spans="1:7" ht="72" x14ac:dyDescent="0.25">
      <c r="A5" s="4">
        <v>4</v>
      </c>
      <c r="B5" s="6" t="s">
        <v>1928</v>
      </c>
      <c r="C5" s="6" t="s">
        <v>14</v>
      </c>
      <c r="D5" s="11" t="s">
        <v>400</v>
      </c>
      <c r="E5" s="6" t="s">
        <v>1389</v>
      </c>
      <c r="F5" s="6" t="str">
        <f t="shared" si="0"/>
        <v>Shipping - negative</v>
      </c>
      <c r="G5" t="s">
        <v>1401</v>
      </c>
    </row>
    <row r="6" spans="1:7" x14ac:dyDescent="0.25">
      <c r="A6" s="4">
        <v>5</v>
      </c>
      <c r="B6" s="6" t="s">
        <v>1929</v>
      </c>
      <c r="C6" s="6" t="s">
        <v>16</v>
      </c>
      <c r="D6" s="11" t="s">
        <v>401</v>
      </c>
      <c r="E6" s="6" t="s">
        <v>1389</v>
      </c>
      <c r="F6" s="6" t="str">
        <f t="shared" si="0"/>
        <v>Shipping - negative</v>
      </c>
    </row>
    <row r="7" spans="1:7" ht="29.25" x14ac:dyDescent="0.25">
      <c r="A7" s="4">
        <v>6</v>
      </c>
      <c r="B7" s="6" t="s">
        <v>1930</v>
      </c>
      <c r="C7" s="6" t="s">
        <v>16</v>
      </c>
      <c r="D7" s="11" t="s">
        <v>402</v>
      </c>
      <c r="E7" s="6" t="s">
        <v>1387</v>
      </c>
      <c r="F7" s="6" t="str">
        <f t="shared" si="0"/>
        <v>Suggestion</v>
      </c>
      <c r="G7" t="s">
        <v>1402</v>
      </c>
    </row>
    <row r="8" spans="1:7" x14ac:dyDescent="0.25">
      <c r="A8" s="4">
        <v>7</v>
      </c>
      <c r="B8" s="6" t="s">
        <v>1931</v>
      </c>
      <c r="C8" s="6" t="s">
        <v>16</v>
      </c>
      <c r="D8" s="11" t="s">
        <v>403</v>
      </c>
      <c r="E8" s="6" t="s">
        <v>1384</v>
      </c>
      <c r="F8" s="6" t="str">
        <f t="shared" si="0"/>
        <v>General - neutral</v>
      </c>
    </row>
    <row r="9" spans="1:7" x14ac:dyDescent="0.25">
      <c r="A9" s="4">
        <v>8</v>
      </c>
      <c r="B9" s="6" t="s">
        <v>1932</v>
      </c>
      <c r="C9" s="6" t="s">
        <v>16</v>
      </c>
      <c r="D9" s="11" t="s">
        <v>404</v>
      </c>
      <c r="E9" s="6" t="s">
        <v>1370</v>
      </c>
      <c r="F9" s="6" t="str">
        <f t="shared" si="0"/>
        <v>Null</v>
      </c>
    </row>
    <row r="10" spans="1:7" x14ac:dyDescent="0.25">
      <c r="A10" s="4">
        <v>9</v>
      </c>
      <c r="B10" s="6" t="s">
        <v>1933</v>
      </c>
      <c r="C10" s="6" t="s">
        <v>16</v>
      </c>
      <c r="D10" s="11" t="s">
        <v>405</v>
      </c>
      <c r="E10" s="6" t="s">
        <v>1387</v>
      </c>
      <c r="F10" s="6" t="str">
        <f t="shared" si="0"/>
        <v>Suggestion</v>
      </c>
      <c r="G10" t="s">
        <v>1403</v>
      </c>
    </row>
    <row r="11" spans="1:7" ht="43.5" x14ac:dyDescent="0.25">
      <c r="A11" s="4">
        <v>10</v>
      </c>
      <c r="B11" s="6" t="s">
        <v>1934</v>
      </c>
      <c r="C11" s="6" t="s">
        <v>14</v>
      </c>
      <c r="D11" s="11" t="s">
        <v>406</v>
      </c>
      <c r="E11" s="6" t="s">
        <v>1384</v>
      </c>
      <c r="F11" s="6" t="str">
        <f t="shared" si="0"/>
        <v>General - neutral</v>
      </c>
    </row>
    <row r="12" spans="1:7" x14ac:dyDescent="0.25">
      <c r="A12" s="4">
        <v>11</v>
      </c>
      <c r="B12" s="6" t="s">
        <v>1935</v>
      </c>
      <c r="C12" s="6" t="s">
        <v>16</v>
      </c>
      <c r="D12" s="11" t="s">
        <v>51</v>
      </c>
      <c r="E12" s="6" t="s">
        <v>1370</v>
      </c>
      <c r="F12" s="6" t="str">
        <f t="shared" si="0"/>
        <v>Null</v>
      </c>
    </row>
    <row r="13" spans="1:7" x14ac:dyDescent="0.25">
      <c r="A13" s="4">
        <v>12</v>
      </c>
      <c r="B13" s="6" t="s">
        <v>1936</v>
      </c>
      <c r="C13" s="6" t="s">
        <v>16</v>
      </c>
      <c r="D13" s="11" t="s">
        <v>407</v>
      </c>
      <c r="E13" s="6" t="s">
        <v>1404</v>
      </c>
      <c r="F13" s="6" t="str">
        <f t="shared" si="0"/>
        <v>Website information - negative</v>
      </c>
    </row>
    <row r="14" spans="1:7" x14ac:dyDescent="0.25">
      <c r="A14" s="4">
        <v>13</v>
      </c>
      <c r="B14" s="6" t="s">
        <v>1937</v>
      </c>
      <c r="C14" s="6" t="s">
        <v>16</v>
      </c>
      <c r="D14" s="11" t="s">
        <v>408</v>
      </c>
      <c r="E14" s="6" t="s">
        <v>1393</v>
      </c>
      <c r="F14" s="6" t="str">
        <f t="shared" si="0"/>
        <v>Product - negative</v>
      </c>
    </row>
    <row r="15" spans="1:7" x14ac:dyDescent="0.25">
      <c r="A15" s="4">
        <v>14</v>
      </c>
      <c r="B15" s="6" t="s">
        <v>1938</v>
      </c>
      <c r="C15" s="6" t="s">
        <v>16</v>
      </c>
      <c r="D15" s="11" t="s">
        <v>409</v>
      </c>
      <c r="E15" s="6" t="s">
        <v>1370</v>
      </c>
      <c r="F15" s="6" t="str">
        <f t="shared" si="0"/>
        <v>Null</v>
      </c>
    </row>
    <row r="16" spans="1:7" ht="29.25" x14ac:dyDescent="0.25">
      <c r="A16" s="4">
        <v>15</v>
      </c>
      <c r="B16" s="6" t="s">
        <v>1939</v>
      </c>
      <c r="C16" s="6" t="s">
        <v>16</v>
      </c>
      <c r="D16" s="11" t="s">
        <v>410</v>
      </c>
      <c r="E16" s="6" t="s">
        <v>1363</v>
      </c>
      <c r="F16" s="6" t="str">
        <f t="shared" si="0"/>
        <v>Inventory - negative</v>
      </c>
    </row>
    <row r="17" spans="1:8" x14ac:dyDescent="0.25">
      <c r="A17" s="4">
        <v>16</v>
      </c>
      <c r="B17" s="6" t="s">
        <v>1940</v>
      </c>
      <c r="C17" s="6" t="s">
        <v>114</v>
      </c>
      <c r="D17" s="11" t="s">
        <v>411</v>
      </c>
      <c r="E17" s="6" t="s">
        <v>1370</v>
      </c>
      <c r="F17" s="6" t="str">
        <f t="shared" si="0"/>
        <v>Null</v>
      </c>
    </row>
    <row r="18" spans="1:8" x14ac:dyDescent="0.25">
      <c r="A18" s="4">
        <v>17</v>
      </c>
      <c r="B18" s="6" t="s">
        <v>1941</v>
      </c>
      <c r="C18" s="6" t="s">
        <v>14</v>
      </c>
      <c r="D18" s="11" t="s">
        <v>412</v>
      </c>
      <c r="E18" s="6" t="s">
        <v>1366</v>
      </c>
      <c r="F18" s="6" t="str">
        <f t="shared" si="0"/>
        <v>Shipping - negative</v>
      </c>
    </row>
    <row r="19" spans="1:8" ht="29.25" x14ac:dyDescent="0.25">
      <c r="A19" s="4">
        <v>18</v>
      </c>
      <c r="B19" s="6" t="s">
        <v>1942</v>
      </c>
      <c r="C19" s="6" t="s">
        <v>16</v>
      </c>
      <c r="D19" s="11" t="s">
        <v>413</v>
      </c>
      <c r="E19" s="6" t="s">
        <v>1405</v>
      </c>
      <c r="F19" s="6" t="str">
        <f t="shared" si="0"/>
        <v>Shipping - negative</v>
      </c>
    </row>
    <row r="20" spans="1:8" x14ac:dyDescent="0.25">
      <c r="A20" s="4">
        <v>19</v>
      </c>
      <c r="B20" s="6" t="s">
        <v>1943</v>
      </c>
      <c r="C20" s="6" t="s">
        <v>16</v>
      </c>
      <c r="D20" s="11" t="s">
        <v>414</v>
      </c>
      <c r="E20" s="6" t="s">
        <v>1406</v>
      </c>
      <c r="F20" s="6" t="str">
        <f t="shared" si="0"/>
        <v>General - neutral</v>
      </c>
    </row>
    <row r="21" spans="1:8" x14ac:dyDescent="0.25">
      <c r="A21" s="4">
        <v>20</v>
      </c>
      <c r="B21" s="6" t="s">
        <v>1944</v>
      </c>
      <c r="C21" s="6" t="s">
        <v>114</v>
      </c>
      <c r="D21" s="11" t="s">
        <v>415</v>
      </c>
      <c r="E21" s="6" t="s">
        <v>1370</v>
      </c>
      <c r="F21" s="6" t="str">
        <f t="shared" si="0"/>
        <v>Null</v>
      </c>
    </row>
    <row r="22" spans="1:8" x14ac:dyDescent="0.25">
      <c r="A22" s="4">
        <v>21</v>
      </c>
      <c r="B22" s="6" t="s">
        <v>1945</v>
      </c>
      <c r="C22" s="6" t="s">
        <v>16</v>
      </c>
      <c r="D22" s="11" t="s">
        <v>416</v>
      </c>
      <c r="E22" s="6" t="s">
        <v>1400</v>
      </c>
      <c r="F22" s="6" t="str">
        <f t="shared" si="0"/>
        <v>Shipping - negative</v>
      </c>
    </row>
    <row r="23" spans="1:8" x14ac:dyDescent="0.25">
      <c r="A23" s="4">
        <v>22</v>
      </c>
      <c r="B23" s="6" t="s">
        <v>1946</v>
      </c>
      <c r="C23" s="6" t="s">
        <v>16</v>
      </c>
      <c r="D23" s="11" t="s">
        <v>417</v>
      </c>
      <c r="E23" s="6" t="s">
        <v>1384</v>
      </c>
      <c r="F23" s="6" t="str">
        <f t="shared" si="0"/>
        <v>General - neutral</v>
      </c>
    </row>
    <row r="24" spans="1:8" ht="43.5" x14ac:dyDescent="0.25">
      <c r="A24" s="4">
        <v>23</v>
      </c>
      <c r="B24" s="6" t="s">
        <v>1947</v>
      </c>
      <c r="C24" s="6" t="s">
        <v>14</v>
      </c>
      <c r="D24" s="11" t="s">
        <v>418</v>
      </c>
      <c r="E24" s="6" t="s">
        <v>1366</v>
      </c>
      <c r="F24" s="6" t="str">
        <f t="shared" si="0"/>
        <v>Shipping - negative</v>
      </c>
    </row>
    <row r="25" spans="1:8" x14ac:dyDescent="0.25">
      <c r="A25" s="4">
        <v>24</v>
      </c>
      <c r="B25" s="6" t="s">
        <v>1948</v>
      </c>
      <c r="C25" s="6" t="s">
        <v>16</v>
      </c>
      <c r="D25" s="11" t="s">
        <v>419</v>
      </c>
      <c r="E25" s="6" t="s">
        <v>1369</v>
      </c>
      <c r="F25" s="6" t="str">
        <f t="shared" si="0"/>
        <v>Defect</v>
      </c>
    </row>
    <row r="26" spans="1:8" x14ac:dyDescent="0.25">
      <c r="A26" s="4">
        <v>25</v>
      </c>
      <c r="B26" s="6" t="s">
        <v>1949</v>
      </c>
      <c r="C26" s="6" t="s">
        <v>14</v>
      </c>
      <c r="D26" s="11" t="s">
        <v>420</v>
      </c>
      <c r="E26" s="6" t="s">
        <v>1362</v>
      </c>
      <c r="F26" s="6" t="str">
        <f t="shared" si="0"/>
        <v>Customer service - negative</v>
      </c>
    </row>
    <row r="27" spans="1:8" x14ac:dyDescent="0.25">
      <c r="A27" s="4">
        <v>26</v>
      </c>
      <c r="B27" s="6" t="s">
        <v>1950</v>
      </c>
      <c r="C27" s="6" t="s">
        <v>16</v>
      </c>
      <c r="D27" s="11" t="s">
        <v>421</v>
      </c>
      <c r="E27" s="6" t="s">
        <v>1406</v>
      </c>
      <c r="F27" s="6" t="str">
        <f t="shared" si="0"/>
        <v>General - neutral</v>
      </c>
    </row>
    <row r="28" spans="1:8" x14ac:dyDescent="0.25">
      <c r="A28" s="4">
        <v>27</v>
      </c>
      <c r="B28" s="6" t="s">
        <v>1951</v>
      </c>
      <c r="C28" s="6" t="s">
        <v>16</v>
      </c>
      <c r="D28" s="11" t="s">
        <v>422</v>
      </c>
      <c r="E28" s="6" t="s">
        <v>1407</v>
      </c>
      <c r="F28" s="6" t="str">
        <f t="shared" si="0"/>
        <v>Shipping - negative</v>
      </c>
    </row>
    <row r="29" spans="1:8" ht="29.25" x14ac:dyDescent="0.25">
      <c r="A29" s="4">
        <v>28</v>
      </c>
      <c r="B29" s="6" t="s">
        <v>1952</v>
      </c>
      <c r="C29" s="6" t="s">
        <v>16</v>
      </c>
      <c r="D29" s="11" t="s">
        <v>423</v>
      </c>
      <c r="E29" s="6" t="s">
        <v>1366</v>
      </c>
      <c r="F29" s="6" t="str">
        <f t="shared" si="0"/>
        <v>Shipping - negative</v>
      </c>
    </row>
    <row r="30" spans="1:8" x14ac:dyDescent="0.25">
      <c r="A30" s="4">
        <v>29</v>
      </c>
      <c r="B30" s="6" t="s">
        <v>1953</v>
      </c>
      <c r="C30" s="6" t="s">
        <v>16</v>
      </c>
      <c r="D30" s="11" t="s">
        <v>404</v>
      </c>
      <c r="E30" s="6" t="s">
        <v>1370</v>
      </c>
      <c r="F30" s="6" t="str">
        <f t="shared" si="0"/>
        <v>Null</v>
      </c>
    </row>
    <row r="31" spans="1:8" ht="29.25" x14ac:dyDescent="0.25">
      <c r="A31" s="4">
        <v>30</v>
      </c>
      <c r="B31" s="6" t="s">
        <v>1954</v>
      </c>
      <c r="C31" s="6" t="s">
        <v>14</v>
      </c>
      <c r="D31" s="11" t="s">
        <v>424</v>
      </c>
      <c r="E31" s="6" t="s">
        <v>1381</v>
      </c>
      <c r="F31" s="6" t="str">
        <f t="shared" si="0"/>
        <v>Customer service - negative</v>
      </c>
    </row>
    <row r="32" spans="1:8" x14ac:dyDescent="0.25">
      <c r="A32" s="4">
        <v>31</v>
      </c>
      <c r="B32" s="6" t="s">
        <v>1955</v>
      </c>
      <c r="C32" s="6" t="s">
        <v>16</v>
      </c>
      <c r="D32" s="11" t="s">
        <v>425</v>
      </c>
      <c r="E32" s="6" t="s">
        <v>1387</v>
      </c>
      <c r="F32" s="6" t="str">
        <f t="shared" si="0"/>
        <v>Suggestion</v>
      </c>
      <c r="G32" t="s">
        <v>1408</v>
      </c>
      <c r="H32" t="s">
        <v>1389</v>
      </c>
    </row>
    <row r="33" spans="1:6" x14ac:dyDescent="0.25">
      <c r="A33" s="4">
        <v>32</v>
      </c>
      <c r="B33" s="6" t="s">
        <v>1956</v>
      </c>
      <c r="C33" s="6" t="s">
        <v>14</v>
      </c>
      <c r="D33" s="11" t="s">
        <v>426</v>
      </c>
      <c r="E33" s="6" t="s">
        <v>1364</v>
      </c>
      <c r="F33" s="6" t="str">
        <f t="shared" si="0"/>
        <v>Payment/ordering - negative</v>
      </c>
    </row>
    <row r="34" spans="1:6" x14ac:dyDescent="0.25">
      <c r="A34" s="4">
        <v>33</v>
      </c>
      <c r="B34" s="6" t="s">
        <v>1957</v>
      </c>
      <c r="C34" s="6" t="s">
        <v>14</v>
      </c>
      <c r="D34" s="11" t="s">
        <v>427</v>
      </c>
      <c r="E34" s="6" t="s">
        <v>1366</v>
      </c>
      <c r="F34" s="6" t="str">
        <f t="shared" ref="F34:F65" si="1">VLOOKUP(E34,IndexTable,2,FALSE)</f>
        <v>Shipping - negative</v>
      </c>
    </row>
    <row r="35" spans="1:6" x14ac:dyDescent="0.25">
      <c r="A35" s="4">
        <v>34</v>
      </c>
      <c r="B35" s="6" t="s">
        <v>1958</v>
      </c>
      <c r="C35" s="6" t="s">
        <v>16</v>
      </c>
      <c r="D35" s="11" t="s">
        <v>428</v>
      </c>
      <c r="E35" s="6" t="s">
        <v>1384</v>
      </c>
      <c r="F35" s="6" t="str">
        <f t="shared" si="1"/>
        <v>General - neutral</v>
      </c>
    </row>
    <row r="36" spans="1:6" x14ac:dyDescent="0.25">
      <c r="A36" s="4">
        <v>35</v>
      </c>
      <c r="B36" s="6" t="s">
        <v>1959</v>
      </c>
      <c r="C36" s="6" t="s">
        <v>16</v>
      </c>
      <c r="D36" s="11" t="s">
        <v>429</v>
      </c>
      <c r="E36" s="6" t="s">
        <v>1389</v>
      </c>
      <c r="F36" s="6" t="str">
        <f t="shared" si="1"/>
        <v>Shipping - negative</v>
      </c>
    </row>
    <row r="37" spans="1:6" x14ac:dyDescent="0.25">
      <c r="A37" s="4">
        <v>36</v>
      </c>
      <c r="B37" s="6" t="s">
        <v>1960</v>
      </c>
      <c r="C37" s="6" t="s">
        <v>16</v>
      </c>
      <c r="D37" s="11" t="s">
        <v>51</v>
      </c>
      <c r="E37" s="6" t="s">
        <v>1370</v>
      </c>
      <c r="F37" s="6" t="str">
        <f t="shared" si="1"/>
        <v>Null</v>
      </c>
    </row>
    <row r="38" spans="1:6" x14ac:dyDescent="0.25">
      <c r="A38" s="4">
        <v>37</v>
      </c>
      <c r="B38" s="6" t="s">
        <v>1961</v>
      </c>
      <c r="C38" s="6" t="s">
        <v>14</v>
      </c>
      <c r="D38" s="11" t="s">
        <v>430</v>
      </c>
      <c r="E38" s="6" t="s">
        <v>1366</v>
      </c>
      <c r="F38" s="6" t="str">
        <f t="shared" si="1"/>
        <v>Shipping - negative</v>
      </c>
    </row>
    <row r="39" spans="1:6" x14ac:dyDescent="0.25">
      <c r="A39" s="4">
        <v>38</v>
      </c>
      <c r="B39" s="6" t="s">
        <v>1962</v>
      </c>
      <c r="C39" s="6" t="s">
        <v>16</v>
      </c>
      <c r="D39" s="11" t="s">
        <v>431</v>
      </c>
      <c r="E39" s="6" t="s">
        <v>1406</v>
      </c>
      <c r="F39" s="6" t="str">
        <f t="shared" si="1"/>
        <v>General - neutral</v>
      </c>
    </row>
    <row r="40" spans="1:6" x14ac:dyDescent="0.25">
      <c r="A40" s="4">
        <v>39</v>
      </c>
      <c r="B40" s="6" t="s">
        <v>1963</v>
      </c>
      <c r="C40" s="6" t="s">
        <v>16</v>
      </c>
      <c r="D40" s="11" t="s">
        <v>432</v>
      </c>
      <c r="E40" s="6" t="s">
        <v>1393</v>
      </c>
      <c r="F40" s="6" t="str">
        <f t="shared" si="1"/>
        <v>Product - negative</v>
      </c>
    </row>
    <row r="41" spans="1:6" x14ac:dyDescent="0.25">
      <c r="A41" s="4">
        <v>40</v>
      </c>
      <c r="B41" s="6" t="s">
        <v>1964</v>
      </c>
      <c r="C41" s="6" t="s">
        <v>16</v>
      </c>
      <c r="D41" s="11" t="s">
        <v>433</v>
      </c>
      <c r="E41" s="6" t="s">
        <v>1366</v>
      </c>
      <c r="F41" s="6" t="str">
        <f t="shared" si="1"/>
        <v>Shipping - negative</v>
      </c>
    </row>
    <row r="42" spans="1:6" ht="29.25" x14ac:dyDescent="0.25">
      <c r="A42" s="4">
        <v>41</v>
      </c>
      <c r="B42" s="6" t="s">
        <v>1965</v>
      </c>
      <c r="C42" s="6" t="s">
        <v>14</v>
      </c>
      <c r="D42" s="11" t="s">
        <v>434</v>
      </c>
      <c r="E42" s="6" t="s">
        <v>1366</v>
      </c>
      <c r="F42" s="6" t="str">
        <f t="shared" si="1"/>
        <v>Shipping - negative</v>
      </c>
    </row>
    <row r="43" spans="1:6" x14ac:dyDescent="0.25">
      <c r="A43" s="4">
        <v>42</v>
      </c>
      <c r="B43" s="6" t="s">
        <v>1966</v>
      </c>
      <c r="C43" s="6" t="s">
        <v>16</v>
      </c>
      <c r="D43" s="11" t="s">
        <v>36</v>
      </c>
      <c r="E43" s="6" t="s">
        <v>1370</v>
      </c>
      <c r="F43" s="6" t="str">
        <f t="shared" si="1"/>
        <v>Null</v>
      </c>
    </row>
    <row r="44" spans="1:6" ht="43.5" x14ac:dyDescent="0.25">
      <c r="A44" s="4">
        <v>43</v>
      </c>
      <c r="B44" s="6" t="s">
        <v>1967</v>
      </c>
      <c r="C44" s="6" t="s">
        <v>16</v>
      </c>
      <c r="D44" s="11" t="s">
        <v>435</v>
      </c>
      <c r="E44" s="6" t="s">
        <v>1393</v>
      </c>
      <c r="F44" s="6" t="str">
        <f t="shared" si="1"/>
        <v>Product - negative</v>
      </c>
    </row>
    <row r="45" spans="1:6" ht="29.25" x14ac:dyDescent="0.25">
      <c r="A45" s="4">
        <v>44</v>
      </c>
      <c r="B45" s="6" t="s">
        <v>1968</v>
      </c>
      <c r="C45" s="6" t="s">
        <v>16</v>
      </c>
      <c r="D45" s="11" t="s">
        <v>436</v>
      </c>
      <c r="E45" s="6" t="s">
        <v>1363</v>
      </c>
      <c r="F45" s="6" t="str">
        <f t="shared" si="1"/>
        <v>Inventory - negative</v>
      </c>
    </row>
    <row r="46" spans="1:6" x14ac:dyDescent="0.25">
      <c r="A46" s="4">
        <v>45</v>
      </c>
      <c r="B46" s="6" t="s">
        <v>1969</v>
      </c>
      <c r="C46" s="6" t="s">
        <v>14</v>
      </c>
      <c r="D46" s="11" t="s">
        <v>437</v>
      </c>
      <c r="E46" s="6" t="s">
        <v>1362</v>
      </c>
      <c r="F46" s="6" t="str">
        <f t="shared" si="1"/>
        <v>Customer service - negative</v>
      </c>
    </row>
    <row r="47" spans="1:6" x14ac:dyDescent="0.25">
      <c r="A47" s="4">
        <v>46</v>
      </c>
      <c r="B47" s="6" t="s">
        <v>1970</v>
      </c>
      <c r="C47" s="6" t="s">
        <v>14</v>
      </c>
      <c r="D47" s="11" t="s">
        <v>438</v>
      </c>
      <c r="E47" s="6" t="s">
        <v>1384</v>
      </c>
      <c r="F47" s="6" t="str">
        <f t="shared" si="1"/>
        <v>General - neutral</v>
      </c>
    </row>
    <row r="48" spans="1:6" x14ac:dyDescent="0.25">
      <c r="A48" s="4">
        <v>47</v>
      </c>
      <c r="B48" s="6" t="s">
        <v>1971</v>
      </c>
      <c r="C48" s="6" t="s">
        <v>16</v>
      </c>
      <c r="D48" s="11" t="s">
        <v>51</v>
      </c>
      <c r="E48" s="6" t="s">
        <v>1370</v>
      </c>
      <c r="F48" s="6" t="str">
        <f t="shared" si="1"/>
        <v>Null</v>
      </c>
    </row>
    <row r="49" spans="1:7" x14ac:dyDescent="0.25">
      <c r="A49" s="4">
        <v>48</v>
      </c>
      <c r="B49" s="6" t="s">
        <v>1972</v>
      </c>
      <c r="C49" s="6" t="s">
        <v>16</v>
      </c>
      <c r="D49" s="11" t="s">
        <v>439</v>
      </c>
      <c r="E49" s="6" t="s">
        <v>1384</v>
      </c>
      <c r="F49" s="6" t="str">
        <f t="shared" si="1"/>
        <v>General - neutral</v>
      </c>
    </row>
    <row r="50" spans="1:7" x14ac:dyDescent="0.25">
      <c r="A50" s="4">
        <v>49</v>
      </c>
      <c r="B50" s="6" t="s">
        <v>1973</v>
      </c>
      <c r="C50" s="6" t="s">
        <v>16</v>
      </c>
      <c r="D50" s="11" t="s">
        <v>440</v>
      </c>
      <c r="E50" s="6" t="s">
        <v>1409</v>
      </c>
      <c r="F50" s="6" t="str">
        <f t="shared" si="1"/>
        <v>Pricing - negative</v>
      </c>
    </row>
    <row r="51" spans="1:7" x14ac:dyDescent="0.25">
      <c r="A51" s="4">
        <v>50</v>
      </c>
      <c r="B51" s="6" t="s">
        <v>1974</v>
      </c>
      <c r="C51" s="6" t="s">
        <v>14</v>
      </c>
      <c r="D51" s="11" t="s">
        <v>441</v>
      </c>
      <c r="E51" s="6" t="s">
        <v>1409</v>
      </c>
      <c r="F51" s="6" t="str">
        <f t="shared" si="1"/>
        <v>Pricing - negative</v>
      </c>
    </row>
    <row r="52" spans="1:7" ht="43.5" x14ac:dyDescent="0.25">
      <c r="A52" s="4">
        <v>51</v>
      </c>
      <c r="B52" s="6" t="s">
        <v>1975</v>
      </c>
      <c r="C52" s="6" t="s">
        <v>16</v>
      </c>
      <c r="D52" s="11" t="s">
        <v>442</v>
      </c>
      <c r="E52" s="6" t="s">
        <v>1387</v>
      </c>
      <c r="F52" s="6" t="str">
        <f t="shared" si="1"/>
        <v>Suggestion</v>
      </c>
      <c r="G52" t="s">
        <v>1410</v>
      </c>
    </row>
    <row r="53" spans="1:7" x14ac:dyDescent="0.25">
      <c r="A53" s="4">
        <v>52</v>
      </c>
      <c r="B53" s="6" t="s">
        <v>1976</v>
      </c>
      <c r="C53" s="6" t="s">
        <v>16</v>
      </c>
      <c r="D53" s="11" t="s">
        <v>51</v>
      </c>
      <c r="E53" s="6" t="s">
        <v>1370</v>
      </c>
      <c r="F53" s="6" t="str">
        <f t="shared" si="1"/>
        <v>Null</v>
      </c>
    </row>
    <row r="54" spans="1:7" ht="29.25" x14ac:dyDescent="0.25">
      <c r="A54" s="4">
        <v>53</v>
      </c>
      <c r="B54" s="6" t="s">
        <v>1977</v>
      </c>
      <c r="C54" s="6" t="s">
        <v>16</v>
      </c>
      <c r="D54" s="11" t="s">
        <v>443</v>
      </c>
      <c r="E54" s="6" t="s">
        <v>1393</v>
      </c>
      <c r="F54" s="6" t="str">
        <f t="shared" si="1"/>
        <v>Product - negative</v>
      </c>
    </row>
    <row r="55" spans="1:7" ht="29.25" x14ac:dyDescent="0.25">
      <c r="A55" s="4">
        <v>54</v>
      </c>
      <c r="B55" s="6" t="s">
        <v>1978</v>
      </c>
      <c r="C55" s="6" t="s">
        <v>16</v>
      </c>
      <c r="D55" s="11" t="s">
        <v>444</v>
      </c>
      <c r="E55" s="6" t="s">
        <v>1409</v>
      </c>
      <c r="F55" s="6" t="str">
        <f t="shared" si="1"/>
        <v>Pricing - negative</v>
      </c>
    </row>
    <row r="56" spans="1:7" ht="29.25" x14ac:dyDescent="0.25">
      <c r="A56" s="4">
        <v>55</v>
      </c>
      <c r="B56" s="6" t="s">
        <v>1979</v>
      </c>
      <c r="C56" s="6" t="s">
        <v>14</v>
      </c>
      <c r="D56" s="11" t="s">
        <v>445</v>
      </c>
      <c r="E56" s="6" t="s">
        <v>1393</v>
      </c>
      <c r="F56" s="6" t="str">
        <f t="shared" si="1"/>
        <v>Product - negative</v>
      </c>
    </row>
    <row r="57" spans="1:7" x14ac:dyDescent="0.25">
      <c r="A57" s="4">
        <v>56</v>
      </c>
      <c r="B57" s="6" t="s">
        <v>1980</v>
      </c>
      <c r="C57" s="6" t="s">
        <v>14</v>
      </c>
      <c r="D57" s="11" t="s">
        <v>446</v>
      </c>
      <c r="E57" s="6" t="s">
        <v>1381</v>
      </c>
      <c r="F57" s="6" t="str">
        <f t="shared" si="1"/>
        <v>Customer service - negative</v>
      </c>
    </row>
    <row r="58" spans="1:7" x14ac:dyDescent="0.25">
      <c r="A58" s="4">
        <v>57</v>
      </c>
      <c r="B58" s="6" t="s">
        <v>1981</v>
      </c>
      <c r="C58" s="6" t="s">
        <v>14</v>
      </c>
      <c r="D58" s="11" t="s">
        <v>447</v>
      </c>
      <c r="E58" s="6" t="s">
        <v>1366</v>
      </c>
      <c r="F58" s="6" t="str">
        <f t="shared" si="1"/>
        <v>Shipping - negative</v>
      </c>
    </row>
    <row r="59" spans="1:7" ht="57.75" x14ac:dyDescent="0.25">
      <c r="A59" s="4">
        <v>58</v>
      </c>
      <c r="B59" s="6" t="s">
        <v>1982</v>
      </c>
      <c r="C59" s="6" t="s">
        <v>14</v>
      </c>
      <c r="D59" s="11" t="s">
        <v>448</v>
      </c>
      <c r="E59" s="6" t="s">
        <v>1363</v>
      </c>
      <c r="F59" s="6" t="str">
        <f t="shared" si="1"/>
        <v>Inventory - negative</v>
      </c>
    </row>
    <row r="60" spans="1:7" x14ac:dyDescent="0.25">
      <c r="A60" s="4">
        <v>59</v>
      </c>
      <c r="B60" s="6" t="s">
        <v>1983</v>
      </c>
      <c r="C60" s="6" t="s">
        <v>114</v>
      </c>
      <c r="D60" s="11" t="s">
        <v>449</v>
      </c>
      <c r="E60" s="6" t="s">
        <v>1387</v>
      </c>
      <c r="F60" s="6" t="str">
        <f t="shared" si="1"/>
        <v>Suggestion</v>
      </c>
      <c r="G60" t="s">
        <v>1411</v>
      </c>
    </row>
    <row r="61" spans="1:7" x14ac:dyDescent="0.25">
      <c r="A61" s="4">
        <v>60</v>
      </c>
      <c r="B61" s="6" t="s">
        <v>1683</v>
      </c>
      <c r="C61" s="6" t="s">
        <v>16</v>
      </c>
      <c r="D61" s="11" t="s">
        <v>450</v>
      </c>
      <c r="E61" s="6" t="s">
        <v>1393</v>
      </c>
      <c r="F61" s="6" t="str">
        <f t="shared" si="1"/>
        <v>Product - negative</v>
      </c>
    </row>
    <row r="62" spans="1:7" x14ac:dyDescent="0.25">
      <c r="A62" s="4">
        <v>61</v>
      </c>
      <c r="B62" s="6" t="s">
        <v>1686</v>
      </c>
      <c r="C62" s="6" t="s">
        <v>59</v>
      </c>
      <c r="D62" s="11" t="s">
        <v>451</v>
      </c>
      <c r="E62" s="6" t="s">
        <v>1385</v>
      </c>
      <c r="F62" s="6" t="str">
        <f t="shared" si="1"/>
        <v>General - positive</v>
      </c>
    </row>
    <row r="63" spans="1:7" ht="29.25" x14ac:dyDescent="0.25">
      <c r="A63" s="4">
        <v>62</v>
      </c>
      <c r="B63" s="6" t="s">
        <v>1984</v>
      </c>
      <c r="C63" s="6" t="s">
        <v>16</v>
      </c>
      <c r="D63" s="11" t="s">
        <v>452</v>
      </c>
      <c r="E63" s="6" t="s">
        <v>1385</v>
      </c>
      <c r="F63" s="6" t="str">
        <f t="shared" si="1"/>
        <v>General - positive</v>
      </c>
    </row>
    <row r="64" spans="1:7" x14ac:dyDescent="0.25">
      <c r="A64" s="4">
        <v>63</v>
      </c>
      <c r="B64" s="6" t="s">
        <v>1985</v>
      </c>
      <c r="C64" s="6" t="s">
        <v>16</v>
      </c>
      <c r="D64" s="11" t="s">
        <v>453</v>
      </c>
      <c r="E64" s="6" t="s">
        <v>1406</v>
      </c>
      <c r="F64" s="6" t="str">
        <f t="shared" si="1"/>
        <v>General - neutral</v>
      </c>
    </row>
    <row r="65" spans="1:7" ht="29.25" x14ac:dyDescent="0.25">
      <c r="A65" s="4">
        <v>64</v>
      </c>
      <c r="B65" s="6" t="s">
        <v>1986</v>
      </c>
      <c r="C65" s="6" t="s">
        <v>14</v>
      </c>
      <c r="D65" s="11" t="s">
        <v>454</v>
      </c>
      <c r="E65" s="6" t="s">
        <v>1366</v>
      </c>
      <c r="F65" s="6" t="str">
        <f t="shared" si="1"/>
        <v>Shipping - negative</v>
      </c>
    </row>
    <row r="66" spans="1:7" x14ac:dyDescent="0.25">
      <c r="A66" s="4">
        <v>65</v>
      </c>
      <c r="B66" s="6" t="s">
        <v>1987</v>
      </c>
      <c r="C66" s="6" t="s">
        <v>16</v>
      </c>
      <c r="D66" s="11" t="s">
        <v>455</v>
      </c>
      <c r="E66" s="6" t="s">
        <v>1389</v>
      </c>
      <c r="F66" s="6" t="str">
        <f t="shared" ref="F66:F97" si="2">VLOOKUP(E66,IndexTable,2,FALSE)</f>
        <v>Shipping - negative</v>
      </c>
    </row>
    <row r="67" spans="1:7" x14ac:dyDescent="0.25">
      <c r="A67" s="4">
        <v>66</v>
      </c>
      <c r="B67" s="6" t="s">
        <v>1988</v>
      </c>
      <c r="C67" s="6" t="s">
        <v>16</v>
      </c>
      <c r="D67" s="11" t="s">
        <v>456</v>
      </c>
      <c r="E67" s="6" t="s">
        <v>1384</v>
      </c>
      <c r="F67" s="6" t="str">
        <f t="shared" si="2"/>
        <v>General - neutral</v>
      </c>
    </row>
    <row r="68" spans="1:7" x14ac:dyDescent="0.25">
      <c r="A68" s="4">
        <v>67</v>
      </c>
      <c r="B68" s="6" t="s">
        <v>1989</v>
      </c>
      <c r="C68" s="6" t="s">
        <v>14</v>
      </c>
      <c r="D68" s="11" t="s">
        <v>457</v>
      </c>
      <c r="E68" s="6" t="s">
        <v>1389</v>
      </c>
      <c r="F68" s="6" t="str">
        <f t="shared" si="2"/>
        <v>Shipping - negative</v>
      </c>
    </row>
    <row r="69" spans="1:7" x14ac:dyDescent="0.25">
      <c r="A69" s="4">
        <v>68</v>
      </c>
      <c r="B69" s="6" t="s">
        <v>1990</v>
      </c>
      <c r="C69" s="6" t="s">
        <v>16</v>
      </c>
      <c r="D69" s="11" t="s">
        <v>458</v>
      </c>
      <c r="E69" s="6" t="s">
        <v>1407</v>
      </c>
      <c r="F69" s="6" t="str">
        <f t="shared" si="2"/>
        <v>Shipping - negative</v>
      </c>
    </row>
    <row r="70" spans="1:7" ht="29.25" x14ac:dyDescent="0.25">
      <c r="A70" s="4">
        <v>69</v>
      </c>
      <c r="B70" s="6" t="s">
        <v>1991</v>
      </c>
      <c r="C70" s="6" t="s">
        <v>16</v>
      </c>
      <c r="D70" s="11" t="s">
        <v>459</v>
      </c>
      <c r="E70" s="6" t="s">
        <v>1366</v>
      </c>
      <c r="F70" s="6" t="str">
        <f t="shared" si="2"/>
        <v>Shipping - negative</v>
      </c>
    </row>
    <row r="71" spans="1:7" x14ac:dyDescent="0.25">
      <c r="A71" s="4">
        <v>70</v>
      </c>
      <c r="B71" s="6" t="s">
        <v>1992</v>
      </c>
      <c r="C71" s="6" t="s">
        <v>16</v>
      </c>
      <c r="D71" s="11" t="s">
        <v>460</v>
      </c>
      <c r="E71" s="6" t="s">
        <v>1406</v>
      </c>
      <c r="F71" s="6" t="str">
        <f t="shared" si="2"/>
        <v>General - neutral</v>
      </c>
    </row>
    <row r="72" spans="1:7" x14ac:dyDescent="0.25">
      <c r="A72" s="4">
        <v>71</v>
      </c>
      <c r="B72" s="6" t="s">
        <v>1993</v>
      </c>
      <c r="C72" s="6" t="s">
        <v>16</v>
      </c>
      <c r="D72" s="11" t="s">
        <v>51</v>
      </c>
      <c r="E72" s="6" t="s">
        <v>1370</v>
      </c>
      <c r="F72" s="6" t="str">
        <f t="shared" si="2"/>
        <v>Null</v>
      </c>
    </row>
    <row r="73" spans="1:7" ht="43.5" x14ac:dyDescent="0.25">
      <c r="A73" s="4">
        <v>72</v>
      </c>
      <c r="B73" s="6" t="s">
        <v>1994</v>
      </c>
      <c r="C73" s="6" t="s">
        <v>16</v>
      </c>
      <c r="D73" s="11" t="s">
        <v>461</v>
      </c>
      <c r="E73" s="6" t="s">
        <v>1366</v>
      </c>
      <c r="F73" s="6" t="str">
        <f t="shared" si="2"/>
        <v>Shipping - negative</v>
      </c>
    </row>
    <row r="74" spans="1:7" x14ac:dyDescent="0.25">
      <c r="A74" s="4">
        <v>73</v>
      </c>
      <c r="B74" s="6" t="s">
        <v>1995</v>
      </c>
      <c r="C74" s="6" t="s">
        <v>16</v>
      </c>
      <c r="D74" s="11" t="s">
        <v>462</v>
      </c>
      <c r="E74" s="6" t="s">
        <v>1366</v>
      </c>
      <c r="F74" s="6" t="str">
        <f t="shared" si="2"/>
        <v>Shipping - negative</v>
      </c>
    </row>
    <row r="75" spans="1:7" x14ac:dyDescent="0.25">
      <c r="A75" s="4">
        <v>74</v>
      </c>
      <c r="B75" s="6" t="s">
        <v>1996</v>
      </c>
      <c r="C75" s="6" t="s">
        <v>16</v>
      </c>
      <c r="D75" s="11" t="s">
        <v>51</v>
      </c>
      <c r="E75" s="6" t="s">
        <v>1370</v>
      </c>
      <c r="F75" s="6" t="str">
        <f t="shared" si="2"/>
        <v>Null</v>
      </c>
    </row>
    <row r="76" spans="1:7" x14ac:dyDescent="0.25">
      <c r="A76" s="4">
        <v>75</v>
      </c>
      <c r="B76" s="6" t="s">
        <v>1997</v>
      </c>
      <c r="C76" s="6" t="s">
        <v>16</v>
      </c>
      <c r="D76" s="11" t="s">
        <v>463</v>
      </c>
      <c r="E76" s="6" t="s">
        <v>1384</v>
      </c>
      <c r="F76" s="6" t="str">
        <f t="shared" si="2"/>
        <v>General - neutral</v>
      </c>
    </row>
    <row r="77" spans="1:7" x14ac:dyDescent="0.25">
      <c r="A77" s="4">
        <v>76</v>
      </c>
      <c r="B77" s="6" t="s">
        <v>1998</v>
      </c>
      <c r="C77" s="6" t="s">
        <v>16</v>
      </c>
      <c r="D77" s="11" t="s">
        <v>464</v>
      </c>
      <c r="E77" s="6" t="s">
        <v>1412</v>
      </c>
      <c r="F77" s="6" t="str">
        <f t="shared" si="2"/>
        <v>Communications - negative</v>
      </c>
      <c r="G77" t="s">
        <v>1413</v>
      </c>
    </row>
    <row r="78" spans="1:7" x14ac:dyDescent="0.25">
      <c r="A78" s="4">
        <v>77</v>
      </c>
      <c r="B78" s="6" t="s">
        <v>1999</v>
      </c>
      <c r="C78" s="6" t="s">
        <v>16</v>
      </c>
      <c r="D78" s="11" t="s">
        <v>465</v>
      </c>
      <c r="E78" s="6" t="s">
        <v>1414</v>
      </c>
      <c r="F78" s="6" t="str">
        <f t="shared" si="2"/>
        <v>Payment/ordering - negative</v>
      </c>
    </row>
    <row r="79" spans="1:7" ht="29.25" x14ac:dyDescent="0.25">
      <c r="A79" s="4">
        <v>78</v>
      </c>
      <c r="B79" s="6" t="s">
        <v>2000</v>
      </c>
      <c r="C79" s="6" t="s">
        <v>14</v>
      </c>
      <c r="D79" s="11" t="s">
        <v>466</v>
      </c>
      <c r="E79" s="6" t="s">
        <v>1384</v>
      </c>
      <c r="F79" s="6" t="str">
        <f t="shared" si="2"/>
        <v>General - neutral</v>
      </c>
    </row>
    <row r="80" spans="1:7" x14ac:dyDescent="0.25">
      <c r="A80" s="4">
        <v>79</v>
      </c>
      <c r="B80" s="6" t="s">
        <v>2001</v>
      </c>
      <c r="C80" s="6" t="s">
        <v>16</v>
      </c>
      <c r="D80" s="11" t="s">
        <v>467</v>
      </c>
      <c r="E80" s="6" t="s">
        <v>1396</v>
      </c>
      <c r="F80" s="6" t="e">
        <f t="shared" si="2"/>
        <v>#N/A</v>
      </c>
    </row>
    <row r="81" spans="1:8" ht="43.5" x14ac:dyDescent="0.25">
      <c r="A81" s="4">
        <v>80</v>
      </c>
      <c r="B81" s="6" t="s">
        <v>2002</v>
      </c>
      <c r="C81" s="6" t="s">
        <v>16</v>
      </c>
      <c r="D81" s="11" t="s">
        <v>468</v>
      </c>
      <c r="E81" s="6" t="s">
        <v>1363</v>
      </c>
      <c r="F81" s="6" t="str">
        <f t="shared" si="2"/>
        <v>Inventory - negative</v>
      </c>
    </row>
    <row r="82" spans="1:8" ht="29.25" x14ac:dyDescent="0.25">
      <c r="A82" s="4">
        <v>81</v>
      </c>
      <c r="B82" s="6" t="s">
        <v>2003</v>
      </c>
      <c r="C82" s="6" t="s">
        <v>14</v>
      </c>
      <c r="D82" s="11" t="s">
        <v>469</v>
      </c>
      <c r="E82" s="6" t="s">
        <v>1362</v>
      </c>
      <c r="F82" s="6" t="str">
        <f t="shared" si="2"/>
        <v>Customer service - negative</v>
      </c>
    </row>
    <row r="83" spans="1:8" ht="43.5" x14ac:dyDescent="0.25">
      <c r="A83" s="4">
        <v>82</v>
      </c>
      <c r="B83" s="6" t="s">
        <v>2004</v>
      </c>
      <c r="C83" s="6" t="s">
        <v>16</v>
      </c>
      <c r="D83" s="11" t="s">
        <v>470</v>
      </c>
      <c r="E83" s="6" t="s">
        <v>1404</v>
      </c>
      <c r="F83" s="6" t="str">
        <f t="shared" si="2"/>
        <v>Website information - negative</v>
      </c>
    </row>
    <row r="84" spans="1:8" x14ac:dyDescent="0.25">
      <c r="A84" s="4">
        <v>83</v>
      </c>
      <c r="B84" s="6" t="s">
        <v>2005</v>
      </c>
      <c r="C84" s="6" t="s">
        <v>59</v>
      </c>
      <c r="D84" s="11" t="s">
        <v>471</v>
      </c>
      <c r="E84" s="6" t="s">
        <v>1406</v>
      </c>
      <c r="F84" s="6" t="str">
        <f t="shared" si="2"/>
        <v>General - neutral</v>
      </c>
    </row>
    <row r="85" spans="1:8" x14ac:dyDescent="0.25">
      <c r="A85" s="4">
        <v>84</v>
      </c>
      <c r="B85" s="6" t="s">
        <v>2006</v>
      </c>
      <c r="C85" s="6" t="s">
        <v>16</v>
      </c>
      <c r="D85" s="11" t="s">
        <v>472</v>
      </c>
      <c r="E85" s="6" t="s">
        <v>1364</v>
      </c>
      <c r="F85" s="6" t="str">
        <f t="shared" si="2"/>
        <v>Payment/ordering - negative</v>
      </c>
    </row>
    <row r="86" spans="1:8" x14ac:dyDescent="0.25">
      <c r="A86" s="4">
        <v>85</v>
      </c>
      <c r="B86" s="6" t="s">
        <v>2007</v>
      </c>
      <c r="C86" s="6" t="s">
        <v>16</v>
      </c>
      <c r="D86" s="11" t="s">
        <v>473</v>
      </c>
      <c r="E86" s="6" t="s">
        <v>1415</v>
      </c>
      <c r="F86" s="6" t="str">
        <f t="shared" si="2"/>
        <v>Shipping - negative</v>
      </c>
    </row>
    <row r="87" spans="1:8" x14ac:dyDescent="0.25">
      <c r="A87" s="4">
        <v>86</v>
      </c>
      <c r="B87" s="6" t="s">
        <v>2008</v>
      </c>
      <c r="C87" s="6" t="s">
        <v>16</v>
      </c>
      <c r="D87" s="11" t="s">
        <v>474</v>
      </c>
      <c r="E87" s="6" t="s">
        <v>1389</v>
      </c>
      <c r="F87" s="6" t="str">
        <f t="shared" si="2"/>
        <v>Shipping - negative</v>
      </c>
    </row>
    <row r="88" spans="1:8" x14ac:dyDescent="0.25">
      <c r="A88" s="4">
        <v>87</v>
      </c>
      <c r="B88" s="6" t="s">
        <v>2009</v>
      </c>
      <c r="C88" s="6" t="s">
        <v>16</v>
      </c>
      <c r="D88" s="11" t="s">
        <v>475</v>
      </c>
      <c r="E88" s="6" t="s">
        <v>1364</v>
      </c>
      <c r="F88" s="6" t="str">
        <f t="shared" si="2"/>
        <v>Payment/ordering - negative</v>
      </c>
      <c r="G88" t="s">
        <v>1389</v>
      </c>
    </row>
    <row r="89" spans="1:8" x14ac:dyDescent="0.25">
      <c r="A89" s="4">
        <v>88</v>
      </c>
      <c r="B89" s="6" t="s">
        <v>2010</v>
      </c>
      <c r="C89" s="6" t="s">
        <v>14</v>
      </c>
      <c r="D89" s="11" t="s">
        <v>476</v>
      </c>
      <c r="E89" s="6" t="s">
        <v>1366</v>
      </c>
      <c r="F89" s="6" t="str">
        <f t="shared" si="2"/>
        <v>Shipping - negative</v>
      </c>
    </row>
    <row r="90" spans="1:8" x14ac:dyDescent="0.25">
      <c r="A90" s="4">
        <v>89</v>
      </c>
      <c r="B90" s="6" t="s">
        <v>2011</v>
      </c>
      <c r="C90" s="6" t="s">
        <v>14</v>
      </c>
      <c r="D90" s="11" t="s">
        <v>477</v>
      </c>
      <c r="E90" s="6" t="s">
        <v>1381</v>
      </c>
      <c r="F90" s="6" t="str">
        <f t="shared" si="2"/>
        <v>Customer service - negative</v>
      </c>
    </row>
    <row r="91" spans="1:8" ht="29.25" x14ac:dyDescent="0.25">
      <c r="A91" s="4">
        <v>90</v>
      </c>
      <c r="B91" s="6" t="s">
        <v>2012</v>
      </c>
      <c r="C91" s="6" t="s">
        <v>14</v>
      </c>
      <c r="D91" s="11" t="s">
        <v>478</v>
      </c>
      <c r="E91" s="6" t="s">
        <v>1366</v>
      </c>
      <c r="F91" s="6" t="str">
        <f t="shared" si="2"/>
        <v>Shipping - negative</v>
      </c>
    </row>
    <row r="92" spans="1:8" x14ac:dyDescent="0.25">
      <c r="A92" s="4">
        <v>91</v>
      </c>
      <c r="B92" s="6" t="s">
        <v>2013</v>
      </c>
      <c r="C92" s="6" t="s">
        <v>14</v>
      </c>
      <c r="D92" s="11" t="s">
        <v>479</v>
      </c>
      <c r="E92" s="6" t="s">
        <v>1366</v>
      </c>
      <c r="F92" s="6" t="str">
        <f t="shared" si="2"/>
        <v>Shipping - negative</v>
      </c>
      <c r="G92" t="s">
        <v>1389</v>
      </c>
    </row>
    <row r="93" spans="1:8" x14ac:dyDescent="0.25">
      <c r="A93" s="4">
        <v>92</v>
      </c>
      <c r="B93" s="6" t="s">
        <v>2014</v>
      </c>
      <c r="C93" s="6" t="s">
        <v>16</v>
      </c>
      <c r="D93" s="11" t="s">
        <v>480</v>
      </c>
      <c r="E93" s="6" t="s">
        <v>1387</v>
      </c>
      <c r="F93" s="6" t="str">
        <f t="shared" si="2"/>
        <v>Suggestion</v>
      </c>
      <c r="G93" t="s">
        <v>1416</v>
      </c>
      <c r="H93" t="s">
        <v>1399</v>
      </c>
    </row>
    <row r="94" spans="1:8" ht="57.75" x14ac:dyDescent="0.25">
      <c r="A94" s="4">
        <v>93</v>
      </c>
      <c r="B94" s="6" t="s">
        <v>2015</v>
      </c>
      <c r="C94" s="6" t="s">
        <v>16</v>
      </c>
      <c r="D94" s="11" t="s">
        <v>481</v>
      </c>
      <c r="E94" s="6" t="s">
        <v>1369</v>
      </c>
      <c r="F94" s="6" t="str">
        <f t="shared" si="2"/>
        <v>Defect</v>
      </c>
    </row>
    <row r="95" spans="1:8" ht="29.25" x14ac:dyDescent="0.25">
      <c r="A95" s="4">
        <v>94</v>
      </c>
      <c r="B95" s="6" t="s">
        <v>2016</v>
      </c>
      <c r="C95" s="6" t="s">
        <v>16</v>
      </c>
      <c r="D95" s="11" t="s">
        <v>482</v>
      </c>
      <c r="E95" s="6" t="s">
        <v>1404</v>
      </c>
      <c r="F95" s="6" t="str">
        <f t="shared" si="2"/>
        <v>Website information - negative</v>
      </c>
    </row>
    <row r="96" spans="1:8" ht="29.25" x14ac:dyDescent="0.25">
      <c r="A96" s="4">
        <v>95</v>
      </c>
      <c r="B96" s="6" t="s">
        <v>2017</v>
      </c>
      <c r="C96" s="6" t="s">
        <v>16</v>
      </c>
      <c r="D96" s="11" t="s">
        <v>483</v>
      </c>
      <c r="E96" s="6" t="s">
        <v>1380</v>
      </c>
      <c r="F96" s="6" t="str">
        <f t="shared" si="2"/>
        <v>Website - negative</v>
      </c>
    </row>
    <row r="97" spans="1:6" x14ac:dyDescent="0.25">
      <c r="A97" s="4">
        <v>96</v>
      </c>
      <c r="B97" s="6" t="s">
        <v>2018</v>
      </c>
      <c r="C97" s="6" t="s">
        <v>16</v>
      </c>
      <c r="D97" s="11" t="s">
        <v>484</v>
      </c>
      <c r="E97" s="6" t="s">
        <v>1417</v>
      </c>
      <c r="F97" s="6" t="str">
        <f t="shared" si="2"/>
        <v>Payment/ordering - negative</v>
      </c>
    </row>
    <row r="98" spans="1:6" ht="86.25" x14ac:dyDescent="0.25">
      <c r="A98" s="4">
        <v>97</v>
      </c>
      <c r="B98" s="6" t="s">
        <v>2019</v>
      </c>
      <c r="C98" s="6" t="s">
        <v>14</v>
      </c>
      <c r="D98" s="11" t="s">
        <v>485</v>
      </c>
      <c r="E98" s="6" t="s">
        <v>1363</v>
      </c>
      <c r="F98" s="6" t="str">
        <f t="shared" ref="F98:F115" si="3">VLOOKUP(E98,IndexTable,2,FALSE)</f>
        <v>Inventory - negative</v>
      </c>
    </row>
    <row r="99" spans="1:6" x14ac:dyDescent="0.25">
      <c r="A99" s="4">
        <v>98</v>
      </c>
      <c r="B99" s="6" t="s">
        <v>2020</v>
      </c>
      <c r="C99" s="6" t="s">
        <v>14</v>
      </c>
      <c r="D99" s="11" t="s">
        <v>486</v>
      </c>
      <c r="E99" s="6" t="s">
        <v>1366</v>
      </c>
      <c r="F99" s="6" t="str">
        <f t="shared" si="3"/>
        <v>Shipping - negative</v>
      </c>
    </row>
    <row r="100" spans="1:6" x14ac:dyDescent="0.25">
      <c r="A100" s="4">
        <v>99</v>
      </c>
      <c r="B100" s="6" t="s">
        <v>2021</v>
      </c>
      <c r="C100" s="6" t="s">
        <v>14</v>
      </c>
      <c r="D100" s="11" t="s">
        <v>487</v>
      </c>
      <c r="E100" s="6" t="s">
        <v>1363</v>
      </c>
      <c r="F100" s="6" t="str">
        <f t="shared" si="3"/>
        <v>Inventory - negative</v>
      </c>
    </row>
    <row r="101" spans="1:6" x14ac:dyDescent="0.25">
      <c r="A101" s="4">
        <v>100</v>
      </c>
      <c r="B101" s="6" t="s">
        <v>2022</v>
      </c>
      <c r="C101" s="6" t="s">
        <v>16</v>
      </c>
      <c r="D101" s="11" t="s">
        <v>51</v>
      </c>
      <c r="E101" s="6" t="s">
        <v>1370</v>
      </c>
      <c r="F101" s="6" t="str">
        <f t="shared" si="3"/>
        <v>Null</v>
      </c>
    </row>
    <row r="102" spans="1:6" x14ac:dyDescent="0.25">
      <c r="A102" s="4">
        <v>101</v>
      </c>
      <c r="B102" s="6" t="s">
        <v>2023</v>
      </c>
      <c r="C102" s="6" t="s">
        <v>114</v>
      </c>
      <c r="D102" s="11" t="s">
        <v>488</v>
      </c>
      <c r="E102" s="6" t="s">
        <v>1370</v>
      </c>
      <c r="F102" s="6" t="str">
        <f t="shared" si="3"/>
        <v>Null</v>
      </c>
    </row>
    <row r="103" spans="1:6" x14ac:dyDescent="0.25">
      <c r="A103" s="4">
        <v>102</v>
      </c>
      <c r="B103" s="6" t="s">
        <v>2024</v>
      </c>
      <c r="C103" s="6" t="s">
        <v>16</v>
      </c>
      <c r="D103" s="11" t="s">
        <v>489</v>
      </c>
      <c r="E103" s="6" t="s">
        <v>1418</v>
      </c>
      <c r="F103" s="6" t="str">
        <f t="shared" si="3"/>
        <v>Payment/ordering - negative</v>
      </c>
    </row>
    <row r="104" spans="1:6" x14ac:dyDescent="0.25">
      <c r="A104" s="4">
        <v>103</v>
      </c>
      <c r="B104" s="6" t="s">
        <v>2025</v>
      </c>
      <c r="C104" s="6" t="s">
        <v>59</v>
      </c>
      <c r="D104" s="11" t="s">
        <v>490</v>
      </c>
      <c r="E104" s="6" t="s">
        <v>1400</v>
      </c>
      <c r="F104" s="6" t="str">
        <f t="shared" si="3"/>
        <v>Shipping - negative</v>
      </c>
    </row>
    <row r="105" spans="1:6" x14ac:dyDescent="0.25">
      <c r="A105" s="4">
        <v>104</v>
      </c>
      <c r="B105" s="6" t="s">
        <v>2026</v>
      </c>
      <c r="C105" s="6" t="s">
        <v>16</v>
      </c>
      <c r="D105" s="11" t="s">
        <v>491</v>
      </c>
      <c r="E105" s="6" t="s">
        <v>1406</v>
      </c>
      <c r="F105" s="6" t="str">
        <f t="shared" si="3"/>
        <v>General - neutral</v>
      </c>
    </row>
    <row r="106" spans="1:6" x14ac:dyDescent="0.25">
      <c r="A106" s="4">
        <v>105</v>
      </c>
      <c r="B106" s="6" t="s">
        <v>2027</v>
      </c>
      <c r="C106" s="6" t="s">
        <v>16</v>
      </c>
      <c r="D106" s="11" t="s">
        <v>492</v>
      </c>
      <c r="E106" s="6" t="s">
        <v>1389</v>
      </c>
      <c r="F106" s="6" t="str">
        <f t="shared" si="3"/>
        <v>Shipping - negative</v>
      </c>
    </row>
    <row r="107" spans="1:6" x14ac:dyDescent="0.25">
      <c r="A107" s="4">
        <v>106</v>
      </c>
      <c r="B107" s="6" t="s">
        <v>2028</v>
      </c>
      <c r="C107" s="6" t="s">
        <v>16</v>
      </c>
      <c r="D107" s="11" t="s">
        <v>493</v>
      </c>
      <c r="E107" s="6" t="s">
        <v>1384</v>
      </c>
      <c r="F107" s="6" t="str">
        <f t="shared" si="3"/>
        <v>General - neutral</v>
      </c>
    </row>
    <row r="108" spans="1:6" x14ac:dyDescent="0.25">
      <c r="A108" s="4">
        <v>107</v>
      </c>
      <c r="B108" s="6" t="s">
        <v>2029</v>
      </c>
      <c r="C108" s="6" t="s">
        <v>16</v>
      </c>
      <c r="D108" s="11" t="s">
        <v>494</v>
      </c>
      <c r="E108" s="6" t="s">
        <v>1407</v>
      </c>
      <c r="F108" s="6" t="str">
        <f t="shared" si="3"/>
        <v>Shipping - negative</v>
      </c>
    </row>
    <row r="109" spans="1:6" x14ac:dyDescent="0.25">
      <c r="A109" s="4">
        <v>108</v>
      </c>
      <c r="B109" s="6" t="s">
        <v>2030</v>
      </c>
      <c r="C109" s="6" t="s">
        <v>16</v>
      </c>
      <c r="D109" s="11" t="s">
        <v>495</v>
      </c>
      <c r="E109" s="6" t="s">
        <v>1393</v>
      </c>
      <c r="F109" s="6" t="str">
        <f t="shared" si="3"/>
        <v>Product - negative</v>
      </c>
    </row>
    <row r="110" spans="1:6" x14ac:dyDescent="0.25">
      <c r="A110" s="4">
        <v>109</v>
      </c>
      <c r="B110" s="6" t="s">
        <v>2031</v>
      </c>
      <c r="C110" s="6" t="s">
        <v>16</v>
      </c>
      <c r="D110" s="11" t="s">
        <v>496</v>
      </c>
      <c r="E110" s="6" t="s">
        <v>1384</v>
      </c>
      <c r="F110" s="6" t="str">
        <f t="shared" si="3"/>
        <v>General - neutral</v>
      </c>
    </row>
    <row r="111" spans="1:6" x14ac:dyDescent="0.25">
      <c r="A111" s="4">
        <v>110</v>
      </c>
      <c r="B111" s="6" t="s">
        <v>2032</v>
      </c>
      <c r="C111" s="6" t="s">
        <v>16</v>
      </c>
      <c r="D111" s="11" t="s">
        <v>404</v>
      </c>
      <c r="E111" s="6" t="s">
        <v>1370</v>
      </c>
      <c r="F111" s="6" t="str">
        <f t="shared" si="3"/>
        <v>Null</v>
      </c>
    </row>
    <row r="112" spans="1:6" x14ac:dyDescent="0.25">
      <c r="A112" s="4">
        <v>111</v>
      </c>
      <c r="B112" s="6" t="s">
        <v>2033</v>
      </c>
      <c r="C112" s="6" t="s">
        <v>14</v>
      </c>
      <c r="D112" s="11" t="s">
        <v>497</v>
      </c>
      <c r="E112" s="6" t="s">
        <v>1381</v>
      </c>
      <c r="F112" s="6" t="str">
        <f t="shared" si="3"/>
        <v>Customer service - negative</v>
      </c>
    </row>
    <row r="113" spans="1:7" ht="29.25" x14ac:dyDescent="0.25">
      <c r="A113" s="4">
        <v>112</v>
      </c>
      <c r="B113" s="6" t="s">
        <v>2034</v>
      </c>
      <c r="C113" s="6" t="s">
        <v>16</v>
      </c>
      <c r="D113" s="11" t="s">
        <v>498</v>
      </c>
      <c r="E113" s="6" t="s">
        <v>1381</v>
      </c>
      <c r="F113" s="6" t="str">
        <f t="shared" si="3"/>
        <v>Customer service - negative</v>
      </c>
    </row>
    <row r="114" spans="1:7" x14ac:dyDescent="0.25">
      <c r="A114" s="4">
        <v>113</v>
      </c>
      <c r="B114" s="6" t="s">
        <v>2035</v>
      </c>
      <c r="C114" s="6" t="s">
        <v>16</v>
      </c>
      <c r="D114" s="11" t="s">
        <v>499</v>
      </c>
      <c r="E114" s="6" t="s">
        <v>1409</v>
      </c>
      <c r="F114" s="6" t="str">
        <f t="shared" si="3"/>
        <v>Pricing - negative</v>
      </c>
    </row>
    <row r="115" spans="1:7" ht="43.5" x14ac:dyDescent="0.25">
      <c r="A115" s="4">
        <v>114</v>
      </c>
      <c r="B115" s="6" t="s">
        <v>2036</v>
      </c>
      <c r="C115" s="6" t="s">
        <v>16</v>
      </c>
      <c r="D115" s="11" t="s">
        <v>500</v>
      </c>
      <c r="E115" s="6" t="s">
        <v>1387</v>
      </c>
      <c r="F115" s="6" t="str">
        <f t="shared" si="3"/>
        <v>Suggestion</v>
      </c>
      <c r="G115" t="s">
        <v>1419</v>
      </c>
    </row>
  </sheetData>
  <autoFilter ref="A1:G1" xr:uid="{F0D76237-8A36-490C-93A8-920FA832DDF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F31B-FF07-4FAC-AD10-BDA64AD31F1F}">
  <dimension ref="A1:G773"/>
  <sheetViews>
    <sheetView workbookViewId="0">
      <pane ySplit="1" topLeftCell="A2" activePane="bottomLeft" state="frozen"/>
      <selection pane="bottomLeft" activeCell="G387" sqref="A2:G387"/>
    </sheetView>
  </sheetViews>
  <sheetFormatPr defaultRowHeight="15" x14ac:dyDescent="0.25"/>
  <cols>
    <col min="1" max="1" width="27.85546875" customWidth="1"/>
    <col min="2" max="2" width="27.85546875" style="17" customWidth="1"/>
    <col min="3" max="3" width="14.28515625" customWidth="1"/>
    <col min="4" max="4" width="129.85546875" style="9" customWidth="1"/>
    <col min="5" max="5" width="28.28515625" customWidth="1"/>
    <col min="6" max="6" width="28.28515625" style="17" customWidth="1"/>
  </cols>
  <sheetData>
    <row r="1" spans="1:7" x14ac:dyDescent="0.25">
      <c r="A1" s="3" t="s">
        <v>10</v>
      </c>
      <c r="B1" s="16" t="s">
        <v>1536</v>
      </c>
      <c r="C1" s="3" t="s">
        <v>12</v>
      </c>
      <c r="D1" s="10" t="s">
        <v>1</v>
      </c>
      <c r="E1" s="3" t="s">
        <v>1361</v>
      </c>
      <c r="F1" s="16" t="s">
        <v>3051</v>
      </c>
      <c r="G1" s="16" t="s">
        <v>3025</v>
      </c>
    </row>
    <row r="2" spans="1:7" x14ac:dyDescent="0.25">
      <c r="A2" s="4">
        <v>1</v>
      </c>
      <c r="B2" s="6" t="s">
        <v>2037</v>
      </c>
      <c r="C2" s="6" t="s">
        <v>16</v>
      </c>
      <c r="D2" s="11" t="s">
        <v>501</v>
      </c>
      <c r="E2" t="s">
        <v>1370</v>
      </c>
      <c r="F2" s="17" t="str">
        <f t="shared" ref="F2:F65" si="0">VLOOKUP(E2,IndexTable,2,FALSE)</f>
        <v>Null</v>
      </c>
    </row>
    <row r="3" spans="1:7" x14ac:dyDescent="0.25">
      <c r="A3" s="4">
        <v>2</v>
      </c>
      <c r="B3" s="6" t="s">
        <v>2038</v>
      </c>
      <c r="C3" s="6" t="s">
        <v>16</v>
      </c>
      <c r="D3" s="11" t="s">
        <v>502</v>
      </c>
      <c r="E3" t="s">
        <v>1387</v>
      </c>
      <c r="F3" s="17" t="str">
        <f t="shared" si="0"/>
        <v>Suggestion</v>
      </c>
      <c r="G3" t="s">
        <v>1425</v>
      </c>
    </row>
    <row r="4" spans="1:7" ht="29.25" x14ac:dyDescent="0.25">
      <c r="A4" s="4">
        <v>3</v>
      </c>
      <c r="B4" s="6" t="s">
        <v>2039</v>
      </c>
      <c r="C4" s="6" t="s">
        <v>16</v>
      </c>
      <c r="D4" s="11" t="s">
        <v>503</v>
      </c>
      <c r="E4" t="s">
        <v>1426</v>
      </c>
      <c r="F4" s="17" t="str">
        <f t="shared" si="0"/>
        <v>Shipping - negative</v>
      </c>
    </row>
    <row r="5" spans="1:7" x14ac:dyDescent="0.25">
      <c r="A5" s="4">
        <v>4</v>
      </c>
      <c r="B5" s="6" t="s">
        <v>2040</v>
      </c>
      <c r="C5" s="6" t="s">
        <v>14</v>
      </c>
      <c r="D5" s="11" t="s">
        <v>504</v>
      </c>
      <c r="E5" t="s">
        <v>1363</v>
      </c>
      <c r="F5" s="17" t="str">
        <f t="shared" si="0"/>
        <v>Inventory - negative</v>
      </c>
    </row>
    <row r="6" spans="1:7" ht="86.25" x14ac:dyDescent="0.25">
      <c r="A6" s="4">
        <v>5</v>
      </c>
      <c r="B6" s="6" t="s">
        <v>2041</v>
      </c>
      <c r="C6" s="6" t="s">
        <v>14</v>
      </c>
      <c r="D6" s="11" t="s">
        <v>505</v>
      </c>
      <c r="E6" t="s">
        <v>1396</v>
      </c>
      <c r="F6" s="17" t="e">
        <f t="shared" si="0"/>
        <v>#N/A</v>
      </c>
    </row>
    <row r="7" spans="1:7" ht="29.25" x14ac:dyDescent="0.25">
      <c r="A7" s="4">
        <v>6</v>
      </c>
      <c r="B7" s="6" t="s">
        <v>2042</v>
      </c>
      <c r="C7" s="6" t="s">
        <v>14</v>
      </c>
      <c r="D7" s="11" t="s">
        <v>506</v>
      </c>
      <c r="E7" t="s">
        <v>1387</v>
      </c>
      <c r="F7" s="17" t="str">
        <f t="shared" si="0"/>
        <v>Suggestion</v>
      </c>
      <c r="G7" t="s">
        <v>1427</v>
      </c>
    </row>
    <row r="8" spans="1:7" x14ac:dyDescent="0.25">
      <c r="A8" s="4">
        <v>7</v>
      </c>
      <c r="B8" s="6" t="s">
        <v>2043</v>
      </c>
      <c r="C8" s="6" t="s">
        <v>14</v>
      </c>
      <c r="D8" s="11" t="s">
        <v>507</v>
      </c>
      <c r="E8" t="s">
        <v>1384</v>
      </c>
      <c r="F8" s="17" t="str">
        <f t="shared" si="0"/>
        <v>General - neutral</v>
      </c>
    </row>
    <row r="9" spans="1:7" ht="29.25" x14ac:dyDescent="0.25">
      <c r="A9" s="4">
        <v>8</v>
      </c>
      <c r="B9" s="6" t="s">
        <v>2044</v>
      </c>
      <c r="C9" s="6" t="s">
        <v>16</v>
      </c>
      <c r="D9" s="11" t="s">
        <v>508</v>
      </c>
      <c r="E9" t="s">
        <v>1369</v>
      </c>
      <c r="F9" s="17" t="str">
        <f t="shared" si="0"/>
        <v>Defect</v>
      </c>
    </row>
    <row r="10" spans="1:7" ht="43.5" x14ac:dyDescent="0.25">
      <c r="A10" s="4">
        <v>9</v>
      </c>
      <c r="B10" s="6" t="s">
        <v>2045</v>
      </c>
      <c r="C10" s="6" t="s">
        <v>14</v>
      </c>
      <c r="D10" s="11" t="s">
        <v>509</v>
      </c>
      <c r="E10" t="s">
        <v>1375</v>
      </c>
      <c r="F10" s="17" t="str">
        <f t="shared" si="0"/>
        <v>General - negative</v>
      </c>
      <c r="G10" t="s">
        <v>1394</v>
      </c>
    </row>
    <row r="11" spans="1:7" x14ac:dyDescent="0.25">
      <c r="A11" s="4">
        <v>10</v>
      </c>
      <c r="B11" s="6" t="s">
        <v>2046</v>
      </c>
      <c r="C11" s="6" t="s">
        <v>16</v>
      </c>
      <c r="D11" s="11" t="s">
        <v>510</v>
      </c>
      <c r="E11" t="s">
        <v>1380</v>
      </c>
      <c r="F11" s="17" t="str">
        <f t="shared" si="0"/>
        <v>Website - negative</v>
      </c>
    </row>
    <row r="12" spans="1:7" ht="29.25" x14ac:dyDescent="0.25">
      <c r="A12" s="4">
        <v>11</v>
      </c>
      <c r="B12" s="6" t="s">
        <v>2047</v>
      </c>
      <c r="C12" s="6" t="s">
        <v>16</v>
      </c>
      <c r="D12" s="11" t="s">
        <v>511</v>
      </c>
      <c r="E12" t="s">
        <v>1387</v>
      </c>
      <c r="F12" s="17" t="str">
        <f t="shared" si="0"/>
        <v>Suggestion</v>
      </c>
      <c r="G12" t="s">
        <v>1428</v>
      </c>
    </row>
    <row r="13" spans="1:7" x14ac:dyDescent="0.25">
      <c r="A13" s="4">
        <v>12</v>
      </c>
      <c r="B13" s="6" t="s">
        <v>2048</v>
      </c>
      <c r="C13" s="6" t="s">
        <v>16</v>
      </c>
      <c r="D13" s="11" t="s">
        <v>512</v>
      </c>
      <c r="E13" t="s">
        <v>1369</v>
      </c>
      <c r="F13" s="17" t="str">
        <f t="shared" si="0"/>
        <v>Defect</v>
      </c>
    </row>
    <row r="14" spans="1:7" x14ac:dyDescent="0.25">
      <c r="A14" s="4">
        <v>13</v>
      </c>
      <c r="B14" s="6" t="s">
        <v>2049</v>
      </c>
      <c r="C14" s="6" t="s">
        <v>16</v>
      </c>
      <c r="D14" s="11" t="s">
        <v>513</v>
      </c>
      <c r="E14" t="s">
        <v>1407</v>
      </c>
      <c r="F14" s="17" t="str">
        <f t="shared" si="0"/>
        <v>Shipping - negative</v>
      </c>
    </row>
    <row r="15" spans="1:7" ht="29.25" x14ac:dyDescent="0.25">
      <c r="A15" s="4">
        <v>14</v>
      </c>
      <c r="B15" s="6" t="s">
        <v>2050</v>
      </c>
      <c r="C15" s="6" t="s">
        <v>16</v>
      </c>
      <c r="D15" s="11" t="s">
        <v>514</v>
      </c>
      <c r="E15" t="s">
        <v>1387</v>
      </c>
      <c r="F15" s="17" t="str">
        <f t="shared" si="0"/>
        <v>Suggestion</v>
      </c>
      <c r="G15" t="s">
        <v>1429</v>
      </c>
    </row>
    <row r="16" spans="1:7" x14ac:dyDescent="0.25">
      <c r="A16" s="4">
        <v>15</v>
      </c>
      <c r="B16" s="6" t="s">
        <v>2051</v>
      </c>
      <c r="C16" s="6" t="s">
        <v>14</v>
      </c>
      <c r="D16" s="11" t="s">
        <v>515</v>
      </c>
      <c r="E16" t="s">
        <v>1407</v>
      </c>
      <c r="F16" s="17" t="str">
        <f t="shared" si="0"/>
        <v>Shipping - negative</v>
      </c>
      <c r="G16" t="s">
        <v>1430</v>
      </c>
    </row>
    <row r="17" spans="1:7" x14ac:dyDescent="0.25">
      <c r="A17" s="4">
        <v>16</v>
      </c>
      <c r="B17" s="6" t="s">
        <v>2052</v>
      </c>
      <c r="C17" s="6" t="s">
        <v>16</v>
      </c>
      <c r="D17" s="11" t="s">
        <v>404</v>
      </c>
      <c r="E17" t="s">
        <v>1370</v>
      </c>
      <c r="F17" s="17" t="str">
        <f t="shared" si="0"/>
        <v>Null</v>
      </c>
    </row>
    <row r="18" spans="1:7" ht="86.25" x14ac:dyDescent="0.25">
      <c r="A18" s="4">
        <v>17</v>
      </c>
      <c r="B18" s="6" t="s">
        <v>2053</v>
      </c>
      <c r="C18" s="6" t="s">
        <v>16</v>
      </c>
      <c r="D18" s="11" t="s">
        <v>516</v>
      </c>
      <c r="E18" t="s">
        <v>1388</v>
      </c>
      <c r="F18" s="17" t="str">
        <f t="shared" si="0"/>
        <v>Website information - negative</v>
      </c>
    </row>
    <row r="19" spans="1:7" x14ac:dyDescent="0.25">
      <c r="A19" s="4">
        <v>18</v>
      </c>
      <c r="B19" s="6" t="s">
        <v>2054</v>
      </c>
      <c r="C19" s="6" t="s">
        <v>16</v>
      </c>
      <c r="D19" s="11" t="s">
        <v>51</v>
      </c>
      <c r="E19" t="s">
        <v>1370</v>
      </c>
      <c r="F19" s="17" t="str">
        <f t="shared" si="0"/>
        <v>Null</v>
      </c>
    </row>
    <row r="20" spans="1:7" ht="29.25" x14ac:dyDescent="0.25">
      <c r="A20" s="4">
        <v>19</v>
      </c>
      <c r="B20" s="6" t="s">
        <v>2055</v>
      </c>
      <c r="C20" s="6" t="s">
        <v>16</v>
      </c>
      <c r="D20" s="11" t="s">
        <v>517</v>
      </c>
      <c r="E20" t="s">
        <v>1389</v>
      </c>
      <c r="F20" s="17" t="str">
        <f t="shared" si="0"/>
        <v>Shipping - negative</v>
      </c>
    </row>
    <row r="21" spans="1:7" x14ac:dyDescent="0.25">
      <c r="A21" s="4">
        <v>20</v>
      </c>
      <c r="B21" s="6" t="s">
        <v>2056</v>
      </c>
      <c r="C21" s="6" t="s">
        <v>16</v>
      </c>
      <c r="D21" s="11" t="s">
        <v>404</v>
      </c>
      <c r="E21" t="s">
        <v>1370</v>
      </c>
      <c r="F21" s="17" t="str">
        <f t="shared" si="0"/>
        <v>Null</v>
      </c>
    </row>
    <row r="22" spans="1:7" x14ac:dyDescent="0.25">
      <c r="A22" s="4">
        <v>21</v>
      </c>
      <c r="B22" s="6" t="s">
        <v>2057</v>
      </c>
      <c r="C22" s="6" t="s">
        <v>16</v>
      </c>
      <c r="D22" s="11" t="s">
        <v>518</v>
      </c>
      <c r="E22" t="s">
        <v>1387</v>
      </c>
      <c r="F22" s="17" t="str">
        <f t="shared" si="0"/>
        <v>Suggestion</v>
      </c>
      <c r="G22" t="s">
        <v>1431</v>
      </c>
    </row>
    <row r="23" spans="1:7" x14ac:dyDescent="0.25">
      <c r="A23" s="4">
        <v>22</v>
      </c>
      <c r="B23" s="6" t="s">
        <v>2058</v>
      </c>
      <c r="C23" s="6" t="s">
        <v>114</v>
      </c>
      <c r="D23" s="11" t="s">
        <v>519</v>
      </c>
      <c r="E23" t="s">
        <v>1370</v>
      </c>
      <c r="F23" s="17" t="str">
        <f t="shared" si="0"/>
        <v>Null</v>
      </c>
    </row>
    <row r="24" spans="1:7" x14ac:dyDescent="0.25">
      <c r="A24" s="4">
        <v>23</v>
      </c>
      <c r="B24" s="6" t="s">
        <v>2059</v>
      </c>
      <c r="C24" s="6" t="s">
        <v>16</v>
      </c>
      <c r="D24" s="11" t="s">
        <v>520</v>
      </c>
      <c r="E24" t="s">
        <v>1363</v>
      </c>
      <c r="F24" s="17" t="str">
        <f t="shared" si="0"/>
        <v>Inventory - negative</v>
      </c>
    </row>
    <row r="25" spans="1:7" x14ac:dyDescent="0.25">
      <c r="A25" s="4">
        <v>24</v>
      </c>
      <c r="B25" s="6" t="s">
        <v>2060</v>
      </c>
      <c r="C25" s="6" t="s">
        <v>114</v>
      </c>
      <c r="D25" s="11" t="s">
        <v>415</v>
      </c>
      <c r="E25" t="s">
        <v>1370</v>
      </c>
      <c r="F25" s="17" t="str">
        <f t="shared" si="0"/>
        <v>Null</v>
      </c>
    </row>
    <row r="26" spans="1:7" x14ac:dyDescent="0.25">
      <c r="A26" s="4">
        <v>25</v>
      </c>
      <c r="B26" s="6" t="s">
        <v>2061</v>
      </c>
      <c r="C26" s="6" t="s">
        <v>16</v>
      </c>
      <c r="D26" s="11" t="s">
        <v>521</v>
      </c>
      <c r="E26" t="s">
        <v>1432</v>
      </c>
      <c r="F26" s="17" t="str">
        <f t="shared" si="0"/>
        <v>Shipping - negative</v>
      </c>
    </row>
    <row r="27" spans="1:7" x14ac:dyDescent="0.25">
      <c r="A27" s="4">
        <v>26</v>
      </c>
      <c r="B27" s="6" t="s">
        <v>2062</v>
      </c>
      <c r="C27" s="6" t="s">
        <v>16</v>
      </c>
      <c r="D27" s="11" t="s">
        <v>522</v>
      </c>
      <c r="E27" t="s">
        <v>1366</v>
      </c>
      <c r="F27" s="17" t="str">
        <f t="shared" si="0"/>
        <v>Shipping - negative</v>
      </c>
    </row>
    <row r="28" spans="1:7" x14ac:dyDescent="0.25">
      <c r="A28" s="4">
        <v>27</v>
      </c>
      <c r="B28" s="6" t="s">
        <v>2063</v>
      </c>
      <c r="C28" s="6" t="s">
        <v>14</v>
      </c>
      <c r="D28" s="11" t="s">
        <v>523</v>
      </c>
      <c r="E28" t="s">
        <v>1407</v>
      </c>
      <c r="F28" s="17" t="str">
        <f t="shared" si="0"/>
        <v>Shipping - negative</v>
      </c>
    </row>
    <row r="29" spans="1:7" ht="29.25" x14ac:dyDescent="0.25">
      <c r="A29" s="4">
        <v>28</v>
      </c>
      <c r="B29" s="6" t="s">
        <v>2064</v>
      </c>
      <c r="C29" s="6" t="s">
        <v>14</v>
      </c>
      <c r="D29" s="11" t="s">
        <v>524</v>
      </c>
      <c r="E29" t="s">
        <v>1389</v>
      </c>
      <c r="F29" s="17" t="str">
        <f t="shared" si="0"/>
        <v>Shipping - negative</v>
      </c>
    </row>
    <row r="30" spans="1:7" ht="29.25" x14ac:dyDescent="0.25">
      <c r="A30" s="4">
        <v>29</v>
      </c>
      <c r="B30" s="6" t="s">
        <v>2065</v>
      </c>
      <c r="C30" s="6" t="s">
        <v>16</v>
      </c>
      <c r="D30" s="11" t="s">
        <v>525</v>
      </c>
      <c r="E30" t="s">
        <v>1369</v>
      </c>
      <c r="F30" s="17" t="str">
        <f t="shared" si="0"/>
        <v>Defect</v>
      </c>
    </row>
    <row r="31" spans="1:7" x14ac:dyDescent="0.25">
      <c r="A31" s="4">
        <v>30</v>
      </c>
      <c r="B31" s="6" t="s">
        <v>2066</v>
      </c>
      <c r="C31" s="6" t="s">
        <v>16</v>
      </c>
      <c r="D31" s="11" t="s">
        <v>526</v>
      </c>
      <c r="E31" t="s">
        <v>1384</v>
      </c>
      <c r="F31" s="17" t="str">
        <f t="shared" si="0"/>
        <v>General - neutral</v>
      </c>
    </row>
    <row r="32" spans="1:7" x14ac:dyDescent="0.25">
      <c r="A32" s="4">
        <v>31</v>
      </c>
      <c r="B32" s="6" t="s">
        <v>2067</v>
      </c>
      <c r="C32" s="6" t="s">
        <v>114</v>
      </c>
      <c r="D32" s="11" t="s">
        <v>488</v>
      </c>
      <c r="E32" t="s">
        <v>1370</v>
      </c>
      <c r="F32" s="17" t="str">
        <f t="shared" si="0"/>
        <v>Null</v>
      </c>
    </row>
    <row r="33" spans="1:7" x14ac:dyDescent="0.25">
      <c r="A33" s="4">
        <v>32</v>
      </c>
      <c r="B33" s="6" t="s">
        <v>2068</v>
      </c>
      <c r="C33" s="6" t="s">
        <v>14</v>
      </c>
      <c r="D33" s="11" t="s">
        <v>527</v>
      </c>
      <c r="E33" t="s">
        <v>1369</v>
      </c>
      <c r="F33" s="17" t="str">
        <f t="shared" si="0"/>
        <v>Defect</v>
      </c>
      <c r="G33" t="s">
        <v>1362</v>
      </c>
    </row>
    <row r="34" spans="1:7" ht="29.25" x14ac:dyDescent="0.25">
      <c r="A34" s="4">
        <v>33</v>
      </c>
      <c r="B34" s="6" t="s">
        <v>2069</v>
      </c>
      <c r="C34" s="6" t="s">
        <v>16</v>
      </c>
      <c r="D34" s="11" t="s">
        <v>528</v>
      </c>
      <c r="E34" t="s">
        <v>1363</v>
      </c>
      <c r="F34" s="17" t="str">
        <f t="shared" si="0"/>
        <v>Inventory - negative</v>
      </c>
    </row>
    <row r="35" spans="1:7" x14ac:dyDescent="0.25">
      <c r="A35" s="4">
        <v>34</v>
      </c>
      <c r="B35" s="6" t="s">
        <v>2070</v>
      </c>
      <c r="C35" s="6" t="s">
        <v>16</v>
      </c>
      <c r="D35" s="11" t="s">
        <v>529</v>
      </c>
      <c r="E35" t="s">
        <v>1388</v>
      </c>
      <c r="F35" s="17" t="str">
        <f t="shared" si="0"/>
        <v>Website information - negative</v>
      </c>
    </row>
    <row r="36" spans="1:7" x14ac:dyDescent="0.25">
      <c r="A36" s="4">
        <v>35</v>
      </c>
      <c r="B36" s="6" t="s">
        <v>2071</v>
      </c>
      <c r="C36" s="6" t="s">
        <v>16</v>
      </c>
      <c r="D36" s="11" t="s">
        <v>530</v>
      </c>
      <c r="E36" t="s">
        <v>1387</v>
      </c>
      <c r="F36" s="17" t="str">
        <f t="shared" si="0"/>
        <v>Suggestion</v>
      </c>
      <c r="G36" t="s">
        <v>1428</v>
      </c>
    </row>
    <row r="37" spans="1:7" ht="29.25" x14ac:dyDescent="0.25">
      <c r="A37" s="4">
        <v>36</v>
      </c>
      <c r="B37" s="6" t="s">
        <v>2072</v>
      </c>
      <c r="C37" s="6" t="s">
        <v>16</v>
      </c>
      <c r="D37" s="11" t="s">
        <v>531</v>
      </c>
      <c r="E37" t="s">
        <v>1433</v>
      </c>
      <c r="F37" s="17" t="str">
        <f t="shared" si="0"/>
        <v>Payment/ordering - negative</v>
      </c>
    </row>
    <row r="38" spans="1:7" ht="57.75" x14ac:dyDescent="0.25">
      <c r="A38" s="4">
        <v>37</v>
      </c>
      <c r="B38" s="6" t="s">
        <v>2073</v>
      </c>
      <c r="C38" s="6" t="s">
        <v>16</v>
      </c>
      <c r="D38" s="11" t="s">
        <v>532</v>
      </c>
      <c r="E38" t="s">
        <v>1363</v>
      </c>
      <c r="F38" s="17" t="str">
        <f t="shared" si="0"/>
        <v>Inventory - negative</v>
      </c>
    </row>
    <row r="39" spans="1:7" x14ac:dyDescent="0.25">
      <c r="A39" s="4">
        <v>38</v>
      </c>
      <c r="B39" s="6" t="s">
        <v>2074</v>
      </c>
      <c r="C39" s="6" t="s">
        <v>14</v>
      </c>
      <c r="D39" s="11" t="s">
        <v>533</v>
      </c>
      <c r="E39" t="s">
        <v>1368</v>
      </c>
      <c r="F39" s="17" t="str">
        <f t="shared" si="0"/>
        <v>Product - negative</v>
      </c>
    </row>
    <row r="40" spans="1:7" x14ac:dyDescent="0.25">
      <c r="A40" s="4">
        <v>39</v>
      </c>
      <c r="B40" s="6" t="s">
        <v>2075</v>
      </c>
      <c r="C40" s="6" t="s">
        <v>16</v>
      </c>
      <c r="D40" s="11" t="s">
        <v>534</v>
      </c>
      <c r="E40" t="s">
        <v>1389</v>
      </c>
      <c r="F40" s="17" t="str">
        <f t="shared" si="0"/>
        <v>Shipping - negative</v>
      </c>
    </row>
    <row r="41" spans="1:7" ht="29.25" x14ac:dyDescent="0.25">
      <c r="A41" s="4">
        <v>40</v>
      </c>
      <c r="B41" s="6" t="s">
        <v>2076</v>
      </c>
      <c r="C41" s="6" t="s">
        <v>14</v>
      </c>
      <c r="D41" s="11" t="s">
        <v>535</v>
      </c>
      <c r="E41" t="s">
        <v>1363</v>
      </c>
      <c r="F41" s="17" t="str">
        <f t="shared" si="0"/>
        <v>Inventory - negative</v>
      </c>
    </row>
    <row r="42" spans="1:7" ht="29.25" x14ac:dyDescent="0.25">
      <c r="A42" s="4">
        <v>41</v>
      </c>
      <c r="B42" s="6" t="s">
        <v>2077</v>
      </c>
      <c r="C42" s="6" t="s">
        <v>14</v>
      </c>
      <c r="D42" s="11" t="s">
        <v>536</v>
      </c>
      <c r="E42" t="s">
        <v>1370</v>
      </c>
      <c r="F42" s="17" t="str">
        <f t="shared" si="0"/>
        <v>Null</v>
      </c>
    </row>
    <row r="43" spans="1:7" ht="29.25" x14ac:dyDescent="0.25">
      <c r="A43" s="4">
        <v>42</v>
      </c>
      <c r="B43" s="6" t="s">
        <v>2078</v>
      </c>
      <c r="C43" s="6" t="s">
        <v>14</v>
      </c>
      <c r="D43" s="11" t="s">
        <v>537</v>
      </c>
      <c r="E43" t="s">
        <v>1380</v>
      </c>
      <c r="F43" s="17" t="str">
        <f t="shared" si="0"/>
        <v>Website - negative</v>
      </c>
    </row>
    <row r="44" spans="1:7" x14ac:dyDescent="0.25">
      <c r="A44" s="4">
        <v>43</v>
      </c>
      <c r="B44" s="6" t="s">
        <v>2079</v>
      </c>
      <c r="C44" s="6" t="s">
        <v>16</v>
      </c>
      <c r="D44" s="11" t="s">
        <v>538</v>
      </c>
      <c r="E44" t="s">
        <v>1387</v>
      </c>
      <c r="F44" s="17" t="str">
        <f t="shared" si="0"/>
        <v>Suggestion</v>
      </c>
      <c r="G44" t="s">
        <v>1434</v>
      </c>
    </row>
    <row r="45" spans="1:7" ht="43.5" x14ac:dyDescent="0.25">
      <c r="A45" s="4">
        <v>44</v>
      </c>
      <c r="B45" s="6" t="s">
        <v>2080</v>
      </c>
      <c r="C45" s="6" t="s">
        <v>14</v>
      </c>
      <c r="D45" s="11" t="s">
        <v>539</v>
      </c>
      <c r="E45" t="s">
        <v>1363</v>
      </c>
      <c r="F45" s="17" t="str">
        <f t="shared" si="0"/>
        <v>Inventory - negative</v>
      </c>
    </row>
    <row r="46" spans="1:7" ht="29.25" x14ac:dyDescent="0.25">
      <c r="A46" s="4">
        <v>45</v>
      </c>
      <c r="B46" s="6" t="s">
        <v>2081</v>
      </c>
      <c r="C46" s="6" t="s">
        <v>14</v>
      </c>
      <c r="D46" s="11" t="s">
        <v>540</v>
      </c>
      <c r="E46" t="s">
        <v>1407</v>
      </c>
      <c r="F46" s="17" t="str">
        <f t="shared" si="0"/>
        <v>Shipping - negative</v>
      </c>
    </row>
    <row r="47" spans="1:7" x14ac:dyDescent="0.25">
      <c r="A47" s="4">
        <v>46</v>
      </c>
      <c r="B47" s="6" t="s">
        <v>2082</v>
      </c>
      <c r="C47" s="6" t="s">
        <v>16</v>
      </c>
      <c r="D47" s="11" t="s">
        <v>541</v>
      </c>
      <c r="E47" t="s">
        <v>1363</v>
      </c>
      <c r="F47" s="17" t="str">
        <f t="shared" si="0"/>
        <v>Inventory - negative</v>
      </c>
    </row>
    <row r="48" spans="1:7" ht="29.25" x14ac:dyDescent="0.25">
      <c r="A48" s="4">
        <v>47</v>
      </c>
      <c r="B48" s="6" t="s">
        <v>2083</v>
      </c>
      <c r="C48" s="6" t="s">
        <v>14</v>
      </c>
      <c r="D48" s="11" t="s">
        <v>542</v>
      </c>
      <c r="E48" t="s">
        <v>1380</v>
      </c>
      <c r="F48" s="17" t="str">
        <f t="shared" si="0"/>
        <v>Website - negative</v>
      </c>
    </row>
    <row r="49" spans="1:7" x14ac:dyDescent="0.25">
      <c r="A49" s="4">
        <v>48</v>
      </c>
      <c r="B49" s="6" t="s">
        <v>2084</v>
      </c>
      <c r="C49" s="6" t="s">
        <v>16</v>
      </c>
      <c r="D49" s="11" t="s">
        <v>543</v>
      </c>
      <c r="E49" t="s">
        <v>1393</v>
      </c>
      <c r="F49" s="17" t="str">
        <f t="shared" si="0"/>
        <v>Product - negative</v>
      </c>
    </row>
    <row r="50" spans="1:7" x14ac:dyDescent="0.25">
      <c r="A50" s="4">
        <v>49</v>
      </c>
      <c r="B50" s="6" t="s">
        <v>2085</v>
      </c>
      <c r="C50" s="6" t="s">
        <v>16</v>
      </c>
      <c r="D50" s="11" t="s">
        <v>544</v>
      </c>
      <c r="E50" t="s">
        <v>1366</v>
      </c>
      <c r="F50" s="17" t="str">
        <f t="shared" si="0"/>
        <v>Shipping - negative</v>
      </c>
    </row>
    <row r="51" spans="1:7" ht="29.25" x14ac:dyDescent="0.25">
      <c r="A51" s="4">
        <v>50</v>
      </c>
      <c r="B51" s="6" t="s">
        <v>2086</v>
      </c>
      <c r="C51" s="6" t="s">
        <v>14</v>
      </c>
      <c r="D51" s="11" t="s">
        <v>545</v>
      </c>
      <c r="E51" t="s">
        <v>1388</v>
      </c>
      <c r="F51" s="17" t="str">
        <f t="shared" si="0"/>
        <v>Website information - negative</v>
      </c>
    </row>
    <row r="52" spans="1:7" ht="43.5" x14ac:dyDescent="0.25">
      <c r="A52" s="4">
        <v>51</v>
      </c>
      <c r="B52" s="6" t="s">
        <v>2087</v>
      </c>
      <c r="C52" s="6" t="s">
        <v>14</v>
      </c>
      <c r="D52" s="11" t="s">
        <v>546</v>
      </c>
      <c r="E52" t="s">
        <v>1381</v>
      </c>
      <c r="F52" s="17" t="str">
        <f t="shared" si="0"/>
        <v>Customer service - negative</v>
      </c>
    </row>
    <row r="53" spans="1:7" ht="29.25" x14ac:dyDescent="0.25">
      <c r="A53" s="4">
        <v>52</v>
      </c>
      <c r="B53" s="6" t="s">
        <v>2088</v>
      </c>
      <c r="C53" s="6" t="s">
        <v>16</v>
      </c>
      <c r="D53" s="11" t="s">
        <v>547</v>
      </c>
      <c r="E53" t="s">
        <v>1387</v>
      </c>
      <c r="F53" s="17" t="str">
        <f t="shared" si="0"/>
        <v>Suggestion</v>
      </c>
      <c r="G53" t="s">
        <v>1435</v>
      </c>
    </row>
    <row r="54" spans="1:7" x14ac:dyDescent="0.25">
      <c r="A54" s="4">
        <v>53</v>
      </c>
      <c r="B54" s="6" t="s">
        <v>2089</v>
      </c>
      <c r="C54" s="6" t="s">
        <v>16</v>
      </c>
      <c r="D54" s="11" t="s">
        <v>548</v>
      </c>
      <c r="E54" t="s">
        <v>1388</v>
      </c>
      <c r="F54" s="17" t="str">
        <f t="shared" si="0"/>
        <v>Website information - negative</v>
      </c>
    </row>
    <row r="55" spans="1:7" ht="29.25" x14ac:dyDescent="0.25">
      <c r="A55" s="4">
        <v>54</v>
      </c>
      <c r="B55" s="6" t="s">
        <v>2090</v>
      </c>
      <c r="C55" s="6" t="s">
        <v>16</v>
      </c>
      <c r="D55" s="11" t="s">
        <v>549</v>
      </c>
      <c r="E55" t="s">
        <v>1388</v>
      </c>
      <c r="F55" s="17" t="str">
        <f t="shared" si="0"/>
        <v>Website information - negative</v>
      </c>
    </row>
    <row r="56" spans="1:7" x14ac:dyDescent="0.25">
      <c r="A56" s="4">
        <v>55</v>
      </c>
      <c r="B56" s="6" t="s">
        <v>2091</v>
      </c>
      <c r="C56" s="6" t="s">
        <v>14</v>
      </c>
      <c r="D56" s="11" t="s">
        <v>550</v>
      </c>
      <c r="E56" t="s">
        <v>1366</v>
      </c>
      <c r="F56" s="17" t="str">
        <f t="shared" si="0"/>
        <v>Shipping - negative</v>
      </c>
    </row>
    <row r="57" spans="1:7" ht="43.5" x14ac:dyDescent="0.25">
      <c r="A57" s="4">
        <v>56</v>
      </c>
      <c r="B57" s="6" t="s">
        <v>2092</v>
      </c>
      <c r="C57" s="6" t="s">
        <v>14</v>
      </c>
      <c r="D57" s="11" t="s">
        <v>551</v>
      </c>
      <c r="E57" t="s">
        <v>1366</v>
      </c>
      <c r="F57" s="17" t="str">
        <f t="shared" si="0"/>
        <v>Shipping - negative</v>
      </c>
    </row>
    <row r="58" spans="1:7" ht="57.75" x14ac:dyDescent="0.25">
      <c r="A58" s="4">
        <v>57</v>
      </c>
      <c r="B58" s="6" t="s">
        <v>2093</v>
      </c>
      <c r="C58" s="6" t="s">
        <v>14</v>
      </c>
      <c r="D58" s="11" t="s">
        <v>552</v>
      </c>
      <c r="E58" t="s">
        <v>1366</v>
      </c>
      <c r="F58" s="17" t="str">
        <f t="shared" si="0"/>
        <v>Shipping - negative</v>
      </c>
    </row>
    <row r="59" spans="1:7" ht="43.5" x14ac:dyDescent="0.25">
      <c r="A59" s="4">
        <v>58</v>
      </c>
      <c r="B59" s="6" t="s">
        <v>2094</v>
      </c>
      <c r="C59" s="6" t="s">
        <v>16</v>
      </c>
      <c r="D59" s="11" t="s">
        <v>553</v>
      </c>
      <c r="E59" t="s">
        <v>1389</v>
      </c>
      <c r="F59" s="17" t="str">
        <f t="shared" si="0"/>
        <v>Shipping - negative</v>
      </c>
    </row>
    <row r="60" spans="1:7" ht="29.25" x14ac:dyDescent="0.25">
      <c r="A60" s="4">
        <v>59</v>
      </c>
      <c r="B60" s="6" t="s">
        <v>2095</v>
      </c>
      <c r="C60" s="6" t="s">
        <v>16</v>
      </c>
      <c r="D60" s="11" t="s">
        <v>554</v>
      </c>
      <c r="E60" t="s">
        <v>1436</v>
      </c>
      <c r="F60" s="17" t="str">
        <f t="shared" si="0"/>
        <v>Brand perception - negative</v>
      </c>
    </row>
    <row r="61" spans="1:7" x14ac:dyDescent="0.25">
      <c r="A61" s="4">
        <v>60</v>
      </c>
      <c r="B61" s="6" t="s">
        <v>2096</v>
      </c>
      <c r="C61" s="6" t="s">
        <v>114</v>
      </c>
      <c r="D61" s="11" t="s">
        <v>555</v>
      </c>
      <c r="E61" t="s">
        <v>1432</v>
      </c>
      <c r="F61" s="17" t="str">
        <f t="shared" si="0"/>
        <v>Shipping - negative</v>
      </c>
    </row>
    <row r="62" spans="1:7" x14ac:dyDescent="0.25">
      <c r="A62" s="4">
        <v>61</v>
      </c>
      <c r="B62" s="6" t="s">
        <v>2097</v>
      </c>
      <c r="C62" s="6" t="s">
        <v>16</v>
      </c>
      <c r="D62" s="11" t="s">
        <v>556</v>
      </c>
      <c r="E62" t="s">
        <v>1407</v>
      </c>
      <c r="F62" s="17" t="str">
        <f t="shared" si="0"/>
        <v>Shipping - negative</v>
      </c>
    </row>
    <row r="63" spans="1:7" x14ac:dyDescent="0.25">
      <c r="A63" s="4">
        <v>62</v>
      </c>
      <c r="B63" s="6" t="s">
        <v>2098</v>
      </c>
      <c r="C63" s="6" t="s">
        <v>16</v>
      </c>
      <c r="D63" s="11" t="s">
        <v>557</v>
      </c>
      <c r="E63" t="s">
        <v>1370</v>
      </c>
      <c r="F63" s="17" t="str">
        <f t="shared" si="0"/>
        <v>Null</v>
      </c>
    </row>
    <row r="64" spans="1:7" x14ac:dyDescent="0.25">
      <c r="A64" s="4">
        <v>63</v>
      </c>
      <c r="B64" s="6" t="s">
        <v>2099</v>
      </c>
      <c r="C64" s="6" t="s">
        <v>14</v>
      </c>
      <c r="D64" s="11" t="s">
        <v>558</v>
      </c>
      <c r="E64" t="s">
        <v>1437</v>
      </c>
      <c r="F64" s="17" t="str">
        <f t="shared" si="0"/>
        <v>Shipping - negative</v>
      </c>
    </row>
    <row r="65" spans="1:7" x14ac:dyDescent="0.25">
      <c r="A65" s="4">
        <v>64</v>
      </c>
      <c r="B65" s="6" t="s">
        <v>2100</v>
      </c>
      <c r="C65" s="6" t="s">
        <v>16</v>
      </c>
      <c r="D65" s="11" t="s">
        <v>559</v>
      </c>
      <c r="E65" t="s">
        <v>1387</v>
      </c>
      <c r="F65" s="17" t="str">
        <f t="shared" si="0"/>
        <v>Suggestion</v>
      </c>
      <c r="G65" t="s">
        <v>1431</v>
      </c>
    </row>
    <row r="66" spans="1:7" ht="29.25" x14ac:dyDescent="0.25">
      <c r="A66" s="4">
        <v>65</v>
      </c>
      <c r="B66" s="6" t="s">
        <v>2101</v>
      </c>
      <c r="C66" s="6" t="s">
        <v>16</v>
      </c>
      <c r="D66" s="11" t="s">
        <v>560</v>
      </c>
      <c r="E66" t="s">
        <v>1387</v>
      </c>
      <c r="F66" s="17" t="str">
        <f t="shared" ref="F66:F129" si="1">VLOOKUP(E66,IndexTable,2,FALSE)</f>
        <v>Suggestion</v>
      </c>
      <c r="G66" t="s">
        <v>1438</v>
      </c>
    </row>
    <row r="67" spans="1:7" x14ac:dyDescent="0.25">
      <c r="A67" s="4">
        <v>66</v>
      </c>
      <c r="B67" s="6" t="s">
        <v>2102</v>
      </c>
      <c r="C67" s="6" t="s">
        <v>16</v>
      </c>
      <c r="D67" s="11" t="s">
        <v>561</v>
      </c>
      <c r="E67" t="s">
        <v>1407</v>
      </c>
      <c r="F67" s="17" t="str">
        <f t="shared" si="1"/>
        <v>Shipping - negative</v>
      </c>
    </row>
    <row r="68" spans="1:7" x14ac:dyDescent="0.25">
      <c r="A68" s="4">
        <v>67</v>
      </c>
      <c r="B68" s="6" t="s">
        <v>2103</v>
      </c>
      <c r="C68" s="6" t="s">
        <v>114</v>
      </c>
      <c r="D68" s="11" t="s">
        <v>562</v>
      </c>
      <c r="E68" t="s">
        <v>1385</v>
      </c>
      <c r="F68" s="17" t="str">
        <f t="shared" si="1"/>
        <v>General - positive</v>
      </c>
      <c r="G68" t="s">
        <v>1439</v>
      </c>
    </row>
    <row r="69" spans="1:7" x14ac:dyDescent="0.25">
      <c r="A69" s="4">
        <v>68</v>
      </c>
      <c r="B69" s="6" t="s">
        <v>2104</v>
      </c>
      <c r="C69" s="6" t="s">
        <v>16</v>
      </c>
      <c r="D69" s="11" t="s">
        <v>563</v>
      </c>
      <c r="E69" t="s">
        <v>1387</v>
      </c>
      <c r="F69" s="17" t="str">
        <f t="shared" si="1"/>
        <v>Suggestion</v>
      </c>
      <c r="G69" t="s">
        <v>1440</v>
      </c>
    </row>
    <row r="70" spans="1:7" x14ac:dyDescent="0.25">
      <c r="A70" s="4">
        <v>69</v>
      </c>
      <c r="B70" s="6" t="s">
        <v>2105</v>
      </c>
      <c r="C70" s="6" t="s">
        <v>16</v>
      </c>
      <c r="D70" s="11" t="s">
        <v>564</v>
      </c>
      <c r="E70" t="s">
        <v>1393</v>
      </c>
      <c r="F70" s="17" t="str">
        <f t="shared" si="1"/>
        <v>Product - negative</v>
      </c>
    </row>
    <row r="71" spans="1:7" x14ac:dyDescent="0.25">
      <c r="A71" s="4">
        <v>70</v>
      </c>
      <c r="B71" s="6" t="s">
        <v>2106</v>
      </c>
      <c r="C71" s="6" t="s">
        <v>16</v>
      </c>
      <c r="D71" s="11" t="s">
        <v>565</v>
      </c>
      <c r="E71" t="s">
        <v>1370</v>
      </c>
      <c r="F71" s="17" t="str">
        <f t="shared" si="1"/>
        <v>Null</v>
      </c>
    </row>
    <row r="72" spans="1:7" x14ac:dyDescent="0.25">
      <c r="A72" s="4">
        <v>71</v>
      </c>
      <c r="B72" s="6" t="s">
        <v>2107</v>
      </c>
      <c r="C72" s="6" t="s">
        <v>14</v>
      </c>
      <c r="D72" s="11" t="s">
        <v>566</v>
      </c>
      <c r="E72" t="s">
        <v>1387</v>
      </c>
      <c r="F72" s="17" t="str">
        <f t="shared" si="1"/>
        <v>Suggestion</v>
      </c>
      <c r="G72" t="s">
        <v>1441</v>
      </c>
    </row>
    <row r="73" spans="1:7" x14ac:dyDescent="0.25">
      <c r="A73" s="4">
        <v>72</v>
      </c>
      <c r="B73" s="6" t="s">
        <v>2108</v>
      </c>
      <c r="C73" s="6" t="s">
        <v>14</v>
      </c>
      <c r="D73" s="11" t="s">
        <v>567</v>
      </c>
      <c r="E73" t="s">
        <v>1389</v>
      </c>
      <c r="F73" s="17" t="str">
        <f t="shared" si="1"/>
        <v>Shipping - negative</v>
      </c>
    </row>
    <row r="74" spans="1:7" x14ac:dyDescent="0.25">
      <c r="A74" s="4">
        <v>73</v>
      </c>
      <c r="B74" s="6" t="s">
        <v>2109</v>
      </c>
      <c r="C74" s="6" t="s">
        <v>16</v>
      </c>
      <c r="D74" s="11" t="s">
        <v>568</v>
      </c>
      <c r="E74" t="s">
        <v>1366</v>
      </c>
      <c r="F74" s="17" t="str">
        <f t="shared" si="1"/>
        <v>Shipping - negative</v>
      </c>
    </row>
    <row r="75" spans="1:7" x14ac:dyDescent="0.25">
      <c r="A75" s="4">
        <v>74</v>
      </c>
      <c r="B75" s="6" t="s">
        <v>2110</v>
      </c>
      <c r="C75" s="6" t="s">
        <v>59</v>
      </c>
      <c r="D75" s="11" t="s">
        <v>569</v>
      </c>
      <c r="E75" t="s">
        <v>1384</v>
      </c>
      <c r="F75" s="17" t="str">
        <f t="shared" si="1"/>
        <v>General - neutral</v>
      </c>
    </row>
    <row r="76" spans="1:7" ht="29.25" x14ac:dyDescent="0.25">
      <c r="A76" s="4">
        <v>75</v>
      </c>
      <c r="B76" s="6" t="s">
        <v>2111</v>
      </c>
      <c r="C76" s="6" t="s">
        <v>16</v>
      </c>
      <c r="D76" s="11" t="s">
        <v>570</v>
      </c>
      <c r="E76" t="s">
        <v>1393</v>
      </c>
      <c r="F76" s="17" t="str">
        <f t="shared" si="1"/>
        <v>Product - negative</v>
      </c>
    </row>
    <row r="77" spans="1:7" x14ac:dyDescent="0.25">
      <c r="A77" s="4">
        <v>76</v>
      </c>
      <c r="B77" s="6" t="s">
        <v>2112</v>
      </c>
      <c r="C77" s="6" t="s">
        <v>16</v>
      </c>
      <c r="D77" s="11" t="s">
        <v>571</v>
      </c>
      <c r="E77" t="s">
        <v>1384</v>
      </c>
      <c r="F77" s="17" t="str">
        <f t="shared" si="1"/>
        <v>General - neutral</v>
      </c>
    </row>
    <row r="78" spans="1:7" ht="100.5" x14ac:dyDescent="0.25">
      <c r="A78" s="4">
        <v>77</v>
      </c>
      <c r="B78" s="6" t="s">
        <v>2113</v>
      </c>
      <c r="C78" s="6" t="s">
        <v>16</v>
      </c>
      <c r="D78" s="11" t="s">
        <v>572</v>
      </c>
      <c r="E78" t="s">
        <v>1380</v>
      </c>
      <c r="F78" s="17" t="str">
        <f t="shared" si="1"/>
        <v>Website - negative</v>
      </c>
    </row>
    <row r="79" spans="1:7" ht="43.5" x14ac:dyDescent="0.25">
      <c r="A79" s="4">
        <v>78</v>
      </c>
      <c r="B79" s="6" t="s">
        <v>2114</v>
      </c>
      <c r="C79" s="6" t="s">
        <v>14</v>
      </c>
      <c r="D79" s="11" t="s">
        <v>573</v>
      </c>
      <c r="E79" t="s">
        <v>1407</v>
      </c>
      <c r="F79" s="17" t="str">
        <f t="shared" si="1"/>
        <v>Shipping - negative</v>
      </c>
    </row>
    <row r="80" spans="1:7" x14ac:dyDescent="0.25">
      <c r="A80" s="4">
        <v>79</v>
      </c>
      <c r="B80" s="6" t="s">
        <v>2115</v>
      </c>
      <c r="C80" s="6" t="s">
        <v>16</v>
      </c>
      <c r="D80" s="11" t="s">
        <v>574</v>
      </c>
      <c r="E80" t="s">
        <v>1387</v>
      </c>
      <c r="F80" s="17" t="str">
        <f t="shared" si="1"/>
        <v>Suggestion</v>
      </c>
      <c r="G80" t="s">
        <v>1425</v>
      </c>
    </row>
    <row r="81" spans="1:7" ht="72" x14ac:dyDescent="0.25">
      <c r="A81" s="4">
        <v>80</v>
      </c>
      <c r="B81" s="6" t="s">
        <v>2116</v>
      </c>
      <c r="C81" s="6" t="s">
        <v>14</v>
      </c>
      <c r="D81" s="11" t="s">
        <v>575</v>
      </c>
      <c r="E81" t="s">
        <v>1393</v>
      </c>
      <c r="F81" s="17" t="str">
        <f t="shared" si="1"/>
        <v>Product - negative</v>
      </c>
    </row>
    <row r="82" spans="1:7" ht="57.75" x14ac:dyDescent="0.25">
      <c r="A82" s="4">
        <v>81</v>
      </c>
      <c r="B82" s="6" t="s">
        <v>2117</v>
      </c>
      <c r="C82" s="6" t="s">
        <v>16</v>
      </c>
      <c r="D82" s="11" t="s">
        <v>576</v>
      </c>
      <c r="E82" t="s">
        <v>1387</v>
      </c>
      <c r="F82" s="17" t="str">
        <f t="shared" si="1"/>
        <v>Suggestion</v>
      </c>
      <c r="G82" t="s">
        <v>1442</v>
      </c>
    </row>
    <row r="83" spans="1:7" x14ac:dyDescent="0.25">
      <c r="A83" s="4">
        <v>82</v>
      </c>
      <c r="B83" s="6" t="s">
        <v>2118</v>
      </c>
      <c r="C83" s="6" t="s">
        <v>16</v>
      </c>
      <c r="D83" s="11" t="s">
        <v>577</v>
      </c>
      <c r="E83" t="s">
        <v>1387</v>
      </c>
      <c r="F83" s="17" t="str">
        <f t="shared" si="1"/>
        <v>Suggestion</v>
      </c>
      <c r="G83" t="s">
        <v>1443</v>
      </c>
    </row>
    <row r="84" spans="1:7" ht="143.25" x14ac:dyDescent="0.25">
      <c r="A84" s="4">
        <v>83</v>
      </c>
      <c r="B84" s="6" t="s">
        <v>2119</v>
      </c>
      <c r="C84" s="6" t="s">
        <v>14</v>
      </c>
      <c r="D84" s="11" t="s">
        <v>578</v>
      </c>
      <c r="E84" t="s">
        <v>1418</v>
      </c>
      <c r="F84" s="17" t="str">
        <f t="shared" si="1"/>
        <v>Payment/ordering - negative</v>
      </c>
    </row>
    <row r="85" spans="1:7" x14ac:dyDescent="0.25">
      <c r="A85" s="4">
        <v>84</v>
      </c>
      <c r="B85" s="6" t="s">
        <v>2120</v>
      </c>
      <c r="C85" s="6" t="s">
        <v>16</v>
      </c>
      <c r="D85" s="11" t="s">
        <v>579</v>
      </c>
      <c r="E85" t="s">
        <v>1370</v>
      </c>
      <c r="F85" s="17" t="str">
        <f t="shared" si="1"/>
        <v>Null</v>
      </c>
    </row>
    <row r="86" spans="1:7" x14ac:dyDescent="0.25">
      <c r="A86" s="4">
        <v>85</v>
      </c>
      <c r="B86" s="6" t="s">
        <v>2121</v>
      </c>
      <c r="C86" s="6" t="s">
        <v>16</v>
      </c>
      <c r="D86" s="11" t="s">
        <v>580</v>
      </c>
      <c r="E86" t="s">
        <v>1389</v>
      </c>
      <c r="F86" s="17" t="str">
        <f t="shared" si="1"/>
        <v>Shipping - negative</v>
      </c>
    </row>
    <row r="87" spans="1:7" ht="29.25" x14ac:dyDescent="0.25">
      <c r="A87" s="4">
        <v>86</v>
      </c>
      <c r="B87" s="6" t="s">
        <v>2122</v>
      </c>
      <c r="C87" s="6" t="s">
        <v>14</v>
      </c>
      <c r="D87" s="11" t="s">
        <v>581</v>
      </c>
      <c r="E87" t="s">
        <v>1387</v>
      </c>
      <c r="F87" s="17" t="str">
        <f t="shared" si="1"/>
        <v>Suggestion</v>
      </c>
      <c r="G87" t="s">
        <v>1444</v>
      </c>
    </row>
    <row r="88" spans="1:7" x14ac:dyDescent="0.25">
      <c r="A88" s="4">
        <v>87</v>
      </c>
      <c r="B88" s="6" t="s">
        <v>2123</v>
      </c>
      <c r="C88" s="6" t="s">
        <v>14</v>
      </c>
      <c r="D88" s="11" t="s">
        <v>582</v>
      </c>
      <c r="E88" t="s">
        <v>1407</v>
      </c>
      <c r="F88" s="17" t="str">
        <f t="shared" si="1"/>
        <v>Shipping - negative</v>
      </c>
    </row>
    <row r="89" spans="1:7" x14ac:dyDescent="0.25">
      <c r="A89" s="4">
        <v>88</v>
      </c>
      <c r="B89" s="6" t="s">
        <v>2124</v>
      </c>
      <c r="C89" s="6" t="s">
        <v>16</v>
      </c>
      <c r="D89" s="11" t="s">
        <v>583</v>
      </c>
      <c r="E89" t="s">
        <v>1384</v>
      </c>
      <c r="F89" s="17" t="str">
        <f t="shared" si="1"/>
        <v>General - neutral</v>
      </c>
    </row>
    <row r="90" spans="1:7" x14ac:dyDescent="0.25">
      <c r="A90" s="4">
        <v>89</v>
      </c>
      <c r="B90" s="6" t="s">
        <v>2125</v>
      </c>
      <c r="C90" s="6" t="s">
        <v>14</v>
      </c>
      <c r="D90" s="11" t="s">
        <v>584</v>
      </c>
      <c r="E90" t="s">
        <v>1370</v>
      </c>
      <c r="F90" s="17" t="str">
        <f t="shared" si="1"/>
        <v>Null</v>
      </c>
    </row>
    <row r="91" spans="1:7" ht="29.25" x14ac:dyDescent="0.25">
      <c r="A91" s="4">
        <v>90</v>
      </c>
      <c r="B91" s="6" t="s">
        <v>2126</v>
      </c>
      <c r="C91" s="6" t="s">
        <v>14</v>
      </c>
      <c r="D91" s="11" t="s">
        <v>585</v>
      </c>
      <c r="E91" t="s">
        <v>1366</v>
      </c>
      <c r="F91" s="17" t="str">
        <f t="shared" si="1"/>
        <v>Shipping - negative</v>
      </c>
    </row>
    <row r="92" spans="1:7" x14ac:dyDescent="0.25">
      <c r="A92" s="4">
        <v>91</v>
      </c>
      <c r="B92" s="6" t="s">
        <v>2127</v>
      </c>
      <c r="C92" s="6" t="s">
        <v>16</v>
      </c>
      <c r="D92" s="11" t="s">
        <v>586</v>
      </c>
      <c r="E92" t="s">
        <v>1387</v>
      </c>
      <c r="F92" s="17" t="str">
        <f t="shared" si="1"/>
        <v>Suggestion</v>
      </c>
      <c r="G92" t="s">
        <v>1445</v>
      </c>
    </row>
    <row r="93" spans="1:7" ht="29.25" x14ac:dyDescent="0.25">
      <c r="A93" s="4">
        <v>92</v>
      </c>
      <c r="B93" s="6" t="s">
        <v>2128</v>
      </c>
      <c r="C93" s="6" t="s">
        <v>16</v>
      </c>
      <c r="D93" s="11" t="s">
        <v>587</v>
      </c>
      <c r="E93" t="s">
        <v>1387</v>
      </c>
      <c r="F93" s="17" t="str">
        <f t="shared" si="1"/>
        <v>Suggestion</v>
      </c>
      <c r="G93" t="s">
        <v>1446</v>
      </c>
    </row>
    <row r="94" spans="1:7" x14ac:dyDescent="0.25">
      <c r="A94" s="4">
        <v>93</v>
      </c>
      <c r="B94" s="6" t="s">
        <v>2129</v>
      </c>
      <c r="C94" s="6" t="s">
        <v>16</v>
      </c>
      <c r="D94" s="11" t="s">
        <v>51</v>
      </c>
      <c r="E94" t="s">
        <v>1370</v>
      </c>
      <c r="F94" s="17" t="str">
        <f t="shared" si="1"/>
        <v>Null</v>
      </c>
    </row>
    <row r="95" spans="1:7" ht="29.25" x14ac:dyDescent="0.25">
      <c r="A95" s="4">
        <v>94</v>
      </c>
      <c r="B95" s="6" t="s">
        <v>2130</v>
      </c>
      <c r="C95" s="6" t="s">
        <v>16</v>
      </c>
      <c r="D95" s="11" t="s">
        <v>588</v>
      </c>
      <c r="E95" t="s">
        <v>1387</v>
      </c>
      <c r="F95" s="17" t="str">
        <f t="shared" si="1"/>
        <v>Suggestion</v>
      </c>
      <c r="G95" t="s">
        <v>1446</v>
      </c>
    </row>
    <row r="96" spans="1:7" ht="72" x14ac:dyDescent="0.25">
      <c r="A96" s="4">
        <v>95</v>
      </c>
      <c r="B96" s="6" t="s">
        <v>2131</v>
      </c>
      <c r="C96" s="6" t="s">
        <v>16</v>
      </c>
      <c r="D96" s="11" t="s">
        <v>589</v>
      </c>
      <c r="E96" t="s">
        <v>1385</v>
      </c>
      <c r="F96" s="17" t="str">
        <f t="shared" si="1"/>
        <v>General - positive</v>
      </c>
    </row>
    <row r="97" spans="1:7" x14ac:dyDescent="0.25">
      <c r="A97" s="4">
        <v>96</v>
      </c>
      <c r="B97" s="6" t="s">
        <v>2132</v>
      </c>
      <c r="C97" s="6" t="s">
        <v>14</v>
      </c>
      <c r="D97" s="11" t="s">
        <v>590</v>
      </c>
      <c r="E97" t="s">
        <v>1400</v>
      </c>
      <c r="F97" s="17" t="str">
        <f t="shared" si="1"/>
        <v>Shipping - negative</v>
      </c>
    </row>
    <row r="98" spans="1:7" ht="29.25" x14ac:dyDescent="0.25">
      <c r="A98" s="4">
        <v>97</v>
      </c>
      <c r="B98" s="6" t="s">
        <v>2133</v>
      </c>
      <c r="C98" s="6" t="s">
        <v>59</v>
      </c>
      <c r="D98" s="11" t="s">
        <v>591</v>
      </c>
      <c r="E98" t="s">
        <v>1407</v>
      </c>
      <c r="F98" s="17" t="str">
        <f t="shared" si="1"/>
        <v>Shipping - negative</v>
      </c>
      <c r="G98" t="s">
        <v>1385</v>
      </c>
    </row>
    <row r="99" spans="1:7" ht="29.25" x14ac:dyDescent="0.25">
      <c r="A99" s="4">
        <v>98</v>
      </c>
      <c r="B99" s="6" t="s">
        <v>2134</v>
      </c>
      <c r="C99" s="6" t="s">
        <v>14</v>
      </c>
      <c r="D99" s="11" t="s">
        <v>592</v>
      </c>
      <c r="E99" t="s">
        <v>1407</v>
      </c>
      <c r="F99" s="17" t="str">
        <f t="shared" si="1"/>
        <v>Shipping - negative</v>
      </c>
    </row>
    <row r="100" spans="1:7" x14ac:dyDescent="0.25">
      <c r="A100" s="4">
        <v>99</v>
      </c>
      <c r="B100" s="6" t="s">
        <v>2135</v>
      </c>
      <c r="C100" s="6" t="s">
        <v>59</v>
      </c>
      <c r="D100" s="11" t="s">
        <v>593</v>
      </c>
      <c r="E100" t="s">
        <v>1394</v>
      </c>
      <c r="F100" s="17" t="str">
        <f t="shared" si="1"/>
        <v>Customer service - positive</v>
      </c>
    </row>
    <row r="101" spans="1:7" ht="43.5" x14ac:dyDescent="0.25">
      <c r="A101" s="4">
        <v>100</v>
      </c>
      <c r="B101" s="6" t="s">
        <v>2136</v>
      </c>
      <c r="C101" s="6" t="s">
        <v>16</v>
      </c>
      <c r="D101" s="11" t="s">
        <v>594</v>
      </c>
      <c r="E101" t="s">
        <v>1400</v>
      </c>
      <c r="F101" s="17" t="str">
        <f t="shared" si="1"/>
        <v>Shipping - negative</v>
      </c>
    </row>
    <row r="102" spans="1:7" x14ac:dyDescent="0.25">
      <c r="A102" s="4">
        <v>101</v>
      </c>
      <c r="B102" s="6" t="s">
        <v>2137</v>
      </c>
      <c r="C102" s="6" t="s">
        <v>16</v>
      </c>
      <c r="D102" s="11" t="s">
        <v>595</v>
      </c>
      <c r="E102" t="s">
        <v>1387</v>
      </c>
      <c r="F102" s="17" t="str">
        <f t="shared" si="1"/>
        <v>Suggestion</v>
      </c>
      <c r="G102" t="s">
        <v>1435</v>
      </c>
    </row>
    <row r="103" spans="1:7" x14ac:dyDescent="0.25">
      <c r="A103" s="4">
        <v>102</v>
      </c>
      <c r="B103" s="6" t="s">
        <v>2138</v>
      </c>
      <c r="C103" s="6" t="s">
        <v>16</v>
      </c>
      <c r="D103" s="11" t="s">
        <v>596</v>
      </c>
      <c r="E103" t="s">
        <v>1388</v>
      </c>
      <c r="F103" s="17" t="str">
        <f t="shared" si="1"/>
        <v>Website information - negative</v>
      </c>
    </row>
    <row r="104" spans="1:7" x14ac:dyDescent="0.25">
      <c r="A104" s="4">
        <v>103</v>
      </c>
      <c r="B104" s="6" t="s">
        <v>2139</v>
      </c>
      <c r="C104" s="6" t="s">
        <v>16</v>
      </c>
      <c r="D104" s="11" t="s">
        <v>597</v>
      </c>
      <c r="E104" t="s">
        <v>1387</v>
      </c>
      <c r="F104" s="17" t="str">
        <f t="shared" si="1"/>
        <v>Suggestion</v>
      </c>
      <c r="G104" t="s">
        <v>1445</v>
      </c>
    </row>
    <row r="105" spans="1:7" x14ac:dyDescent="0.25">
      <c r="A105" s="4">
        <v>104</v>
      </c>
      <c r="B105" s="6" t="s">
        <v>2140</v>
      </c>
      <c r="C105" s="6" t="s">
        <v>16</v>
      </c>
      <c r="D105" s="11" t="s">
        <v>598</v>
      </c>
      <c r="E105" t="s">
        <v>1400</v>
      </c>
      <c r="F105" s="17" t="str">
        <f t="shared" si="1"/>
        <v>Shipping - negative</v>
      </c>
    </row>
    <row r="106" spans="1:7" x14ac:dyDescent="0.25">
      <c r="A106" s="4">
        <v>105</v>
      </c>
      <c r="B106" s="6" t="s">
        <v>2141</v>
      </c>
      <c r="C106" s="6" t="s">
        <v>16</v>
      </c>
      <c r="D106" s="11" t="s">
        <v>404</v>
      </c>
      <c r="E106" t="s">
        <v>1370</v>
      </c>
      <c r="F106" s="17" t="str">
        <f t="shared" si="1"/>
        <v>Null</v>
      </c>
    </row>
    <row r="107" spans="1:7" x14ac:dyDescent="0.25">
      <c r="A107" s="4">
        <v>106</v>
      </c>
      <c r="B107" s="6" t="s">
        <v>2142</v>
      </c>
      <c r="C107" s="6" t="s">
        <v>16</v>
      </c>
      <c r="D107" s="11" t="s">
        <v>599</v>
      </c>
      <c r="E107" t="s">
        <v>1372</v>
      </c>
      <c r="F107" s="17" t="str">
        <f t="shared" si="1"/>
        <v>Null</v>
      </c>
    </row>
    <row r="108" spans="1:7" ht="29.25" x14ac:dyDescent="0.25">
      <c r="A108" s="4">
        <v>107</v>
      </c>
      <c r="B108" s="6" t="s">
        <v>2143</v>
      </c>
      <c r="C108" s="6" t="s">
        <v>14</v>
      </c>
      <c r="D108" s="11" t="s">
        <v>600</v>
      </c>
      <c r="E108" t="s">
        <v>1433</v>
      </c>
      <c r="F108" s="17" t="str">
        <f t="shared" si="1"/>
        <v>Payment/ordering - negative</v>
      </c>
    </row>
    <row r="109" spans="1:7" x14ac:dyDescent="0.25">
      <c r="A109" s="4">
        <v>108</v>
      </c>
      <c r="B109" s="6" t="s">
        <v>2144</v>
      </c>
      <c r="C109" s="6" t="s">
        <v>16</v>
      </c>
      <c r="D109" s="11" t="s">
        <v>601</v>
      </c>
      <c r="E109" t="s">
        <v>1447</v>
      </c>
      <c r="F109" s="17" t="str">
        <f t="shared" si="1"/>
        <v>Shipping - negative</v>
      </c>
    </row>
    <row r="110" spans="1:7" x14ac:dyDescent="0.25">
      <c r="A110" s="4">
        <v>109</v>
      </c>
      <c r="B110" s="6" t="s">
        <v>2145</v>
      </c>
      <c r="C110" s="6" t="s">
        <v>16</v>
      </c>
      <c r="D110" s="11" t="s">
        <v>602</v>
      </c>
      <c r="E110" t="s">
        <v>1387</v>
      </c>
      <c r="F110" s="17" t="str">
        <f t="shared" si="1"/>
        <v>Suggestion</v>
      </c>
      <c r="G110" t="s">
        <v>1445</v>
      </c>
    </row>
    <row r="111" spans="1:7" x14ac:dyDescent="0.25">
      <c r="A111" s="4">
        <v>110</v>
      </c>
      <c r="B111" s="6" t="s">
        <v>2146</v>
      </c>
      <c r="C111" s="6" t="s">
        <v>16</v>
      </c>
      <c r="D111" s="11" t="s">
        <v>51</v>
      </c>
      <c r="E111" t="s">
        <v>1370</v>
      </c>
      <c r="F111" s="17" t="str">
        <f t="shared" si="1"/>
        <v>Null</v>
      </c>
    </row>
    <row r="112" spans="1:7" x14ac:dyDescent="0.25">
      <c r="A112" s="4">
        <v>111</v>
      </c>
      <c r="B112" s="6" t="s">
        <v>2147</v>
      </c>
      <c r="C112" s="6" t="s">
        <v>16</v>
      </c>
      <c r="D112" s="11" t="s">
        <v>404</v>
      </c>
      <c r="E112" t="s">
        <v>1370</v>
      </c>
      <c r="F112" s="17" t="str">
        <f t="shared" si="1"/>
        <v>Null</v>
      </c>
    </row>
    <row r="113" spans="1:6" x14ac:dyDescent="0.25">
      <c r="A113" s="4">
        <v>112</v>
      </c>
      <c r="B113" s="6" t="s">
        <v>2148</v>
      </c>
      <c r="C113" s="6" t="s">
        <v>16</v>
      </c>
      <c r="D113" s="11" t="s">
        <v>603</v>
      </c>
      <c r="E113" t="s">
        <v>1370</v>
      </c>
      <c r="F113" s="17" t="str">
        <f t="shared" si="1"/>
        <v>Null</v>
      </c>
    </row>
    <row r="114" spans="1:6" ht="29.25" x14ac:dyDescent="0.25">
      <c r="A114" s="4">
        <v>113</v>
      </c>
      <c r="B114" s="6" t="s">
        <v>2149</v>
      </c>
      <c r="C114" s="6" t="s">
        <v>14</v>
      </c>
      <c r="D114" s="11" t="s">
        <v>604</v>
      </c>
      <c r="E114" t="s">
        <v>1400</v>
      </c>
      <c r="F114" s="17" t="str">
        <f t="shared" si="1"/>
        <v>Shipping - negative</v>
      </c>
    </row>
    <row r="115" spans="1:6" x14ac:dyDescent="0.25">
      <c r="A115" s="4">
        <v>114</v>
      </c>
      <c r="B115" s="6" t="s">
        <v>2150</v>
      </c>
      <c r="C115" s="6" t="s">
        <v>16</v>
      </c>
      <c r="D115" s="11" t="s">
        <v>51</v>
      </c>
      <c r="E115" t="s">
        <v>1370</v>
      </c>
      <c r="F115" s="17" t="str">
        <f t="shared" si="1"/>
        <v>Null</v>
      </c>
    </row>
    <row r="116" spans="1:6" x14ac:dyDescent="0.25">
      <c r="A116" s="4">
        <v>115</v>
      </c>
      <c r="B116" s="6" t="s">
        <v>2151</v>
      </c>
      <c r="C116" s="6" t="s">
        <v>16</v>
      </c>
      <c r="D116" s="11" t="s">
        <v>51</v>
      </c>
      <c r="E116" t="s">
        <v>1370</v>
      </c>
      <c r="F116" s="17" t="str">
        <f t="shared" si="1"/>
        <v>Null</v>
      </c>
    </row>
    <row r="117" spans="1:6" x14ac:dyDescent="0.25">
      <c r="A117" s="4">
        <v>116</v>
      </c>
      <c r="B117" s="6" t="s">
        <v>2152</v>
      </c>
      <c r="C117" s="6" t="s">
        <v>16</v>
      </c>
      <c r="D117" s="11" t="s">
        <v>605</v>
      </c>
      <c r="E117" t="s">
        <v>1370</v>
      </c>
      <c r="F117" s="17" t="str">
        <f t="shared" si="1"/>
        <v>Null</v>
      </c>
    </row>
    <row r="118" spans="1:6" x14ac:dyDescent="0.25">
      <c r="A118" s="4">
        <v>117</v>
      </c>
      <c r="B118" s="6" t="s">
        <v>2153</v>
      </c>
      <c r="C118" s="6" t="s">
        <v>14</v>
      </c>
      <c r="D118" s="11" t="s">
        <v>606</v>
      </c>
      <c r="E118" t="s">
        <v>1388</v>
      </c>
      <c r="F118" s="17" t="str">
        <f t="shared" si="1"/>
        <v>Website information - negative</v>
      </c>
    </row>
    <row r="119" spans="1:6" x14ac:dyDescent="0.25">
      <c r="A119" s="4">
        <v>118</v>
      </c>
      <c r="B119" s="6" t="s">
        <v>2154</v>
      </c>
      <c r="C119" s="6" t="s">
        <v>16</v>
      </c>
      <c r="D119" s="11" t="s">
        <v>51</v>
      </c>
      <c r="E119" t="s">
        <v>1370</v>
      </c>
      <c r="F119" s="17" t="str">
        <f t="shared" si="1"/>
        <v>Null</v>
      </c>
    </row>
    <row r="120" spans="1:6" x14ac:dyDescent="0.25">
      <c r="A120" s="4">
        <v>119</v>
      </c>
      <c r="B120" s="6" t="s">
        <v>2155</v>
      </c>
      <c r="C120" s="6" t="s">
        <v>59</v>
      </c>
      <c r="D120" s="11" t="s">
        <v>607</v>
      </c>
      <c r="E120" t="s">
        <v>1370</v>
      </c>
      <c r="F120" s="17" t="str">
        <f t="shared" si="1"/>
        <v>Null</v>
      </c>
    </row>
    <row r="121" spans="1:6" ht="57.75" x14ac:dyDescent="0.25">
      <c r="A121" s="4">
        <v>120</v>
      </c>
      <c r="B121" s="6" t="s">
        <v>2156</v>
      </c>
      <c r="C121" s="6" t="s">
        <v>16</v>
      </c>
      <c r="D121" s="11" t="s">
        <v>608</v>
      </c>
      <c r="E121" t="s">
        <v>1393</v>
      </c>
      <c r="F121" s="17" t="str">
        <f t="shared" si="1"/>
        <v>Product - negative</v>
      </c>
    </row>
    <row r="122" spans="1:6" ht="43.5" x14ac:dyDescent="0.25">
      <c r="A122" s="4">
        <v>121</v>
      </c>
      <c r="B122" s="6" t="s">
        <v>2157</v>
      </c>
      <c r="C122" s="6" t="s">
        <v>16</v>
      </c>
      <c r="D122" s="11" t="s">
        <v>609</v>
      </c>
      <c r="E122" t="s">
        <v>1366</v>
      </c>
      <c r="F122" s="17" t="str">
        <f t="shared" si="1"/>
        <v>Shipping - negative</v>
      </c>
    </row>
    <row r="123" spans="1:6" ht="43.5" x14ac:dyDescent="0.25">
      <c r="A123" s="4">
        <v>122</v>
      </c>
      <c r="B123" s="6" t="s">
        <v>2158</v>
      </c>
      <c r="C123" s="6" t="s">
        <v>14</v>
      </c>
      <c r="D123" s="11" t="s">
        <v>610</v>
      </c>
      <c r="E123" t="s">
        <v>1369</v>
      </c>
      <c r="F123" s="17" t="str">
        <f t="shared" si="1"/>
        <v>Defect</v>
      </c>
    </row>
    <row r="124" spans="1:6" x14ac:dyDescent="0.25">
      <c r="A124" s="4">
        <v>123</v>
      </c>
      <c r="B124" s="6" t="s">
        <v>2159</v>
      </c>
      <c r="C124" s="6" t="s">
        <v>16</v>
      </c>
      <c r="D124" s="11" t="s">
        <v>611</v>
      </c>
      <c r="E124" t="s">
        <v>1393</v>
      </c>
      <c r="F124" s="17" t="str">
        <f t="shared" si="1"/>
        <v>Product - negative</v>
      </c>
    </row>
    <row r="125" spans="1:6" x14ac:dyDescent="0.25">
      <c r="A125" s="4">
        <v>124</v>
      </c>
      <c r="B125" s="6" t="s">
        <v>2160</v>
      </c>
      <c r="C125" s="6" t="s">
        <v>14</v>
      </c>
      <c r="D125" s="11" t="s">
        <v>612</v>
      </c>
      <c r="E125" t="s">
        <v>1388</v>
      </c>
      <c r="F125" s="17" t="str">
        <f t="shared" si="1"/>
        <v>Website information - negative</v>
      </c>
    </row>
    <row r="126" spans="1:6" ht="43.5" x14ac:dyDescent="0.25">
      <c r="A126" s="4">
        <v>125</v>
      </c>
      <c r="B126" s="6" t="s">
        <v>2161</v>
      </c>
      <c r="C126" s="6" t="s">
        <v>16</v>
      </c>
      <c r="D126" s="11" t="s">
        <v>613</v>
      </c>
      <c r="E126" t="s">
        <v>1366</v>
      </c>
      <c r="F126" s="17" t="str">
        <f t="shared" si="1"/>
        <v>Shipping - negative</v>
      </c>
    </row>
    <row r="127" spans="1:6" ht="29.25" x14ac:dyDescent="0.25">
      <c r="A127" s="4">
        <v>126</v>
      </c>
      <c r="B127" s="6" t="s">
        <v>2162</v>
      </c>
      <c r="C127" s="6" t="s">
        <v>14</v>
      </c>
      <c r="D127" s="11" t="s">
        <v>614</v>
      </c>
      <c r="E127" t="s">
        <v>1437</v>
      </c>
      <c r="F127" s="17" t="str">
        <f t="shared" si="1"/>
        <v>Shipping - negative</v>
      </c>
    </row>
    <row r="128" spans="1:6" x14ac:dyDescent="0.25">
      <c r="A128" s="4">
        <v>127</v>
      </c>
      <c r="B128" s="6" t="s">
        <v>2163</v>
      </c>
      <c r="C128" s="6" t="s">
        <v>16</v>
      </c>
      <c r="D128" s="11" t="s">
        <v>615</v>
      </c>
      <c r="E128" t="s">
        <v>1387</v>
      </c>
      <c r="F128" s="17" t="str">
        <f t="shared" si="1"/>
        <v>Suggestion</v>
      </c>
    </row>
    <row r="129" spans="1:7" x14ac:dyDescent="0.25">
      <c r="A129" s="4">
        <v>128</v>
      </c>
      <c r="B129" s="6" t="s">
        <v>2164</v>
      </c>
      <c r="C129" s="6" t="s">
        <v>16</v>
      </c>
      <c r="D129" s="11" t="s">
        <v>616</v>
      </c>
      <c r="E129" t="s">
        <v>1400</v>
      </c>
      <c r="F129" s="17" t="str">
        <f t="shared" si="1"/>
        <v>Shipping - negative</v>
      </c>
    </row>
    <row r="130" spans="1:7" ht="29.25" x14ac:dyDescent="0.25">
      <c r="A130" s="4">
        <v>129</v>
      </c>
      <c r="B130" s="6" t="s">
        <v>2165</v>
      </c>
      <c r="C130" s="6" t="s">
        <v>14</v>
      </c>
      <c r="D130" s="11" t="s">
        <v>617</v>
      </c>
      <c r="E130" t="s">
        <v>1366</v>
      </c>
      <c r="F130" s="17" t="str">
        <f t="shared" ref="F130:F193" si="2">VLOOKUP(E130,IndexTable,2,FALSE)</f>
        <v>Shipping - negative</v>
      </c>
    </row>
    <row r="131" spans="1:7" x14ac:dyDescent="0.25">
      <c r="A131" s="4">
        <v>130</v>
      </c>
      <c r="B131" s="6" t="s">
        <v>2166</v>
      </c>
      <c r="C131" s="6" t="s">
        <v>16</v>
      </c>
      <c r="D131" s="11" t="s">
        <v>618</v>
      </c>
      <c r="E131" t="s">
        <v>1367</v>
      </c>
      <c r="F131" s="17" t="str">
        <f t="shared" si="2"/>
        <v>Pricing - negative</v>
      </c>
    </row>
    <row r="132" spans="1:7" x14ac:dyDescent="0.25">
      <c r="A132" s="4">
        <v>131</v>
      </c>
      <c r="B132" s="6" t="s">
        <v>2167</v>
      </c>
      <c r="C132" s="6" t="s">
        <v>16</v>
      </c>
      <c r="D132" s="11" t="s">
        <v>51</v>
      </c>
      <c r="E132" t="s">
        <v>1370</v>
      </c>
      <c r="F132" s="17" t="str">
        <f t="shared" si="2"/>
        <v>Null</v>
      </c>
    </row>
    <row r="133" spans="1:7" x14ac:dyDescent="0.25">
      <c r="A133" s="4">
        <v>132</v>
      </c>
      <c r="B133" s="6" t="s">
        <v>2168</v>
      </c>
      <c r="C133" s="6" t="s">
        <v>16</v>
      </c>
      <c r="D133" s="11" t="s">
        <v>619</v>
      </c>
      <c r="E133" t="s">
        <v>1385</v>
      </c>
      <c r="F133" s="17" t="str">
        <f t="shared" si="2"/>
        <v>General - positive</v>
      </c>
    </row>
    <row r="134" spans="1:7" ht="29.25" x14ac:dyDescent="0.25">
      <c r="A134" s="4">
        <v>133</v>
      </c>
      <c r="B134" s="6" t="s">
        <v>2169</v>
      </c>
      <c r="C134" s="6" t="s">
        <v>16</v>
      </c>
      <c r="D134" s="11" t="s">
        <v>620</v>
      </c>
      <c r="E134" t="s">
        <v>1388</v>
      </c>
      <c r="F134" s="17" t="str">
        <f t="shared" si="2"/>
        <v>Website information - negative</v>
      </c>
    </row>
    <row r="135" spans="1:7" ht="43.5" x14ac:dyDescent="0.25">
      <c r="A135" s="4">
        <v>134</v>
      </c>
      <c r="B135" s="6" t="s">
        <v>2170</v>
      </c>
      <c r="C135" s="6" t="s">
        <v>16</v>
      </c>
      <c r="D135" s="11" t="s">
        <v>621</v>
      </c>
      <c r="E135" t="s">
        <v>1387</v>
      </c>
      <c r="F135" s="17" t="str">
        <f t="shared" si="2"/>
        <v>Suggestion</v>
      </c>
      <c r="G135" t="s">
        <v>1428</v>
      </c>
    </row>
    <row r="136" spans="1:7" x14ac:dyDescent="0.25">
      <c r="A136" s="4">
        <v>135</v>
      </c>
      <c r="B136" s="6" t="s">
        <v>2171</v>
      </c>
      <c r="C136" s="6" t="s">
        <v>16</v>
      </c>
      <c r="D136" s="11" t="s">
        <v>622</v>
      </c>
      <c r="E136" t="s">
        <v>1389</v>
      </c>
      <c r="F136" s="17" t="str">
        <f t="shared" si="2"/>
        <v>Shipping - negative</v>
      </c>
    </row>
    <row r="137" spans="1:7" x14ac:dyDescent="0.25">
      <c r="A137" s="4">
        <v>136</v>
      </c>
      <c r="B137" s="6" t="s">
        <v>2172</v>
      </c>
      <c r="C137" s="6" t="s">
        <v>14</v>
      </c>
      <c r="D137" s="11" t="s">
        <v>623</v>
      </c>
      <c r="E137" t="s">
        <v>1433</v>
      </c>
      <c r="F137" s="17" t="str">
        <f t="shared" si="2"/>
        <v>Payment/ordering - negative</v>
      </c>
    </row>
    <row r="138" spans="1:7" ht="57.75" x14ac:dyDescent="0.25">
      <c r="A138" s="4">
        <v>137</v>
      </c>
      <c r="B138" s="6" t="s">
        <v>2173</v>
      </c>
      <c r="C138" s="6" t="s">
        <v>14</v>
      </c>
      <c r="D138" s="11" t="s">
        <v>624</v>
      </c>
      <c r="E138" t="s">
        <v>1400</v>
      </c>
      <c r="F138" s="17" t="str">
        <f t="shared" si="2"/>
        <v>Shipping - negative</v>
      </c>
    </row>
    <row r="139" spans="1:7" x14ac:dyDescent="0.25">
      <c r="A139" s="4">
        <v>138</v>
      </c>
      <c r="B139" s="6" t="s">
        <v>2174</v>
      </c>
      <c r="C139" s="6" t="s">
        <v>16</v>
      </c>
      <c r="D139" s="11" t="s">
        <v>625</v>
      </c>
      <c r="E139" t="s">
        <v>1370</v>
      </c>
      <c r="F139" s="17" t="str">
        <f t="shared" si="2"/>
        <v>Null</v>
      </c>
    </row>
    <row r="140" spans="1:7" x14ac:dyDescent="0.25">
      <c r="A140" s="4">
        <v>139</v>
      </c>
      <c r="B140" s="6" t="s">
        <v>2175</v>
      </c>
      <c r="C140" s="6" t="s">
        <v>14</v>
      </c>
      <c r="D140" s="11" t="s">
        <v>626</v>
      </c>
      <c r="E140" t="s">
        <v>1452</v>
      </c>
      <c r="F140" s="17" t="str">
        <f t="shared" si="2"/>
        <v>Shipping - negative</v>
      </c>
    </row>
    <row r="141" spans="1:7" x14ac:dyDescent="0.25">
      <c r="A141" s="4">
        <v>140</v>
      </c>
      <c r="B141" s="6" t="s">
        <v>2176</v>
      </c>
      <c r="C141" s="6" t="s">
        <v>14</v>
      </c>
      <c r="D141" s="11" t="s">
        <v>627</v>
      </c>
      <c r="E141" t="s">
        <v>1387</v>
      </c>
      <c r="F141" s="17" t="str">
        <f t="shared" si="2"/>
        <v>Suggestion</v>
      </c>
      <c r="G141" t="s">
        <v>1453</v>
      </c>
    </row>
    <row r="142" spans="1:7" ht="29.25" x14ac:dyDescent="0.25">
      <c r="A142" s="4">
        <v>141</v>
      </c>
      <c r="B142" s="6" t="s">
        <v>2177</v>
      </c>
      <c r="C142" s="6" t="s">
        <v>59</v>
      </c>
      <c r="D142" s="11" t="s">
        <v>628</v>
      </c>
      <c r="E142" t="s">
        <v>1454</v>
      </c>
      <c r="F142" s="17" t="str">
        <f t="shared" si="2"/>
        <v>Product - positive</v>
      </c>
    </row>
    <row r="143" spans="1:7" ht="43.5" x14ac:dyDescent="0.25">
      <c r="A143" s="4">
        <v>142</v>
      </c>
      <c r="B143" s="6" t="s">
        <v>2178</v>
      </c>
      <c r="C143" s="6" t="s">
        <v>16</v>
      </c>
      <c r="D143" s="11" t="s">
        <v>629</v>
      </c>
      <c r="E143" t="s">
        <v>1388</v>
      </c>
      <c r="F143" s="17" t="str">
        <f t="shared" si="2"/>
        <v>Website information - negative</v>
      </c>
    </row>
    <row r="144" spans="1:7" x14ac:dyDescent="0.25">
      <c r="A144" s="4">
        <v>143</v>
      </c>
      <c r="B144" s="6" t="s">
        <v>2179</v>
      </c>
      <c r="C144" s="6" t="s">
        <v>16</v>
      </c>
      <c r="D144" s="11" t="s">
        <v>630</v>
      </c>
      <c r="E144" t="s">
        <v>1387</v>
      </c>
      <c r="F144" s="17" t="str">
        <f t="shared" si="2"/>
        <v>Suggestion</v>
      </c>
      <c r="G144" t="s">
        <v>1428</v>
      </c>
    </row>
    <row r="145" spans="1:7" x14ac:dyDescent="0.25">
      <c r="A145" s="4">
        <v>144</v>
      </c>
      <c r="B145" s="6" t="s">
        <v>2180</v>
      </c>
      <c r="C145" s="6" t="s">
        <v>16</v>
      </c>
      <c r="D145" s="11" t="s">
        <v>404</v>
      </c>
      <c r="E145" t="s">
        <v>1370</v>
      </c>
      <c r="F145" s="17" t="str">
        <f t="shared" si="2"/>
        <v>Null</v>
      </c>
    </row>
    <row r="146" spans="1:7" ht="29.25" x14ac:dyDescent="0.25">
      <c r="A146" s="4">
        <v>145</v>
      </c>
      <c r="B146" s="6" t="s">
        <v>2181</v>
      </c>
      <c r="C146" s="6" t="s">
        <v>16</v>
      </c>
      <c r="D146" s="11" t="s">
        <v>631</v>
      </c>
      <c r="E146" t="s">
        <v>1437</v>
      </c>
      <c r="F146" s="17" t="str">
        <f t="shared" si="2"/>
        <v>Shipping - negative</v>
      </c>
    </row>
    <row r="147" spans="1:7" x14ac:dyDescent="0.25">
      <c r="A147" s="4">
        <v>146</v>
      </c>
      <c r="B147" s="6" t="s">
        <v>2182</v>
      </c>
      <c r="C147" s="6" t="s">
        <v>16</v>
      </c>
      <c r="D147" s="11" t="s">
        <v>632</v>
      </c>
      <c r="E147" t="s">
        <v>1385</v>
      </c>
      <c r="F147" s="17" t="str">
        <f t="shared" si="2"/>
        <v>General - positive</v>
      </c>
    </row>
    <row r="148" spans="1:7" x14ac:dyDescent="0.25">
      <c r="A148" s="4">
        <v>147</v>
      </c>
      <c r="B148" s="6" t="s">
        <v>2183</v>
      </c>
      <c r="C148" s="6" t="s">
        <v>16</v>
      </c>
      <c r="D148" s="11" t="s">
        <v>633</v>
      </c>
      <c r="E148" t="s">
        <v>1384</v>
      </c>
      <c r="F148" s="17" t="str">
        <f t="shared" si="2"/>
        <v>General - neutral</v>
      </c>
    </row>
    <row r="149" spans="1:7" x14ac:dyDescent="0.25">
      <c r="A149" s="4">
        <v>148</v>
      </c>
      <c r="B149" s="6" t="s">
        <v>2184</v>
      </c>
      <c r="C149" s="6" t="s">
        <v>59</v>
      </c>
      <c r="D149" s="11" t="s">
        <v>634</v>
      </c>
      <c r="E149" t="s">
        <v>1450</v>
      </c>
      <c r="F149" s="17" t="str">
        <f t="shared" si="2"/>
        <v>Website - positive</v>
      </c>
      <c r="G149" t="s">
        <v>1455</v>
      </c>
    </row>
    <row r="150" spans="1:7" x14ac:dyDescent="0.25">
      <c r="A150" s="4">
        <v>149</v>
      </c>
      <c r="B150" s="6" t="s">
        <v>2185</v>
      </c>
      <c r="C150" s="6" t="s">
        <v>16</v>
      </c>
      <c r="D150" s="11" t="s">
        <v>51</v>
      </c>
      <c r="E150" t="s">
        <v>1370</v>
      </c>
      <c r="F150" s="17" t="str">
        <f t="shared" si="2"/>
        <v>Null</v>
      </c>
    </row>
    <row r="151" spans="1:7" ht="29.25" x14ac:dyDescent="0.25">
      <c r="A151" s="4">
        <v>150</v>
      </c>
      <c r="B151" s="6" t="s">
        <v>2186</v>
      </c>
      <c r="C151" s="6" t="s">
        <v>16</v>
      </c>
      <c r="D151" s="11" t="s">
        <v>635</v>
      </c>
      <c r="E151" t="s">
        <v>1366</v>
      </c>
      <c r="F151" s="17" t="str">
        <f t="shared" si="2"/>
        <v>Shipping - negative</v>
      </c>
    </row>
    <row r="152" spans="1:7" ht="29.25" x14ac:dyDescent="0.25">
      <c r="A152" s="4">
        <v>151</v>
      </c>
      <c r="B152" s="6" t="s">
        <v>2187</v>
      </c>
      <c r="C152" s="6" t="s">
        <v>16</v>
      </c>
      <c r="D152" s="11" t="s">
        <v>636</v>
      </c>
      <c r="E152" t="s">
        <v>1406</v>
      </c>
      <c r="F152" s="17" t="str">
        <f t="shared" si="2"/>
        <v>General - neutral</v>
      </c>
    </row>
    <row r="153" spans="1:7" ht="43.5" x14ac:dyDescent="0.25">
      <c r="A153" s="4">
        <v>152</v>
      </c>
      <c r="B153" s="6" t="s">
        <v>2188</v>
      </c>
      <c r="C153" s="6" t="s">
        <v>16</v>
      </c>
      <c r="D153" s="11" t="s">
        <v>637</v>
      </c>
      <c r="E153" t="s">
        <v>1388</v>
      </c>
      <c r="F153" s="17" t="str">
        <f t="shared" si="2"/>
        <v>Website information - negative</v>
      </c>
    </row>
    <row r="154" spans="1:7" x14ac:dyDescent="0.25">
      <c r="A154" s="4">
        <v>153</v>
      </c>
      <c r="B154" s="6" t="s">
        <v>2189</v>
      </c>
      <c r="C154" s="6" t="s">
        <v>59</v>
      </c>
      <c r="D154" s="11" t="s">
        <v>638</v>
      </c>
      <c r="E154" t="s">
        <v>1385</v>
      </c>
      <c r="F154" s="17" t="str">
        <f t="shared" si="2"/>
        <v>General - positive</v>
      </c>
    </row>
    <row r="155" spans="1:7" x14ac:dyDescent="0.25">
      <c r="A155" s="4">
        <v>154</v>
      </c>
      <c r="B155" s="6" t="s">
        <v>2190</v>
      </c>
      <c r="C155" s="6" t="s">
        <v>16</v>
      </c>
      <c r="D155" s="11" t="s">
        <v>639</v>
      </c>
      <c r="E155" t="s">
        <v>1385</v>
      </c>
      <c r="F155" s="17" t="str">
        <f t="shared" si="2"/>
        <v>General - positive</v>
      </c>
    </row>
    <row r="156" spans="1:7" x14ac:dyDescent="0.25">
      <c r="A156" s="4">
        <v>155</v>
      </c>
      <c r="B156" s="6" t="s">
        <v>2191</v>
      </c>
      <c r="C156" s="6" t="s">
        <v>16</v>
      </c>
      <c r="D156" s="11" t="s">
        <v>640</v>
      </c>
      <c r="E156" t="s">
        <v>1456</v>
      </c>
      <c r="F156" s="17" t="str">
        <f t="shared" si="2"/>
        <v>Product - positive</v>
      </c>
    </row>
    <row r="157" spans="1:7" ht="29.25" x14ac:dyDescent="0.25">
      <c r="A157" s="4">
        <v>156</v>
      </c>
      <c r="B157" s="6" t="s">
        <v>2192</v>
      </c>
      <c r="C157" s="6" t="s">
        <v>16</v>
      </c>
      <c r="D157" s="11" t="s">
        <v>641</v>
      </c>
      <c r="E157" t="s">
        <v>1387</v>
      </c>
      <c r="F157" s="17" t="str">
        <f t="shared" si="2"/>
        <v>Suggestion</v>
      </c>
      <c r="G157" t="s">
        <v>1457</v>
      </c>
    </row>
    <row r="158" spans="1:7" x14ac:dyDescent="0.25">
      <c r="A158" s="4">
        <v>157</v>
      </c>
      <c r="B158" s="6" t="s">
        <v>2193</v>
      </c>
      <c r="C158" s="6" t="s">
        <v>16</v>
      </c>
      <c r="D158" s="11" t="s">
        <v>642</v>
      </c>
      <c r="E158" t="s">
        <v>1393</v>
      </c>
      <c r="F158" s="17" t="str">
        <f t="shared" si="2"/>
        <v>Product - negative</v>
      </c>
    </row>
    <row r="159" spans="1:7" x14ac:dyDescent="0.25">
      <c r="A159" s="4">
        <v>158</v>
      </c>
      <c r="B159" s="6" t="s">
        <v>2194</v>
      </c>
      <c r="C159" s="6" t="s">
        <v>16</v>
      </c>
      <c r="D159" s="11" t="s">
        <v>643</v>
      </c>
      <c r="E159" t="s">
        <v>1400</v>
      </c>
      <c r="F159" s="17" t="str">
        <f t="shared" si="2"/>
        <v>Shipping - negative</v>
      </c>
    </row>
    <row r="160" spans="1:7" ht="29.25" x14ac:dyDescent="0.25">
      <c r="A160" s="4">
        <v>159</v>
      </c>
      <c r="B160" s="6" t="s">
        <v>2195</v>
      </c>
      <c r="C160" s="6" t="s">
        <v>14</v>
      </c>
      <c r="D160" s="11" t="s">
        <v>644</v>
      </c>
      <c r="E160" t="s">
        <v>1458</v>
      </c>
      <c r="F160" s="17" t="str">
        <f t="shared" si="2"/>
        <v>Pricing - negative</v>
      </c>
    </row>
    <row r="161" spans="1:7" x14ac:dyDescent="0.25">
      <c r="A161" s="4">
        <v>160</v>
      </c>
      <c r="B161" s="6" t="s">
        <v>2196</v>
      </c>
      <c r="C161" s="6" t="s">
        <v>14</v>
      </c>
      <c r="D161" s="11" t="s">
        <v>645</v>
      </c>
      <c r="E161" t="s">
        <v>1366</v>
      </c>
      <c r="F161" s="17" t="str">
        <f t="shared" si="2"/>
        <v>Shipping - negative</v>
      </c>
    </row>
    <row r="162" spans="1:7" ht="29.25" x14ac:dyDescent="0.25">
      <c r="A162" s="4">
        <v>161</v>
      </c>
      <c r="B162" s="6" t="s">
        <v>2197</v>
      </c>
      <c r="C162" s="6" t="s">
        <v>16</v>
      </c>
      <c r="D162" s="11" t="s">
        <v>646</v>
      </c>
      <c r="E162" t="s">
        <v>1387</v>
      </c>
      <c r="F162" s="17" t="str">
        <f t="shared" si="2"/>
        <v>Suggestion</v>
      </c>
      <c r="G162" t="s">
        <v>1428</v>
      </c>
    </row>
    <row r="163" spans="1:7" x14ac:dyDescent="0.25">
      <c r="A163" s="4">
        <v>162</v>
      </c>
      <c r="B163" s="6" t="s">
        <v>2198</v>
      </c>
      <c r="C163" s="6" t="s">
        <v>16</v>
      </c>
      <c r="D163" s="11" t="s">
        <v>647</v>
      </c>
      <c r="E163" t="s">
        <v>1384</v>
      </c>
      <c r="F163" s="17" t="str">
        <f t="shared" si="2"/>
        <v>General - neutral</v>
      </c>
    </row>
    <row r="164" spans="1:7" ht="29.25" x14ac:dyDescent="0.25">
      <c r="A164" s="4">
        <v>163</v>
      </c>
      <c r="B164" s="6" t="s">
        <v>2199</v>
      </c>
      <c r="C164" s="6" t="s">
        <v>16</v>
      </c>
      <c r="D164" s="11" t="s">
        <v>648</v>
      </c>
      <c r="E164" t="s">
        <v>1387</v>
      </c>
      <c r="F164" s="17" t="str">
        <f t="shared" si="2"/>
        <v>Suggestion</v>
      </c>
      <c r="G164" t="s">
        <v>1428</v>
      </c>
    </row>
    <row r="165" spans="1:7" ht="43.5" x14ac:dyDescent="0.25">
      <c r="A165" s="4">
        <v>164</v>
      </c>
      <c r="B165" s="6" t="s">
        <v>2200</v>
      </c>
      <c r="C165" s="6" t="s">
        <v>14</v>
      </c>
      <c r="D165" s="11" t="s">
        <v>649</v>
      </c>
      <c r="E165" t="s">
        <v>1387</v>
      </c>
      <c r="F165" s="17" t="str">
        <f t="shared" si="2"/>
        <v>Suggestion</v>
      </c>
      <c r="G165" t="s">
        <v>1428</v>
      </c>
    </row>
    <row r="166" spans="1:7" ht="57.75" x14ac:dyDescent="0.25">
      <c r="A166" s="4">
        <v>165</v>
      </c>
      <c r="B166" s="6" t="s">
        <v>2201</v>
      </c>
      <c r="C166" s="6" t="s">
        <v>16</v>
      </c>
      <c r="D166" s="11" t="s">
        <v>650</v>
      </c>
      <c r="E166" t="s">
        <v>1387</v>
      </c>
      <c r="F166" s="17" t="str">
        <f t="shared" si="2"/>
        <v>Suggestion</v>
      </c>
      <c r="G166" t="s">
        <v>1435</v>
      </c>
    </row>
    <row r="167" spans="1:7" x14ac:dyDescent="0.25">
      <c r="A167" s="4">
        <v>166</v>
      </c>
      <c r="B167" s="6" t="s">
        <v>2202</v>
      </c>
      <c r="C167" s="6" t="s">
        <v>59</v>
      </c>
      <c r="D167" s="11" t="s">
        <v>651</v>
      </c>
      <c r="E167" t="s">
        <v>1450</v>
      </c>
      <c r="F167" s="17" t="str">
        <f t="shared" si="2"/>
        <v>Website - positive</v>
      </c>
    </row>
    <row r="168" spans="1:7" ht="29.25" x14ac:dyDescent="0.25">
      <c r="A168" s="4">
        <v>167</v>
      </c>
      <c r="B168" s="6" t="s">
        <v>2203</v>
      </c>
      <c r="C168" s="6" t="s">
        <v>16</v>
      </c>
      <c r="D168" s="11" t="s">
        <v>652</v>
      </c>
      <c r="E168" t="s">
        <v>1400</v>
      </c>
      <c r="F168" s="17" t="str">
        <f t="shared" si="2"/>
        <v>Shipping - negative</v>
      </c>
    </row>
    <row r="169" spans="1:7" x14ac:dyDescent="0.25">
      <c r="A169" s="4">
        <v>168</v>
      </c>
      <c r="B169" s="6" t="s">
        <v>2204</v>
      </c>
      <c r="C169" s="6" t="s">
        <v>114</v>
      </c>
      <c r="D169" s="11" t="s">
        <v>488</v>
      </c>
      <c r="E169" t="s">
        <v>1370</v>
      </c>
      <c r="F169" s="17" t="str">
        <f t="shared" si="2"/>
        <v>Null</v>
      </c>
    </row>
    <row r="170" spans="1:7" x14ac:dyDescent="0.25">
      <c r="A170" s="4">
        <v>169</v>
      </c>
      <c r="B170" s="6" t="s">
        <v>2205</v>
      </c>
      <c r="C170" s="6" t="s">
        <v>16</v>
      </c>
      <c r="D170" s="11" t="s">
        <v>653</v>
      </c>
      <c r="E170" t="s">
        <v>1385</v>
      </c>
      <c r="F170" s="17" t="str">
        <f t="shared" si="2"/>
        <v>General - positive</v>
      </c>
    </row>
    <row r="171" spans="1:7" ht="29.25" x14ac:dyDescent="0.25">
      <c r="A171" s="4">
        <v>170</v>
      </c>
      <c r="B171" s="6" t="s">
        <v>2206</v>
      </c>
      <c r="C171" s="6" t="s">
        <v>14</v>
      </c>
      <c r="D171" s="11" t="s">
        <v>654</v>
      </c>
      <c r="E171" t="s">
        <v>1367</v>
      </c>
      <c r="F171" s="17" t="str">
        <f t="shared" si="2"/>
        <v>Pricing - negative</v>
      </c>
    </row>
    <row r="172" spans="1:7" x14ac:dyDescent="0.25">
      <c r="A172" s="4">
        <v>171</v>
      </c>
      <c r="B172" s="6" t="s">
        <v>2207</v>
      </c>
      <c r="C172" s="6" t="s">
        <v>16</v>
      </c>
      <c r="D172" s="11" t="s">
        <v>655</v>
      </c>
      <c r="E172" t="s">
        <v>1407</v>
      </c>
      <c r="F172" s="17" t="str">
        <f t="shared" si="2"/>
        <v>Shipping - negative</v>
      </c>
    </row>
    <row r="173" spans="1:7" ht="43.5" x14ac:dyDescent="0.25">
      <c r="A173" s="4">
        <v>172</v>
      </c>
      <c r="B173" s="6" t="s">
        <v>2208</v>
      </c>
      <c r="C173" s="6" t="s">
        <v>16</v>
      </c>
      <c r="D173" s="11" t="s">
        <v>656</v>
      </c>
      <c r="E173" t="s">
        <v>1406</v>
      </c>
      <c r="F173" s="17" t="str">
        <f t="shared" si="2"/>
        <v>General - neutral</v>
      </c>
    </row>
    <row r="174" spans="1:7" x14ac:dyDescent="0.25">
      <c r="A174" s="4">
        <v>173</v>
      </c>
      <c r="B174" s="6" t="s">
        <v>2209</v>
      </c>
      <c r="C174" s="6" t="s">
        <v>16</v>
      </c>
      <c r="D174" s="11" t="s">
        <v>657</v>
      </c>
      <c r="E174" t="s">
        <v>1393</v>
      </c>
      <c r="F174" s="17" t="str">
        <f t="shared" si="2"/>
        <v>Product - negative</v>
      </c>
    </row>
    <row r="175" spans="1:7" x14ac:dyDescent="0.25">
      <c r="A175" s="4">
        <v>174</v>
      </c>
      <c r="B175" s="6" t="s">
        <v>2210</v>
      </c>
      <c r="C175" s="6" t="s">
        <v>59</v>
      </c>
      <c r="D175" s="11" t="s">
        <v>658</v>
      </c>
      <c r="E175" t="s">
        <v>1385</v>
      </c>
      <c r="F175" s="17" t="str">
        <f t="shared" si="2"/>
        <v>General - positive</v>
      </c>
    </row>
    <row r="176" spans="1:7" ht="43.5" x14ac:dyDescent="0.25">
      <c r="A176" s="4">
        <v>175</v>
      </c>
      <c r="B176" s="6" t="s">
        <v>2211</v>
      </c>
      <c r="C176" s="6" t="s">
        <v>16</v>
      </c>
      <c r="D176" s="11" t="s">
        <v>659</v>
      </c>
      <c r="E176" t="s">
        <v>1458</v>
      </c>
      <c r="F176" s="17" t="str">
        <f t="shared" si="2"/>
        <v>Pricing - negative</v>
      </c>
    </row>
    <row r="177" spans="1:7" ht="29.25" x14ac:dyDescent="0.25">
      <c r="A177" s="4">
        <v>176</v>
      </c>
      <c r="B177" s="6" t="s">
        <v>2212</v>
      </c>
      <c r="C177" s="6" t="s">
        <v>14</v>
      </c>
      <c r="D177" s="11" t="s">
        <v>660</v>
      </c>
      <c r="E177" t="s">
        <v>1459</v>
      </c>
      <c r="F177" s="17" t="str">
        <f t="shared" si="2"/>
        <v>Product - positive</v>
      </c>
    </row>
    <row r="178" spans="1:7" x14ac:dyDescent="0.25">
      <c r="A178" s="4">
        <v>177</v>
      </c>
      <c r="B178" s="6" t="s">
        <v>2213</v>
      </c>
      <c r="C178" s="6" t="s">
        <v>14</v>
      </c>
      <c r="D178" s="11" t="s">
        <v>661</v>
      </c>
      <c r="E178" t="s">
        <v>1460</v>
      </c>
      <c r="F178" s="17" t="str">
        <f t="shared" si="2"/>
        <v>Website - positive</v>
      </c>
    </row>
    <row r="179" spans="1:7" ht="29.25" x14ac:dyDescent="0.25">
      <c r="A179" s="4">
        <v>178</v>
      </c>
      <c r="B179" s="6" t="s">
        <v>2214</v>
      </c>
      <c r="C179" s="6" t="s">
        <v>16</v>
      </c>
      <c r="D179" s="11" t="s">
        <v>662</v>
      </c>
      <c r="E179" t="s">
        <v>1363</v>
      </c>
      <c r="F179" s="17" t="str">
        <f t="shared" si="2"/>
        <v>Inventory - negative</v>
      </c>
    </row>
    <row r="180" spans="1:7" ht="29.25" x14ac:dyDescent="0.25">
      <c r="A180" s="4">
        <v>179</v>
      </c>
      <c r="B180" s="6" t="s">
        <v>2215</v>
      </c>
      <c r="C180" s="6" t="s">
        <v>14</v>
      </c>
      <c r="D180" s="11" t="s">
        <v>663</v>
      </c>
      <c r="E180" t="s">
        <v>1384</v>
      </c>
      <c r="F180" s="17" t="str">
        <f t="shared" si="2"/>
        <v>General - neutral</v>
      </c>
    </row>
    <row r="181" spans="1:7" ht="29.25" x14ac:dyDescent="0.25">
      <c r="A181" s="4">
        <v>180</v>
      </c>
      <c r="B181" s="6" t="s">
        <v>2216</v>
      </c>
      <c r="C181" s="6" t="s">
        <v>16</v>
      </c>
      <c r="D181" s="11" t="s">
        <v>664</v>
      </c>
      <c r="E181" t="s">
        <v>1385</v>
      </c>
      <c r="F181" s="17" t="str">
        <f t="shared" si="2"/>
        <v>General - positive</v>
      </c>
    </row>
    <row r="182" spans="1:7" x14ac:dyDescent="0.25">
      <c r="A182" s="4">
        <v>181</v>
      </c>
      <c r="B182" s="6" t="s">
        <v>2217</v>
      </c>
      <c r="C182" s="6" t="s">
        <v>16</v>
      </c>
      <c r="D182" s="11" t="s">
        <v>665</v>
      </c>
      <c r="E182" t="s">
        <v>1373</v>
      </c>
      <c r="F182" s="17" t="str">
        <f t="shared" si="2"/>
        <v>Shipping - negative</v>
      </c>
    </row>
    <row r="183" spans="1:7" ht="86.25" x14ac:dyDescent="0.25">
      <c r="A183" s="4">
        <v>182</v>
      </c>
      <c r="B183" s="6" t="s">
        <v>2218</v>
      </c>
      <c r="C183" s="6" t="s">
        <v>16</v>
      </c>
      <c r="D183" s="11" t="s">
        <v>666</v>
      </c>
      <c r="E183" t="s">
        <v>1387</v>
      </c>
      <c r="F183" s="17" t="str">
        <f t="shared" si="2"/>
        <v>Suggestion</v>
      </c>
      <c r="G183" t="s">
        <v>1431</v>
      </c>
    </row>
    <row r="184" spans="1:7" x14ac:dyDescent="0.25">
      <c r="A184" s="4">
        <v>183</v>
      </c>
      <c r="B184" s="6" t="s">
        <v>2219</v>
      </c>
      <c r="C184" s="6" t="s">
        <v>16</v>
      </c>
      <c r="D184" s="11" t="s">
        <v>51</v>
      </c>
      <c r="E184" t="s">
        <v>1370</v>
      </c>
      <c r="F184" s="17" t="str">
        <f t="shared" si="2"/>
        <v>Null</v>
      </c>
    </row>
    <row r="185" spans="1:7" x14ac:dyDescent="0.25">
      <c r="A185" s="4">
        <v>184</v>
      </c>
      <c r="B185" s="6" t="s">
        <v>2220</v>
      </c>
      <c r="C185" s="6" t="s">
        <v>16</v>
      </c>
      <c r="D185" s="11" t="s">
        <v>667</v>
      </c>
      <c r="E185" t="s">
        <v>1370</v>
      </c>
      <c r="F185" s="17" t="str">
        <f t="shared" si="2"/>
        <v>Null</v>
      </c>
    </row>
    <row r="186" spans="1:7" x14ac:dyDescent="0.25">
      <c r="A186" s="4">
        <v>185</v>
      </c>
      <c r="B186" s="6" t="s">
        <v>2221</v>
      </c>
      <c r="C186" s="6" t="s">
        <v>16</v>
      </c>
      <c r="D186" s="11" t="s">
        <v>668</v>
      </c>
      <c r="E186" t="s">
        <v>1388</v>
      </c>
      <c r="F186" s="17" t="str">
        <f t="shared" si="2"/>
        <v>Website information - negative</v>
      </c>
    </row>
    <row r="187" spans="1:7" x14ac:dyDescent="0.25">
      <c r="A187" s="4">
        <v>186</v>
      </c>
      <c r="B187" s="6" t="s">
        <v>2222</v>
      </c>
      <c r="C187" s="6" t="s">
        <v>14</v>
      </c>
      <c r="D187" s="11" t="s">
        <v>669</v>
      </c>
      <c r="E187" t="s">
        <v>1461</v>
      </c>
      <c r="F187" s="17" t="str">
        <f t="shared" si="2"/>
        <v>Brand perception - negative</v>
      </c>
    </row>
    <row r="188" spans="1:7" ht="29.25" x14ac:dyDescent="0.25">
      <c r="A188" s="4">
        <v>187</v>
      </c>
      <c r="B188" s="6" t="s">
        <v>2223</v>
      </c>
      <c r="C188" s="6" t="s">
        <v>16</v>
      </c>
      <c r="D188" s="11" t="s">
        <v>670</v>
      </c>
      <c r="E188" t="s">
        <v>1388</v>
      </c>
      <c r="F188" s="17" t="str">
        <f t="shared" si="2"/>
        <v>Website information - negative</v>
      </c>
    </row>
    <row r="189" spans="1:7" x14ac:dyDescent="0.25">
      <c r="A189" s="4">
        <v>188</v>
      </c>
      <c r="B189" s="6" t="s">
        <v>2224</v>
      </c>
      <c r="C189" s="6" t="s">
        <v>14</v>
      </c>
      <c r="D189" s="11" t="s">
        <v>671</v>
      </c>
      <c r="E189" t="s">
        <v>1462</v>
      </c>
      <c r="F189" s="17" t="str">
        <f t="shared" si="2"/>
        <v>Website information - negative</v>
      </c>
    </row>
    <row r="190" spans="1:7" x14ac:dyDescent="0.25">
      <c r="A190" s="4">
        <v>189</v>
      </c>
      <c r="B190" s="6" t="s">
        <v>2225</v>
      </c>
      <c r="C190" s="6" t="s">
        <v>14</v>
      </c>
      <c r="D190" s="11" t="s">
        <v>672</v>
      </c>
      <c r="E190" t="s">
        <v>1384</v>
      </c>
      <c r="F190" s="17" t="str">
        <f t="shared" si="2"/>
        <v>General - neutral</v>
      </c>
    </row>
    <row r="191" spans="1:7" x14ac:dyDescent="0.25">
      <c r="A191" s="4">
        <v>190</v>
      </c>
      <c r="B191" s="6" t="s">
        <v>2226</v>
      </c>
      <c r="C191" s="6" t="s">
        <v>16</v>
      </c>
      <c r="D191" s="11" t="s">
        <v>51</v>
      </c>
      <c r="E191" t="s">
        <v>1370</v>
      </c>
      <c r="F191" s="17" t="str">
        <f t="shared" si="2"/>
        <v>Null</v>
      </c>
    </row>
    <row r="192" spans="1:7" x14ac:dyDescent="0.25">
      <c r="A192" s="4">
        <v>191</v>
      </c>
      <c r="B192" s="6" t="s">
        <v>2227</v>
      </c>
      <c r="C192" s="6" t="s">
        <v>16</v>
      </c>
      <c r="D192" s="11" t="s">
        <v>673</v>
      </c>
      <c r="E192" t="s">
        <v>1369</v>
      </c>
      <c r="F192" s="17" t="str">
        <f t="shared" si="2"/>
        <v>Defect</v>
      </c>
    </row>
    <row r="193" spans="1:7" x14ac:dyDescent="0.25">
      <c r="A193" s="4">
        <v>192</v>
      </c>
      <c r="B193" s="6" t="s">
        <v>2228</v>
      </c>
      <c r="C193" s="6" t="s">
        <v>16</v>
      </c>
      <c r="D193" s="11" t="s">
        <v>674</v>
      </c>
      <c r="E193" t="s">
        <v>1447</v>
      </c>
      <c r="F193" s="17" t="str">
        <f t="shared" si="2"/>
        <v>Shipping - negative</v>
      </c>
    </row>
    <row r="194" spans="1:7" ht="43.5" x14ac:dyDescent="0.25">
      <c r="A194" s="4">
        <v>193</v>
      </c>
      <c r="B194" s="6" t="s">
        <v>2229</v>
      </c>
      <c r="C194" s="6" t="s">
        <v>16</v>
      </c>
      <c r="D194" s="11" t="s">
        <v>675</v>
      </c>
      <c r="E194" t="s">
        <v>1388</v>
      </c>
      <c r="F194" s="17" t="str">
        <f t="shared" ref="F194:F257" si="3">VLOOKUP(E194,IndexTable,2,FALSE)</f>
        <v>Website information - negative</v>
      </c>
    </row>
    <row r="195" spans="1:7" x14ac:dyDescent="0.25">
      <c r="A195" s="4">
        <v>194</v>
      </c>
      <c r="B195" s="6" t="s">
        <v>2230</v>
      </c>
      <c r="C195" s="6" t="s">
        <v>16</v>
      </c>
      <c r="D195" s="11" t="s">
        <v>676</v>
      </c>
      <c r="E195" s="14" t="s">
        <v>1387</v>
      </c>
      <c r="F195" s="17" t="str">
        <f t="shared" si="3"/>
        <v>Suggestion</v>
      </c>
      <c r="G195" t="s">
        <v>1463</v>
      </c>
    </row>
    <row r="196" spans="1:7" ht="57.75" x14ac:dyDescent="0.25">
      <c r="A196" s="4">
        <v>195</v>
      </c>
      <c r="B196" s="6" t="s">
        <v>2231</v>
      </c>
      <c r="C196" s="6" t="s">
        <v>16</v>
      </c>
      <c r="D196" s="11" t="s">
        <v>677</v>
      </c>
      <c r="E196" s="14" t="s">
        <v>1389</v>
      </c>
      <c r="F196" s="17" t="str">
        <f t="shared" si="3"/>
        <v>Shipping - negative</v>
      </c>
    </row>
    <row r="197" spans="1:7" ht="72" x14ac:dyDescent="0.25">
      <c r="A197" s="4">
        <v>196</v>
      </c>
      <c r="B197" s="6" t="s">
        <v>2232</v>
      </c>
      <c r="C197" s="6" t="s">
        <v>14</v>
      </c>
      <c r="D197" s="11" t="s">
        <v>678</v>
      </c>
      <c r="E197" s="14" t="s">
        <v>1362</v>
      </c>
      <c r="F197" s="17" t="str">
        <f t="shared" si="3"/>
        <v>Customer service - negative</v>
      </c>
    </row>
    <row r="198" spans="1:7" x14ac:dyDescent="0.25">
      <c r="A198" s="4">
        <v>197</v>
      </c>
      <c r="B198" s="6" t="s">
        <v>2233</v>
      </c>
      <c r="C198" s="6" t="s">
        <v>16</v>
      </c>
      <c r="D198" s="11" t="s">
        <v>679</v>
      </c>
      <c r="E198" s="14" t="s">
        <v>1363</v>
      </c>
      <c r="F198" s="17" t="str">
        <f t="shared" si="3"/>
        <v>Inventory - negative</v>
      </c>
    </row>
    <row r="199" spans="1:7" x14ac:dyDescent="0.25">
      <c r="A199" s="4">
        <v>198</v>
      </c>
      <c r="B199" s="6" t="s">
        <v>2234</v>
      </c>
      <c r="C199" s="6" t="s">
        <v>16</v>
      </c>
      <c r="D199" s="11" t="s">
        <v>680</v>
      </c>
      <c r="E199" s="14" t="s">
        <v>1389</v>
      </c>
      <c r="F199" s="17" t="str">
        <f t="shared" si="3"/>
        <v>Shipping - negative</v>
      </c>
    </row>
    <row r="200" spans="1:7" ht="29.25" x14ac:dyDescent="0.25">
      <c r="A200" s="4">
        <v>199</v>
      </c>
      <c r="B200" s="6" t="s">
        <v>2235</v>
      </c>
      <c r="C200" s="6" t="s">
        <v>16</v>
      </c>
      <c r="D200" s="11" t="s">
        <v>681</v>
      </c>
      <c r="E200" s="14" t="s">
        <v>1464</v>
      </c>
      <c r="F200" s="17" t="str">
        <f t="shared" si="3"/>
        <v>Product - positive</v>
      </c>
    </row>
    <row r="201" spans="1:7" x14ac:dyDescent="0.25">
      <c r="A201" s="4">
        <v>200</v>
      </c>
      <c r="B201" s="6" t="s">
        <v>2236</v>
      </c>
      <c r="C201" s="6" t="s">
        <v>16</v>
      </c>
      <c r="D201" s="11" t="s">
        <v>682</v>
      </c>
      <c r="E201" s="14" t="s">
        <v>1363</v>
      </c>
      <c r="F201" s="17" t="str">
        <f t="shared" si="3"/>
        <v>Inventory - negative</v>
      </c>
    </row>
    <row r="202" spans="1:7" x14ac:dyDescent="0.25">
      <c r="A202" s="4">
        <v>201</v>
      </c>
      <c r="B202" s="6" t="s">
        <v>2237</v>
      </c>
      <c r="C202" s="6" t="s">
        <v>14</v>
      </c>
      <c r="D202" s="11" t="s">
        <v>683</v>
      </c>
      <c r="E202" t="s">
        <v>1462</v>
      </c>
      <c r="F202" s="17" t="str">
        <f t="shared" si="3"/>
        <v>Website information - negative</v>
      </c>
    </row>
    <row r="203" spans="1:7" x14ac:dyDescent="0.25">
      <c r="A203" s="4">
        <v>202</v>
      </c>
      <c r="B203" s="6" t="s">
        <v>2238</v>
      </c>
      <c r="C203" s="6" t="s">
        <v>16</v>
      </c>
      <c r="D203" s="11" t="s">
        <v>684</v>
      </c>
      <c r="E203" s="14" t="s">
        <v>1387</v>
      </c>
      <c r="F203" s="17" t="str">
        <f t="shared" si="3"/>
        <v>Suggestion</v>
      </c>
      <c r="G203" t="s">
        <v>1465</v>
      </c>
    </row>
    <row r="204" spans="1:7" ht="43.5" x14ac:dyDescent="0.25">
      <c r="A204" s="4">
        <v>203</v>
      </c>
      <c r="B204" s="6" t="s">
        <v>2239</v>
      </c>
      <c r="C204" s="6" t="s">
        <v>16</v>
      </c>
      <c r="D204" s="11" t="s">
        <v>685</v>
      </c>
      <c r="E204" t="s">
        <v>1363</v>
      </c>
      <c r="F204" s="17" t="str">
        <f t="shared" si="3"/>
        <v>Inventory - negative</v>
      </c>
    </row>
    <row r="205" spans="1:7" x14ac:dyDescent="0.25">
      <c r="A205" s="4">
        <v>204</v>
      </c>
      <c r="B205" s="6" t="s">
        <v>2240</v>
      </c>
      <c r="C205" s="6" t="s">
        <v>16</v>
      </c>
      <c r="D205" s="11" t="s">
        <v>686</v>
      </c>
      <c r="E205" t="s">
        <v>1370</v>
      </c>
      <c r="F205" s="17" t="str">
        <f t="shared" si="3"/>
        <v>Null</v>
      </c>
    </row>
    <row r="206" spans="1:7" x14ac:dyDescent="0.25">
      <c r="A206" s="4">
        <v>205</v>
      </c>
      <c r="B206" s="6" t="s">
        <v>2241</v>
      </c>
      <c r="C206" s="6" t="s">
        <v>16</v>
      </c>
      <c r="D206" s="11" t="s">
        <v>687</v>
      </c>
      <c r="E206" s="14" t="s">
        <v>1387</v>
      </c>
      <c r="F206" s="17" t="str">
        <f t="shared" si="3"/>
        <v>Suggestion</v>
      </c>
      <c r="G206" t="s">
        <v>1463</v>
      </c>
    </row>
    <row r="207" spans="1:7" x14ac:dyDescent="0.25">
      <c r="A207" s="4">
        <v>206</v>
      </c>
      <c r="B207" s="6" t="s">
        <v>2242</v>
      </c>
      <c r="C207" s="6" t="s">
        <v>16</v>
      </c>
      <c r="D207" s="11" t="s">
        <v>404</v>
      </c>
      <c r="E207" t="s">
        <v>1370</v>
      </c>
      <c r="F207" s="17" t="str">
        <f t="shared" si="3"/>
        <v>Null</v>
      </c>
    </row>
    <row r="208" spans="1:7" ht="29.25" x14ac:dyDescent="0.25">
      <c r="A208" s="4">
        <v>207</v>
      </c>
      <c r="B208" s="6" t="s">
        <v>2243</v>
      </c>
      <c r="C208" s="6" t="s">
        <v>16</v>
      </c>
      <c r="D208" s="11" t="s">
        <v>688</v>
      </c>
      <c r="E208" t="s">
        <v>1363</v>
      </c>
      <c r="F208" s="17" t="str">
        <f t="shared" si="3"/>
        <v>Inventory - negative</v>
      </c>
    </row>
    <row r="209" spans="1:7" x14ac:dyDescent="0.25">
      <c r="A209" s="4">
        <v>208</v>
      </c>
      <c r="B209" s="6" t="s">
        <v>2244</v>
      </c>
      <c r="C209" s="6" t="s">
        <v>16</v>
      </c>
      <c r="D209" s="11" t="s">
        <v>689</v>
      </c>
      <c r="E209" t="s">
        <v>1388</v>
      </c>
      <c r="F209" s="17" t="str">
        <f t="shared" si="3"/>
        <v>Website information - negative</v>
      </c>
    </row>
    <row r="210" spans="1:7" ht="29.25" x14ac:dyDescent="0.25">
      <c r="A210" s="4">
        <v>209</v>
      </c>
      <c r="B210" s="6" t="s">
        <v>2245</v>
      </c>
      <c r="C210" s="6" t="s">
        <v>16</v>
      </c>
      <c r="D210" s="11" t="s">
        <v>690</v>
      </c>
      <c r="E210" t="s">
        <v>1387</v>
      </c>
      <c r="F210" s="17" t="str">
        <f t="shared" si="3"/>
        <v>Suggestion</v>
      </c>
      <c r="G210" t="s">
        <v>1466</v>
      </c>
    </row>
    <row r="211" spans="1:7" x14ac:dyDescent="0.25">
      <c r="A211" s="4">
        <v>210</v>
      </c>
      <c r="B211" s="6" t="s">
        <v>2246</v>
      </c>
      <c r="C211" s="6" t="s">
        <v>14</v>
      </c>
      <c r="D211" s="11" t="s">
        <v>691</v>
      </c>
      <c r="E211" t="s">
        <v>1370</v>
      </c>
      <c r="F211" s="17" t="str">
        <f t="shared" si="3"/>
        <v>Null</v>
      </c>
    </row>
    <row r="212" spans="1:7" x14ac:dyDescent="0.25">
      <c r="A212" s="4">
        <v>211</v>
      </c>
      <c r="B212" s="6" t="s">
        <v>2247</v>
      </c>
      <c r="C212" s="6" t="s">
        <v>16</v>
      </c>
      <c r="D212" s="11" t="s">
        <v>692</v>
      </c>
      <c r="E212" s="14" t="s">
        <v>1467</v>
      </c>
      <c r="F212" s="17" t="str">
        <f t="shared" si="3"/>
        <v>Brand perception - positive</v>
      </c>
    </row>
    <row r="213" spans="1:7" x14ac:dyDescent="0.25">
      <c r="A213" s="4">
        <v>212</v>
      </c>
      <c r="B213" s="6" t="s">
        <v>2248</v>
      </c>
      <c r="C213" s="6" t="s">
        <v>59</v>
      </c>
      <c r="D213" s="11" t="s">
        <v>693</v>
      </c>
      <c r="E213" s="14" t="s">
        <v>1468</v>
      </c>
      <c r="F213" s="17" t="str">
        <f t="shared" si="3"/>
        <v>Website - negative</v>
      </c>
    </row>
    <row r="214" spans="1:7" ht="29.25" x14ac:dyDescent="0.25">
      <c r="A214" s="4">
        <v>213</v>
      </c>
      <c r="B214" s="6" t="s">
        <v>2249</v>
      </c>
      <c r="C214" s="6" t="s">
        <v>14</v>
      </c>
      <c r="D214" s="11" t="s">
        <v>694</v>
      </c>
      <c r="E214" s="14" t="s">
        <v>1369</v>
      </c>
      <c r="F214" s="17" t="str">
        <f t="shared" si="3"/>
        <v>Defect</v>
      </c>
    </row>
    <row r="215" spans="1:7" x14ac:dyDescent="0.25">
      <c r="A215" s="4">
        <v>214</v>
      </c>
      <c r="B215" s="6" t="s">
        <v>2250</v>
      </c>
      <c r="C215" s="6" t="s">
        <v>16</v>
      </c>
      <c r="D215" s="11" t="s">
        <v>695</v>
      </c>
      <c r="E215" s="14" t="s">
        <v>1407</v>
      </c>
      <c r="F215" s="17" t="str">
        <f t="shared" si="3"/>
        <v>Shipping - negative</v>
      </c>
    </row>
    <row r="216" spans="1:7" x14ac:dyDescent="0.25">
      <c r="A216" s="4">
        <v>215</v>
      </c>
      <c r="B216" s="6" t="s">
        <v>2251</v>
      </c>
      <c r="C216" s="6" t="s">
        <v>14</v>
      </c>
      <c r="D216" s="11" t="s">
        <v>696</v>
      </c>
      <c r="E216" s="14" t="s">
        <v>1469</v>
      </c>
      <c r="F216" s="17" t="str">
        <f t="shared" si="3"/>
        <v>Defect</v>
      </c>
    </row>
    <row r="217" spans="1:7" x14ac:dyDescent="0.25">
      <c r="A217" s="4">
        <v>216</v>
      </c>
      <c r="B217" s="6" t="s">
        <v>2252</v>
      </c>
      <c r="C217" s="6" t="s">
        <v>16</v>
      </c>
      <c r="D217" s="11" t="s">
        <v>697</v>
      </c>
      <c r="E217" s="14" t="s">
        <v>1370</v>
      </c>
      <c r="F217" s="17" t="str">
        <f t="shared" si="3"/>
        <v>Null</v>
      </c>
    </row>
    <row r="218" spans="1:7" x14ac:dyDescent="0.25">
      <c r="A218" s="4">
        <v>217</v>
      </c>
      <c r="B218" s="6" t="s">
        <v>2253</v>
      </c>
      <c r="C218" s="6" t="s">
        <v>16</v>
      </c>
      <c r="D218" s="11" t="s">
        <v>404</v>
      </c>
      <c r="E218" s="14" t="s">
        <v>1370</v>
      </c>
      <c r="F218" s="17" t="str">
        <f t="shared" si="3"/>
        <v>Null</v>
      </c>
    </row>
    <row r="219" spans="1:7" x14ac:dyDescent="0.25">
      <c r="A219" s="4">
        <v>218</v>
      </c>
      <c r="B219" s="6" t="s">
        <v>2254</v>
      </c>
      <c r="C219" s="6" t="s">
        <v>14</v>
      </c>
      <c r="D219" s="11" t="s">
        <v>698</v>
      </c>
      <c r="E219" s="14" t="s">
        <v>1407</v>
      </c>
      <c r="F219" s="17" t="str">
        <f t="shared" si="3"/>
        <v>Shipping - negative</v>
      </c>
    </row>
    <row r="220" spans="1:7" ht="29.25" x14ac:dyDescent="0.25">
      <c r="A220" s="4">
        <v>219</v>
      </c>
      <c r="B220" s="6" t="s">
        <v>2255</v>
      </c>
      <c r="C220" s="6" t="s">
        <v>59</v>
      </c>
      <c r="D220" s="11" t="s">
        <v>699</v>
      </c>
      <c r="E220" s="14" t="s">
        <v>1385</v>
      </c>
      <c r="F220" s="17" t="str">
        <f t="shared" si="3"/>
        <v>General - positive</v>
      </c>
      <c r="G220" t="s">
        <v>1449</v>
      </c>
    </row>
    <row r="221" spans="1:7" x14ac:dyDescent="0.25">
      <c r="A221" s="4">
        <v>220</v>
      </c>
      <c r="B221" s="6" t="s">
        <v>2256</v>
      </c>
      <c r="C221" s="6" t="s">
        <v>14</v>
      </c>
      <c r="D221" s="11" t="s">
        <v>700</v>
      </c>
      <c r="E221" s="14" t="s">
        <v>1363</v>
      </c>
      <c r="F221" s="17" t="str">
        <f t="shared" si="3"/>
        <v>Inventory - negative</v>
      </c>
    </row>
    <row r="222" spans="1:7" x14ac:dyDescent="0.25">
      <c r="A222" s="4">
        <v>221</v>
      </c>
      <c r="B222" s="6" t="s">
        <v>2257</v>
      </c>
      <c r="C222" s="6" t="s">
        <v>16</v>
      </c>
      <c r="D222" s="11" t="s">
        <v>51</v>
      </c>
      <c r="E222" s="14" t="s">
        <v>1370</v>
      </c>
      <c r="F222" s="17" t="str">
        <f t="shared" si="3"/>
        <v>Null</v>
      </c>
    </row>
    <row r="223" spans="1:7" x14ac:dyDescent="0.25">
      <c r="A223" s="4">
        <v>222</v>
      </c>
      <c r="B223" s="6" t="s">
        <v>2258</v>
      </c>
      <c r="C223" s="6" t="s">
        <v>114</v>
      </c>
      <c r="D223" s="11" t="s">
        <v>519</v>
      </c>
      <c r="E223" s="14" t="s">
        <v>1370</v>
      </c>
      <c r="F223" s="17" t="str">
        <f t="shared" si="3"/>
        <v>Null</v>
      </c>
    </row>
    <row r="224" spans="1:7" x14ac:dyDescent="0.25">
      <c r="A224" s="4">
        <v>223</v>
      </c>
      <c r="B224" s="6" t="s">
        <v>2259</v>
      </c>
      <c r="C224" s="6" t="s">
        <v>16</v>
      </c>
      <c r="D224" s="11" t="s">
        <v>701</v>
      </c>
      <c r="E224" s="14" t="s">
        <v>1407</v>
      </c>
      <c r="F224" s="17" t="str">
        <f t="shared" si="3"/>
        <v>Shipping - negative</v>
      </c>
    </row>
    <row r="225" spans="1:7" ht="29.25" x14ac:dyDescent="0.25">
      <c r="A225" s="4">
        <v>224</v>
      </c>
      <c r="B225" s="6" t="s">
        <v>2260</v>
      </c>
      <c r="C225" s="6" t="s">
        <v>59</v>
      </c>
      <c r="D225" s="11" t="s">
        <v>702</v>
      </c>
      <c r="E225" s="14" t="s">
        <v>1470</v>
      </c>
      <c r="F225" s="17" t="str">
        <f t="shared" si="3"/>
        <v>Pricing - positive</v>
      </c>
    </row>
    <row r="226" spans="1:7" x14ac:dyDescent="0.25">
      <c r="A226" s="4">
        <v>225</v>
      </c>
      <c r="B226" s="6" t="s">
        <v>2261</v>
      </c>
      <c r="C226" s="6" t="s">
        <v>16</v>
      </c>
      <c r="D226" s="11" t="s">
        <v>703</v>
      </c>
      <c r="E226" s="14" t="s">
        <v>1366</v>
      </c>
      <c r="F226" s="17" t="str">
        <f t="shared" si="3"/>
        <v>Shipping - negative</v>
      </c>
    </row>
    <row r="227" spans="1:7" x14ac:dyDescent="0.25">
      <c r="A227" s="4">
        <v>226</v>
      </c>
      <c r="B227" s="6" t="s">
        <v>2262</v>
      </c>
      <c r="C227" s="6" t="s">
        <v>16</v>
      </c>
      <c r="D227" s="11" t="s">
        <v>51</v>
      </c>
      <c r="E227" s="14" t="s">
        <v>1370</v>
      </c>
      <c r="F227" s="17" t="str">
        <f t="shared" si="3"/>
        <v>Null</v>
      </c>
    </row>
    <row r="228" spans="1:7" x14ac:dyDescent="0.25">
      <c r="A228" s="4">
        <v>227</v>
      </c>
      <c r="B228" s="6" t="s">
        <v>2263</v>
      </c>
      <c r="C228" s="6" t="s">
        <v>14</v>
      </c>
      <c r="D228" s="11" t="s">
        <v>704</v>
      </c>
      <c r="E228" s="14" t="s">
        <v>1433</v>
      </c>
      <c r="F228" s="17" t="str">
        <f t="shared" si="3"/>
        <v>Payment/ordering - negative</v>
      </c>
    </row>
    <row r="229" spans="1:7" x14ac:dyDescent="0.25">
      <c r="A229" s="4">
        <v>228</v>
      </c>
      <c r="B229" s="6" t="s">
        <v>2264</v>
      </c>
      <c r="C229" s="6" t="s">
        <v>16</v>
      </c>
      <c r="D229" s="11" t="s">
        <v>705</v>
      </c>
      <c r="E229" t="s">
        <v>1370</v>
      </c>
      <c r="F229" s="17" t="str">
        <f t="shared" si="3"/>
        <v>Null</v>
      </c>
    </row>
    <row r="230" spans="1:7" x14ac:dyDescent="0.25">
      <c r="A230" s="4">
        <v>229</v>
      </c>
      <c r="B230" s="6" t="s">
        <v>2265</v>
      </c>
      <c r="C230" s="6" t="s">
        <v>16</v>
      </c>
      <c r="D230" s="11" t="s">
        <v>706</v>
      </c>
      <c r="E230" t="s">
        <v>1407</v>
      </c>
      <c r="F230" s="17" t="str">
        <f t="shared" si="3"/>
        <v>Shipping - negative</v>
      </c>
    </row>
    <row r="231" spans="1:7" ht="29.25" x14ac:dyDescent="0.25">
      <c r="A231" s="4">
        <v>230</v>
      </c>
      <c r="B231" s="6" t="s">
        <v>2266</v>
      </c>
      <c r="C231" s="6" t="s">
        <v>14</v>
      </c>
      <c r="D231" s="11" t="s">
        <v>707</v>
      </c>
      <c r="E231" t="s">
        <v>1407</v>
      </c>
      <c r="F231" s="17" t="str">
        <f t="shared" si="3"/>
        <v>Shipping - negative</v>
      </c>
    </row>
    <row r="232" spans="1:7" ht="43.5" x14ac:dyDescent="0.25">
      <c r="A232" s="4">
        <v>231</v>
      </c>
      <c r="B232" s="6" t="s">
        <v>2267</v>
      </c>
      <c r="C232" s="6" t="s">
        <v>14</v>
      </c>
      <c r="D232" s="11" t="s">
        <v>708</v>
      </c>
      <c r="E232" t="s">
        <v>1407</v>
      </c>
      <c r="F232" s="17" t="str">
        <f t="shared" si="3"/>
        <v>Shipping - negative</v>
      </c>
      <c r="G232" t="s">
        <v>1366</v>
      </c>
    </row>
    <row r="233" spans="1:7" x14ac:dyDescent="0.25">
      <c r="A233" s="4">
        <v>232</v>
      </c>
      <c r="B233" s="6" t="s">
        <v>2268</v>
      </c>
      <c r="C233" s="6" t="s">
        <v>59</v>
      </c>
      <c r="D233" s="11" t="s">
        <v>709</v>
      </c>
      <c r="E233" s="14" t="s">
        <v>1370</v>
      </c>
      <c r="F233" s="17" t="str">
        <f t="shared" si="3"/>
        <v>Null</v>
      </c>
    </row>
    <row r="234" spans="1:7" x14ac:dyDescent="0.25">
      <c r="A234" s="4">
        <v>233</v>
      </c>
      <c r="B234" s="6" t="s">
        <v>2269</v>
      </c>
      <c r="C234" s="6" t="s">
        <v>14</v>
      </c>
      <c r="D234" s="11" t="s">
        <v>710</v>
      </c>
      <c r="E234" s="14" t="s">
        <v>1369</v>
      </c>
      <c r="F234" s="17" t="str">
        <f t="shared" si="3"/>
        <v>Defect</v>
      </c>
    </row>
    <row r="235" spans="1:7" x14ac:dyDescent="0.25">
      <c r="A235" s="4">
        <v>234</v>
      </c>
      <c r="B235" s="6" t="s">
        <v>2270</v>
      </c>
      <c r="C235" s="6" t="s">
        <v>14</v>
      </c>
      <c r="D235" s="11" t="s">
        <v>711</v>
      </c>
      <c r="E235" t="s">
        <v>1366</v>
      </c>
      <c r="F235" s="17" t="str">
        <f t="shared" si="3"/>
        <v>Shipping - negative</v>
      </c>
    </row>
    <row r="236" spans="1:7" ht="29.25" x14ac:dyDescent="0.25">
      <c r="A236" s="4">
        <v>235</v>
      </c>
      <c r="B236" s="6" t="s">
        <v>2271</v>
      </c>
      <c r="C236" s="6" t="s">
        <v>16</v>
      </c>
      <c r="D236" s="11" t="s">
        <v>712</v>
      </c>
      <c r="E236" t="s">
        <v>1363</v>
      </c>
      <c r="F236" s="17" t="str">
        <f t="shared" si="3"/>
        <v>Inventory - negative</v>
      </c>
    </row>
    <row r="237" spans="1:7" x14ac:dyDescent="0.25">
      <c r="A237" s="4">
        <v>236</v>
      </c>
      <c r="B237" s="6" t="s">
        <v>2272</v>
      </c>
      <c r="C237" s="6" t="s">
        <v>16</v>
      </c>
      <c r="D237" s="11" t="s">
        <v>713</v>
      </c>
      <c r="E237" t="s">
        <v>1389</v>
      </c>
      <c r="F237" s="17" t="str">
        <f t="shared" si="3"/>
        <v>Shipping - negative</v>
      </c>
    </row>
    <row r="238" spans="1:7" x14ac:dyDescent="0.25">
      <c r="A238" s="4">
        <v>237</v>
      </c>
      <c r="B238" s="6" t="s">
        <v>2273</v>
      </c>
      <c r="C238" s="6" t="s">
        <v>14</v>
      </c>
      <c r="D238" s="11" t="s">
        <v>714</v>
      </c>
      <c r="E238" t="s">
        <v>1447</v>
      </c>
      <c r="F238" s="17" t="str">
        <f t="shared" si="3"/>
        <v>Shipping - negative</v>
      </c>
    </row>
    <row r="239" spans="1:7" ht="29.25" x14ac:dyDescent="0.25">
      <c r="A239" s="4">
        <v>238</v>
      </c>
      <c r="B239" s="6" t="s">
        <v>2274</v>
      </c>
      <c r="C239" s="6" t="s">
        <v>16</v>
      </c>
      <c r="D239" s="11" t="s">
        <v>715</v>
      </c>
      <c r="E239" t="s">
        <v>1388</v>
      </c>
      <c r="F239" s="17" t="str">
        <f t="shared" si="3"/>
        <v>Website information - negative</v>
      </c>
    </row>
    <row r="240" spans="1:7" x14ac:dyDescent="0.25">
      <c r="A240" s="4">
        <v>239</v>
      </c>
      <c r="B240" s="6" t="s">
        <v>2275</v>
      </c>
      <c r="C240" s="6" t="s">
        <v>16</v>
      </c>
      <c r="D240" s="11" t="s">
        <v>716</v>
      </c>
      <c r="E240" s="14" t="s">
        <v>1388</v>
      </c>
      <c r="F240" s="17" t="str">
        <f t="shared" si="3"/>
        <v>Website information - negative</v>
      </c>
    </row>
    <row r="241" spans="1:7" x14ac:dyDescent="0.25">
      <c r="A241" s="4">
        <v>240</v>
      </c>
      <c r="B241" s="6" t="s">
        <v>2276</v>
      </c>
      <c r="C241" s="6" t="s">
        <v>114</v>
      </c>
      <c r="D241" s="11" t="s">
        <v>488</v>
      </c>
      <c r="E241" s="14" t="s">
        <v>1370</v>
      </c>
      <c r="F241" s="17" t="str">
        <f t="shared" si="3"/>
        <v>Null</v>
      </c>
    </row>
    <row r="242" spans="1:7" x14ac:dyDescent="0.25">
      <c r="A242" s="4">
        <v>241</v>
      </c>
      <c r="B242" s="6" t="s">
        <v>2277</v>
      </c>
      <c r="C242" s="6" t="s">
        <v>14</v>
      </c>
      <c r="D242" s="11" t="s">
        <v>717</v>
      </c>
      <c r="E242" s="14" t="s">
        <v>1389</v>
      </c>
      <c r="F242" s="17" t="str">
        <f t="shared" si="3"/>
        <v>Shipping - negative</v>
      </c>
    </row>
    <row r="243" spans="1:7" ht="29.25" x14ac:dyDescent="0.25">
      <c r="A243" s="4">
        <v>242</v>
      </c>
      <c r="B243" s="6" t="s">
        <v>2278</v>
      </c>
      <c r="C243" s="6" t="s">
        <v>14</v>
      </c>
      <c r="D243" s="11" t="s">
        <v>718</v>
      </c>
      <c r="E243" s="14" t="s">
        <v>1388</v>
      </c>
      <c r="F243" s="17" t="str">
        <f t="shared" si="3"/>
        <v>Website information - negative</v>
      </c>
    </row>
    <row r="244" spans="1:7" ht="29.25" x14ac:dyDescent="0.25">
      <c r="A244" s="4">
        <v>243</v>
      </c>
      <c r="B244" s="6" t="s">
        <v>2279</v>
      </c>
      <c r="C244" s="6" t="s">
        <v>16</v>
      </c>
      <c r="D244" s="11" t="s">
        <v>719</v>
      </c>
      <c r="E244" s="14" t="s">
        <v>1387</v>
      </c>
      <c r="F244" s="17" t="str">
        <f t="shared" si="3"/>
        <v>Suggestion</v>
      </c>
      <c r="G244" t="s">
        <v>1463</v>
      </c>
    </row>
    <row r="245" spans="1:7" x14ac:dyDescent="0.25">
      <c r="A245" s="4">
        <v>244</v>
      </c>
      <c r="B245" s="6" t="s">
        <v>2280</v>
      </c>
      <c r="C245" s="6" t="s">
        <v>16</v>
      </c>
      <c r="D245" s="11" t="s">
        <v>51</v>
      </c>
      <c r="E245" s="14" t="s">
        <v>1370</v>
      </c>
      <c r="F245" s="17" t="str">
        <f t="shared" si="3"/>
        <v>Null</v>
      </c>
    </row>
    <row r="246" spans="1:7" x14ac:dyDescent="0.25">
      <c r="A246" s="4">
        <v>245</v>
      </c>
      <c r="B246" s="6" t="s">
        <v>2281</v>
      </c>
      <c r="C246" s="6" t="s">
        <v>14</v>
      </c>
      <c r="D246" s="11" t="s">
        <v>720</v>
      </c>
      <c r="E246" t="s">
        <v>1369</v>
      </c>
      <c r="F246" s="17" t="str">
        <f t="shared" si="3"/>
        <v>Defect</v>
      </c>
    </row>
    <row r="247" spans="1:7" ht="72" x14ac:dyDescent="0.25">
      <c r="A247" s="4">
        <v>246</v>
      </c>
      <c r="B247" s="6" t="s">
        <v>2282</v>
      </c>
      <c r="C247" s="6" t="s">
        <v>14</v>
      </c>
      <c r="D247" s="11" t="s">
        <v>721</v>
      </c>
      <c r="E247" t="s">
        <v>1388</v>
      </c>
      <c r="F247" s="17" t="str">
        <f t="shared" si="3"/>
        <v>Website information - negative</v>
      </c>
    </row>
    <row r="248" spans="1:7" x14ac:dyDescent="0.25">
      <c r="A248" s="4">
        <v>247</v>
      </c>
      <c r="B248" s="6" t="s">
        <v>2283</v>
      </c>
      <c r="C248" s="6" t="s">
        <v>16</v>
      </c>
      <c r="D248" s="11" t="s">
        <v>722</v>
      </c>
      <c r="E248" t="s">
        <v>1389</v>
      </c>
      <c r="F248" s="17" t="str">
        <f t="shared" si="3"/>
        <v>Shipping - negative</v>
      </c>
    </row>
    <row r="249" spans="1:7" x14ac:dyDescent="0.25">
      <c r="A249" s="4">
        <v>248</v>
      </c>
      <c r="B249" s="6" t="s">
        <v>2284</v>
      </c>
      <c r="C249" s="6" t="s">
        <v>14</v>
      </c>
      <c r="D249" s="11" t="s">
        <v>723</v>
      </c>
      <c r="E249" s="14" t="s">
        <v>1437</v>
      </c>
      <c r="F249" s="17" t="str">
        <f t="shared" si="3"/>
        <v>Shipping - negative</v>
      </c>
    </row>
    <row r="250" spans="1:7" x14ac:dyDescent="0.25">
      <c r="A250" s="4">
        <v>249</v>
      </c>
      <c r="B250" s="6" t="s">
        <v>2285</v>
      </c>
      <c r="C250" s="6" t="s">
        <v>14</v>
      </c>
      <c r="D250" s="11" t="s">
        <v>724</v>
      </c>
      <c r="E250" t="s">
        <v>1437</v>
      </c>
      <c r="F250" s="17" t="str">
        <f t="shared" si="3"/>
        <v>Shipping - negative</v>
      </c>
    </row>
    <row r="251" spans="1:7" ht="29.25" x14ac:dyDescent="0.25">
      <c r="A251" s="4">
        <v>250</v>
      </c>
      <c r="B251" s="6" t="s">
        <v>2286</v>
      </c>
      <c r="C251" s="6" t="s">
        <v>14</v>
      </c>
      <c r="D251" s="11" t="s">
        <v>725</v>
      </c>
      <c r="E251" s="14" t="s">
        <v>1380</v>
      </c>
      <c r="F251" s="17" t="str">
        <f t="shared" si="3"/>
        <v>Website - negative</v>
      </c>
    </row>
    <row r="252" spans="1:7" ht="29.25" x14ac:dyDescent="0.25">
      <c r="A252" s="4">
        <v>251</v>
      </c>
      <c r="B252" s="6" t="s">
        <v>2287</v>
      </c>
      <c r="C252" s="6" t="s">
        <v>16</v>
      </c>
      <c r="D252" s="11" t="s">
        <v>726</v>
      </c>
      <c r="E252" s="14" t="s">
        <v>1380</v>
      </c>
      <c r="F252" s="17" t="str">
        <f t="shared" si="3"/>
        <v>Website - negative</v>
      </c>
    </row>
    <row r="253" spans="1:7" ht="43.5" x14ac:dyDescent="0.25">
      <c r="A253" s="4">
        <v>252</v>
      </c>
      <c r="B253" s="6" t="s">
        <v>2288</v>
      </c>
      <c r="C253" s="6" t="s">
        <v>16</v>
      </c>
      <c r="D253" s="11" t="s">
        <v>727</v>
      </c>
      <c r="E253" t="s">
        <v>1407</v>
      </c>
      <c r="F253" s="17" t="str">
        <f t="shared" si="3"/>
        <v>Shipping - negative</v>
      </c>
    </row>
    <row r="254" spans="1:7" x14ac:dyDescent="0.25">
      <c r="A254" s="4">
        <v>253</v>
      </c>
      <c r="B254" s="6" t="s">
        <v>2289</v>
      </c>
      <c r="C254" s="6" t="s">
        <v>16</v>
      </c>
      <c r="D254" s="11" t="s">
        <v>728</v>
      </c>
      <c r="E254" t="s">
        <v>1447</v>
      </c>
      <c r="F254" s="17" t="str">
        <f t="shared" si="3"/>
        <v>Shipping - negative</v>
      </c>
    </row>
    <row r="255" spans="1:7" x14ac:dyDescent="0.25">
      <c r="A255" s="4">
        <v>254</v>
      </c>
      <c r="B255" s="6" t="s">
        <v>2290</v>
      </c>
      <c r="C255" s="6" t="s">
        <v>14</v>
      </c>
      <c r="D255" s="11" t="s">
        <v>729</v>
      </c>
      <c r="E255" t="s">
        <v>1369</v>
      </c>
      <c r="F255" s="17" t="str">
        <f t="shared" si="3"/>
        <v>Defect</v>
      </c>
      <c r="G255" t="s">
        <v>1362</v>
      </c>
    </row>
    <row r="256" spans="1:7" x14ac:dyDescent="0.25">
      <c r="A256" s="4">
        <v>255</v>
      </c>
      <c r="B256" s="6" t="s">
        <v>2291</v>
      </c>
      <c r="C256" s="6" t="s">
        <v>16</v>
      </c>
      <c r="D256" s="11" t="s">
        <v>51</v>
      </c>
      <c r="E256" t="s">
        <v>1370</v>
      </c>
      <c r="F256" s="17" t="str">
        <f t="shared" si="3"/>
        <v>Null</v>
      </c>
    </row>
    <row r="257" spans="1:7" ht="29.25" x14ac:dyDescent="0.25">
      <c r="A257" s="4">
        <v>256</v>
      </c>
      <c r="B257" s="6" t="s">
        <v>2292</v>
      </c>
      <c r="C257" s="6" t="s">
        <v>16</v>
      </c>
      <c r="D257" s="11" t="s">
        <v>730</v>
      </c>
      <c r="E257" t="s">
        <v>1363</v>
      </c>
      <c r="F257" s="17" t="str">
        <f t="shared" si="3"/>
        <v>Inventory - negative</v>
      </c>
    </row>
    <row r="258" spans="1:7" x14ac:dyDescent="0.25">
      <c r="A258" s="4">
        <v>257</v>
      </c>
      <c r="B258" s="6" t="s">
        <v>2293</v>
      </c>
      <c r="C258" s="6" t="s">
        <v>16</v>
      </c>
      <c r="D258" s="11" t="s">
        <v>731</v>
      </c>
      <c r="E258" t="s">
        <v>1366</v>
      </c>
      <c r="F258" s="17" t="str">
        <f t="shared" ref="F258:F321" si="4">VLOOKUP(E258,IndexTable,2,FALSE)</f>
        <v>Shipping - negative</v>
      </c>
    </row>
    <row r="259" spans="1:7" ht="43.5" x14ac:dyDescent="0.25">
      <c r="A259" s="4">
        <v>258</v>
      </c>
      <c r="B259" s="6" t="s">
        <v>2294</v>
      </c>
      <c r="C259" s="6" t="s">
        <v>16</v>
      </c>
      <c r="D259" s="11" t="s">
        <v>732</v>
      </c>
      <c r="E259" t="s">
        <v>1380</v>
      </c>
      <c r="F259" s="17" t="str">
        <f t="shared" si="4"/>
        <v>Website - negative</v>
      </c>
      <c r="G259" t="s">
        <v>1471</v>
      </c>
    </row>
    <row r="260" spans="1:7" x14ac:dyDescent="0.25">
      <c r="A260" s="4">
        <v>259</v>
      </c>
      <c r="B260" s="6" t="s">
        <v>2295</v>
      </c>
      <c r="C260" s="6" t="s">
        <v>16</v>
      </c>
      <c r="D260" s="11" t="s">
        <v>733</v>
      </c>
      <c r="E260" t="s">
        <v>1468</v>
      </c>
      <c r="F260" s="17" t="str">
        <f t="shared" si="4"/>
        <v>Website - negative</v>
      </c>
    </row>
    <row r="261" spans="1:7" x14ac:dyDescent="0.25">
      <c r="A261" s="4">
        <v>260</v>
      </c>
      <c r="B261" s="6" t="s">
        <v>2296</v>
      </c>
      <c r="C261" s="6" t="s">
        <v>16</v>
      </c>
      <c r="D261" s="11" t="s">
        <v>734</v>
      </c>
      <c r="E261" t="s">
        <v>1387</v>
      </c>
      <c r="F261" s="17" t="str">
        <f t="shared" si="4"/>
        <v>Suggestion</v>
      </c>
      <c r="G261" t="s">
        <v>1463</v>
      </c>
    </row>
    <row r="262" spans="1:7" ht="29.25" x14ac:dyDescent="0.25">
      <c r="A262" s="4">
        <v>261</v>
      </c>
      <c r="B262" s="6" t="s">
        <v>2297</v>
      </c>
      <c r="C262" s="6" t="s">
        <v>14</v>
      </c>
      <c r="D262" s="11" t="s">
        <v>735</v>
      </c>
      <c r="E262" t="s">
        <v>1380</v>
      </c>
      <c r="F262" s="17" t="str">
        <f t="shared" si="4"/>
        <v>Website - negative</v>
      </c>
    </row>
    <row r="263" spans="1:7" ht="43.5" x14ac:dyDescent="0.25">
      <c r="A263" s="4">
        <v>262</v>
      </c>
      <c r="B263" s="6" t="s">
        <v>2298</v>
      </c>
      <c r="C263" s="6" t="s">
        <v>16</v>
      </c>
      <c r="D263" s="11" t="s">
        <v>736</v>
      </c>
      <c r="E263" t="s">
        <v>1461</v>
      </c>
      <c r="F263" s="17" t="str">
        <f t="shared" si="4"/>
        <v>Brand perception - negative</v>
      </c>
    </row>
    <row r="264" spans="1:7" ht="29.25" x14ac:dyDescent="0.25">
      <c r="A264" s="4">
        <v>263</v>
      </c>
      <c r="B264" s="6" t="s">
        <v>2299</v>
      </c>
      <c r="C264" s="6" t="s">
        <v>16</v>
      </c>
      <c r="D264" s="11" t="s">
        <v>737</v>
      </c>
      <c r="E264" t="s">
        <v>1393</v>
      </c>
      <c r="F264" s="17" t="str">
        <f t="shared" si="4"/>
        <v>Product - negative</v>
      </c>
    </row>
    <row r="265" spans="1:7" x14ac:dyDescent="0.25">
      <c r="A265" s="4">
        <v>264</v>
      </c>
      <c r="B265" s="6" t="s">
        <v>2300</v>
      </c>
      <c r="C265" s="6" t="s">
        <v>16</v>
      </c>
      <c r="D265" s="11" t="s">
        <v>738</v>
      </c>
      <c r="E265" t="s">
        <v>1388</v>
      </c>
      <c r="F265" s="17" t="str">
        <f t="shared" si="4"/>
        <v>Website information - negative</v>
      </c>
    </row>
    <row r="266" spans="1:7" ht="29.25" x14ac:dyDescent="0.25">
      <c r="A266" s="4">
        <v>265</v>
      </c>
      <c r="B266" s="6" t="s">
        <v>2301</v>
      </c>
      <c r="C266" s="6" t="s">
        <v>16</v>
      </c>
      <c r="D266" s="11" t="s">
        <v>739</v>
      </c>
      <c r="E266" t="s">
        <v>1385</v>
      </c>
      <c r="F266" s="17" t="str">
        <f t="shared" si="4"/>
        <v>General - positive</v>
      </c>
    </row>
    <row r="267" spans="1:7" x14ac:dyDescent="0.25">
      <c r="A267" s="4">
        <v>266</v>
      </c>
      <c r="B267" s="6" t="s">
        <v>2302</v>
      </c>
      <c r="C267" s="6" t="s">
        <v>16</v>
      </c>
      <c r="D267" s="11" t="s">
        <v>740</v>
      </c>
      <c r="E267" t="s">
        <v>1387</v>
      </c>
      <c r="F267" s="17" t="str">
        <f t="shared" si="4"/>
        <v>Suggestion</v>
      </c>
      <c r="G267" t="s">
        <v>1428</v>
      </c>
    </row>
    <row r="268" spans="1:7" ht="86.25" x14ac:dyDescent="0.25">
      <c r="A268" s="4">
        <v>267</v>
      </c>
      <c r="B268" s="6" t="s">
        <v>2303</v>
      </c>
      <c r="C268" s="6" t="s">
        <v>16</v>
      </c>
      <c r="D268" s="11" t="s">
        <v>741</v>
      </c>
      <c r="E268" t="s">
        <v>1387</v>
      </c>
      <c r="F268" s="17" t="str">
        <f t="shared" si="4"/>
        <v>Suggestion</v>
      </c>
      <c r="G268" t="s">
        <v>1425</v>
      </c>
    </row>
    <row r="269" spans="1:7" ht="29.25" x14ac:dyDescent="0.25">
      <c r="A269" s="4">
        <v>268</v>
      </c>
      <c r="B269" s="6" t="s">
        <v>2304</v>
      </c>
      <c r="C269" s="6" t="s">
        <v>14</v>
      </c>
      <c r="D269" s="11" t="s">
        <v>742</v>
      </c>
      <c r="E269" t="s">
        <v>1461</v>
      </c>
      <c r="F269" s="17" t="str">
        <f t="shared" si="4"/>
        <v>Brand perception - negative</v>
      </c>
    </row>
    <row r="270" spans="1:7" ht="29.25" x14ac:dyDescent="0.25">
      <c r="A270" s="4">
        <v>269</v>
      </c>
      <c r="B270" s="6" t="s">
        <v>2305</v>
      </c>
      <c r="C270" s="6" t="s">
        <v>16</v>
      </c>
      <c r="D270" s="11" t="s">
        <v>743</v>
      </c>
      <c r="E270" t="s">
        <v>1363</v>
      </c>
      <c r="F270" s="17" t="str">
        <f t="shared" si="4"/>
        <v>Inventory - negative</v>
      </c>
    </row>
    <row r="271" spans="1:7" ht="43.5" x14ac:dyDescent="0.25">
      <c r="A271" s="4">
        <v>270</v>
      </c>
      <c r="B271" s="6" t="s">
        <v>2306</v>
      </c>
      <c r="C271" s="6" t="s">
        <v>16</v>
      </c>
      <c r="D271" s="11" t="s">
        <v>744</v>
      </c>
      <c r="E271" t="s">
        <v>1387</v>
      </c>
      <c r="F271" s="17" t="str">
        <f t="shared" si="4"/>
        <v>Suggestion</v>
      </c>
      <c r="G271" t="s">
        <v>1463</v>
      </c>
    </row>
    <row r="272" spans="1:7" x14ac:dyDescent="0.25">
      <c r="A272" s="4">
        <v>271</v>
      </c>
      <c r="B272" s="6" t="s">
        <v>2307</v>
      </c>
      <c r="C272" s="6" t="s">
        <v>16</v>
      </c>
      <c r="D272" s="11" t="s">
        <v>745</v>
      </c>
      <c r="E272" t="s">
        <v>1389</v>
      </c>
      <c r="F272" s="17" t="str">
        <f t="shared" si="4"/>
        <v>Shipping - negative</v>
      </c>
    </row>
    <row r="273" spans="1:7" ht="29.25" x14ac:dyDescent="0.25">
      <c r="A273" s="4">
        <v>272</v>
      </c>
      <c r="B273" s="6" t="s">
        <v>2308</v>
      </c>
      <c r="C273" s="6" t="s">
        <v>14</v>
      </c>
      <c r="D273" s="11" t="s">
        <v>746</v>
      </c>
      <c r="E273" t="s">
        <v>1366</v>
      </c>
      <c r="F273" s="17" t="str">
        <f t="shared" si="4"/>
        <v>Shipping - negative</v>
      </c>
    </row>
    <row r="274" spans="1:7" x14ac:dyDescent="0.25">
      <c r="A274" s="4">
        <v>273</v>
      </c>
      <c r="B274" s="6" t="s">
        <v>2309</v>
      </c>
      <c r="C274" s="6" t="s">
        <v>16</v>
      </c>
      <c r="D274" s="11" t="s">
        <v>747</v>
      </c>
      <c r="E274" t="s">
        <v>1363</v>
      </c>
      <c r="F274" s="17" t="str">
        <f t="shared" si="4"/>
        <v>Inventory - negative</v>
      </c>
    </row>
    <row r="275" spans="1:7" x14ac:dyDescent="0.25">
      <c r="A275" s="4">
        <v>274</v>
      </c>
      <c r="B275" s="6" t="s">
        <v>2310</v>
      </c>
      <c r="C275" s="6" t="s">
        <v>16</v>
      </c>
      <c r="D275" s="11" t="s">
        <v>748</v>
      </c>
      <c r="E275" t="s">
        <v>1387</v>
      </c>
      <c r="F275" s="17" t="str">
        <f t="shared" si="4"/>
        <v>Suggestion</v>
      </c>
      <c r="G275" t="s">
        <v>1463</v>
      </c>
    </row>
    <row r="276" spans="1:7" x14ac:dyDescent="0.25">
      <c r="A276" s="4">
        <v>275</v>
      </c>
      <c r="B276" s="6" t="s">
        <v>2311</v>
      </c>
      <c r="C276" s="6" t="s">
        <v>16</v>
      </c>
      <c r="D276" s="11" t="s">
        <v>749</v>
      </c>
      <c r="E276" t="s">
        <v>1387</v>
      </c>
      <c r="F276" s="17" t="str">
        <f t="shared" si="4"/>
        <v>Suggestion</v>
      </c>
      <c r="G276" t="s">
        <v>1463</v>
      </c>
    </row>
    <row r="277" spans="1:7" x14ac:dyDescent="0.25">
      <c r="A277" s="4">
        <v>276</v>
      </c>
      <c r="B277" s="6" t="s">
        <v>2312</v>
      </c>
      <c r="C277" s="6" t="s">
        <v>14</v>
      </c>
      <c r="D277" s="11" t="s">
        <v>750</v>
      </c>
      <c r="E277" t="s">
        <v>1370</v>
      </c>
      <c r="F277" s="17" t="str">
        <f t="shared" si="4"/>
        <v>Null</v>
      </c>
    </row>
    <row r="278" spans="1:7" ht="29.25" x14ac:dyDescent="0.25">
      <c r="A278" s="4">
        <v>277</v>
      </c>
      <c r="B278" s="6" t="s">
        <v>2313</v>
      </c>
      <c r="C278" s="6" t="s">
        <v>16</v>
      </c>
      <c r="D278" s="11" t="s">
        <v>751</v>
      </c>
      <c r="E278" t="s">
        <v>1384</v>
      </c>
      <c r="F278" s="17" t="str">
        <f t="shared" si="4"/>
        <v>General - neutral</v>
      </c>
    </row>
    <row r="279" spans="1:7" ht="29.25" x14ac:dyDescent="0.25">
      <c r="A279" s="4">
        <v>278</v>
      </c>
      <c r="B279" s="6" t="s">
        <v>2314</v>
      </c>
      <c r="C279" s="6" t="s">
        <v>16</v>
      </c>
      <c r="D279" s="11" t="s">
        <v>752</v>
      </c>
      <c r="E279" t="s">
        <v>1387</v>
      </c>
      <c r="F279" s="17" t="str">
        <f t="shared" si="4"/>
        <v>Suggestion</v>
      </c>
      <c r="G279" t="s">
        <v>1472</v>
      </c>
    </row>
    <row r="280" spans="1:7" ht="29.25" x14ac:dyDescent="0.25">
      <c r="A280" s="4">
        <v>279</v>
      </c>
      <c r="B280" s="6" t="s">
        <v>2315</v>
      </c>
      <c r="C280" s="6" t="s">
        <v>14</v>
      </c>
      <c r="D280" s="11" t="s">
        <v>753</v>
      </c>
      <c r="E280" t="s">
        <v>1447</v>
      </c>
      <c r="F280" s="17" t="str">
        <f t="shared" si="4"/>
        <v>Shipping - negative</v>
      </c>
    </row>
    <row r="281" spans="1:7" x14ac:dyDescent="0.25">
      <c r="A281" s="4">
        <v>280</v>
      </c>
      <c r="B281" s="6" t="s">
        <v>2316</v>
      </c>
      <c r="C281" s="6" t="s">
        <v>16</v>
      </c>
      <c r="D281" s="11" t="s">
        <v>754</v>
      </c>
      <c r="E281" t="s">
        <v>1387</v>
      </c>
      <c r="F281" s="17" t="str">
        <f t="shared" si="4"/>
        <v>Suggestion</v>
      </c>
      <c r="G281" t="s">
        <v>1446</v>
      </c>
    </row>
    <row r="282" spans="1:7" x14ac:dyDescent="0.25">
      <c r="A282" s="4">
        <v>281</v>
      </c>
      <c r="B282" s="6" t="s">
        <v>2317</v>
      </c>
      <c r="C282" s="6" t="s">
        <v>16</v>
      </c>
      <c r="D282" s="11" t="s">
        <v>755</v>
      </c>
      <c r="E282" t="s">
        <v>1366</v>
      </c>
      <c r="F282" s="17" t="str">
        <f t="shared" si="4"/>
        <v>Shipping - negative</v>
      </c>
    </row>
    <row r="283" spans="1:7" x14ac:dyDescent="0.25">
      <c r="A283" s="4">
        <v>282</v>
      </c>
      <c r="B283" s="6" t="s">
        <v>2318</v>
      </c>
      <c r="C283" s="6" t="s">
        <v>16</v>
      </c>
      <c r="D283" s="11" t="s">
        <v>756</v>
      </c>
      <c r="E283" t="s">
        <v>1407</v>
      </c>
      <c r="F283" s="17" t="str">
        <f t="shared" si="4"/>
        <v>Shipping - negative</v>
      </c>
    </row>
    <row r="284" spans="1:7" x14ac:dyDescent="0.25">
      <c r="A284" s="4">
        <v>283</v>
      </c>
      <c r="B284" s="6" t="s">
        <v>2319</v>
      </c>
      <c r="C284" s="6" t="s">
        <v>16</v>
      </c>
      <c r="D284" s="11" t="s">
        <v>757</v>
      </c>
      <c r="E284" t="s">
        <v>1385</v>
      </c>
      <c r="F284" s="17" t="str">
        <f t="shared" si="4"/>
        <v>General - positive</v>
      </c>
    </row>
    <row r="285" spans="1:7" ht="29.25" x14ac:dyDescent="0.25">
      <c r="A285" s="4">
        <v>284</v>
      </c>
      <c r="B285" s="6" t="s">
        <v>2320</v>
      </c>
      <c r="C285" s="6" t="s">
        <v>16</v>
      </c>
      <c r="D285" s="11" t="s">
        <v>758</v>
      </c>
      <c r="E285" t="s">
        <v>1389</v>
      </c>
      <c r="F285" s="17" t="str">
        <f t="shared" si="4"/>
        <v>Shipping - negative</v>
      </c>
    </row>
    <row r="286" spans="1:7" x14ac:dyDescent="0.25">
      <c r="A286" s="4">
        <v>285</v>
      </c>
      <c r="B286" s="6" t="s">
        <v>2321</v>
      </c>
      <c r="C286" s="6" t="s">
        <v>16</v>
      </c>
      <c r="D286" s="11" t="s">
        <v>759</v>
      </c>
      <c r="E286" t="s">
        <v>1389</v>
      </c>
      <c r="F286" s="17" t="str">
        <f t="shared" si="4"/>
        <v>Shipping - negative</v>
      </c>
    </row>
    <row r="287" spans="1:7" ht="29.25" x14ac:dyDescent="0.25">
      <c r="A287" s="4">
        <v>286</v>
      </c>
      <c r="B287" s="6" t="s">
        <v>2322</v>
      </c>
      <c r="C287" s="6" t="s">
        <v>14</v>
      </c>
      <c r="D287" s="11" t="s">
        <v>760</v>
      </c>
      <c r="E287" t="s">
        <v>1380</v>
      </c>
      <c r="F287" s="17" t="str">
        <f t="shared" si="4"/>
        <v>Website - negative</v>
      </c>
      <c r="G287" t="s">
        <v>1471</v>
      </c>
    </row>
    <row r="288" spans="1:7" ht="29.25" x14ac:dyDescent="0.25">
      <c r="A288" s="4">
        <v>287</v>
      </c>
      <c r="B288" s="6" t="s">
        <v>2322</v>
      </c>
      <c r="C288" s="6" t="s">
        <v>16</v>
      </c>
      <c r="D288" s="11" t="s">
        <v>761</v>
      </c>
      <c r="E288" t="s">
        <v>1388</v>
      </c>
      <c r="F288" s="17" t="str">
        <f t="shared" si="4"/>
        <v>Website information - negative</v>
      </c>
    </row>
    <row r="289" spans="1:7" x14ac:dyDescent="0.25">
      <c r="A289" s="4">
        <v>288</v>
      </c>
      <c r="B289" s="6" t="s">
        <v>2323</v>
      </c>
      <c r="C289" s="6" t="s">
        <v>16</v>
      </c>
      <c r="D289" s="11" t="s">
        <v>762</v>
      </c>
      <c r="E289" t="s">
        <v>1437</v>
      </c>
      <c r="F289" s="17" t="str">
        <f t="shared" si="4"/>
        <v>Shipping - negative</v>
      </c>
    </row>
    <row r="290" spans="1:7" ht="57.75" x14ac:dyDescent="0.25">
      <c r="A290" s="4">
        <v>289</v>
      </c>
      <c r="B290" s="6" t="s">
        <v>2324</v>
      </c>
      <c r="C290" s="6" t="s">
        <v>16</v>
      </c>
      <c r="D290" s="11" t="s">
        <v>763</v>
      </c>
      <c r="E290" t="s">
        <v>1473</v>
      </c>
      <c r="F290" s="17" t="str">
        <f t="shared" si="4"/>
        <v>Website - positive</v>
      </c>
    </row>
    <row r="291" spans="1:7" ht="29.25" x14ac:dyDescent="0.25">
      <c r="A291" s="4">
        <v>290</v>
      </c>
      <c r="B291" s="6" t="s">
        <v>2325</v>
      </c>
      <c r="C291" s="6" t="s">
        <v>16</v>
      </c>
      <c r="D291" s="11" t="s">
        <v>764</v>
      </c>
      <c r="E291" t="s">
        <v>1387</v>
      </c>
      <c r="F291" s="17" t="str">
        <f t="shared" si="4"/>
        <v>Suggestion</v>
      </c>
      <c r="G291" t="s">
        <v>1451</v>
      </c>
    </row>
    <row r="292" spans="1:7" x14ac:dyDescent="0.25">
      <c r="A292" s="4">
        <v>291</v>
      </c>
      <c r="B292" s="6" t="s">
        <v>2326</v>
      </c>
      <c r="C292" s="6" t="s">
        <v>14</v>
      </c>
      <c r="D292" s="11" t="s">
        <v>765</v>
      </c>
      <c r="E292" t="s">
        <v>1380</v>
      </c>
      <c r="F292" s="17" t="str">
        <f t="shared" si="4"/>
        <v>Website - negative</v>
      </c>
      <c r="G292" t="s">
        <v>1471</v>
      </c>
    </row>
    <row r="293" spans="1:7" x14ac:dyDescent="0.25">
      <c r="A293" s="4">
        <v>292</v>
      </c>
      <c r="B293" s="6" t="s">
        <v>2327</v>
      </c>
      <c r="C293" s="6" t="s">
        <v>14</v>
      </c>
      <c r="D293" s="11" t="s">
        <v>766</v>
      </c>
      <c r="E293" t="s">
        <v>1389</v>
      </c>
      <c r="F293" s="17" t="str">
        <f t="shared" si="4"/>
        <v>Shipping - negative</v>
      </c>
    </row>
    <row r="294" spans="1:7" x14ac:dyDescent="0.25">
      <c r="A294" s="4">
        <v>293</v>
      </c>
      <c r="B294" s="6" t="s">
        <v>2328</v>
      </c>
      <c r="C294" s="6" t="s">
        <v>16</v>
      </c>
      <c r="D294" s="11" t="s">
        <v>767</v>
      </c>
      <c r="E294" t="s">
        <v>1393</v>
      </c>
      <c r="F294" s="17" t="str">
        <f t="shared" si="4"/>
        <v>Product - negative</v>
      </c>
    </row>
    <row r="295" spans="1:7" x14ac:dyDescent="0.25">
      <c r="A295" s="4">
        <v>294</v>
      </c>
      <c r="B295" s="6" t="s">
        <v>2329</v>
      </c>
      <c r="C295" s="6" t="s">
        <v>14</v>
      </c>
      <c r="D295" s="11" t="s">
        <v>768</v>
      </c>
      <c r="E295" t="s">
        <v>1389</v>
      </c>
      <c r="F295" s="17" t="str">
        <f t="shared" si="4"/>
        <v>Shipping - negative</v>
      </c>
    </row>
    <row r="296" spans="1:7" x14ac:dyDescent="0.25">
      <c r="A296" s="4">
        <v>295</v>
      </c>
      <c r="B296" s="6" t="s">
        <v>2330</v>
      </c>
      <c r="C296" s="6" t="s">
        <v>14</v>
      </c>
      <c r="D296" s="11" t="s">
        <v>769</v>
      </c>
      <c r="E296" t="s">
        <v>1437</v>
      </c>
      <c r="F296" s="17" t="str">
        <f t="shared" si="4"/>
        <v>Shipping - negative</v>
      </c>
    </row>
    <row r="297" spans="1:7" ht="29.25" x14ac:dyDescent="0.25">
      <c r="A297" s="4">
        <v>296</v>
      </c>
      <c r="B297" s="6" t="s">
        <v>2331</v>
      </c>
      <c r="C297" s="6" t="s">
        <v>16</v>
      </c>
      <c r="D297" s="11" t="s">
        <v>770</v>
      </c>
      <c r="E297" t="s">
        <v>1366</v>
      </c>
      <c r="F297" s="17" t="str">
        <f t="shared" si="4"/>
        <v>Shipping - negative</v>
      </c>
    </row>
    <row r="298" spans="1:7" x14ac:dyDescent="0.25">
      <c r="A298" s="4">
        <v>297</v>
      </c>
      <c r="B298" s="6" t="s">
        <v>2332</v>
      </c>
      <c r="C298" s="6" t="s">
        <v>16</v>
      </c>
      <c r="D298" s="11" t="s">
        <v>771</v>
      </c>
      <c r="E298" t="s">
        <v>1363</v>
      </c>
      <c r="F298" s="17" t="str">
        <f t="shared" si="4"/>
        <v>Inventory - negative</v>
      </c>
    </row>
    <row r="299" spans="1:7" ht="43.5" x14ac:dyDescent="0.25">
      <c r="A299" s="4">
        <v>298</v>
      </c>
      <c r="B299" s="6" t="s">
        <v>2333</v>
      </c>
      <c r="C299" s="6" t="s">
        <v>16</v>
      </c>
      <c r="D299" s="11" t="s">
        <v>772</v>
      </c>
      <c r="E299" t="s">
        <v>1366</v>
      </c>
      <c r="F299" s="17" t="str">
        <f t="shared" si="4"/>
        <v>Shipping - negative</v>
      </c>
    </row>
    <row r="300" spans="1:7" x14ac:dyDescent="0.25">
      <c r="A300" s="4">
        <v>299</v>
      </c>
      <c r="B300" s="6" t="s">
        <v>2334</v>
      </c>
      <c r="C300" s="6" t="s">
        <v>16</v>
      </c>
      <c r="D300" s="11" t="s">
        <v>773</v>
      </c>
      <c r="E300" t="s">
        <v>1385</v>
      </c>
      <c r="F300" s="17" t="str">
        <f t="shared" si="4"/>
        <v>General - positive</v>
      </c>
    </row>
    <row r="301" spans="1:7" x14ac:dyDescent="0.25">
      <c r="A301" s="4">
        <v>300</v>
      </c>
      <c r="B301" s="6" t="s">
        <v>2335</v>
      </c>
      <c r="C301" s="6" t="s">
        <v>16</v>
      </c>
      <c r="D301" s="11" t="s">
        <v>774</v>
      </c>
      <c r="E301" t="s">
        <v>1450</v>
      </c>
      <c r="F301" s="17" t="str">
        <f t="shared" si="4"/>
        <v>Website - positive</v>
      </c>
    </row>
    <row r="302" spans="1:7" x14ac:dyDescent="0.25">
      <c r="A302" s="4">
        <v>301</v>
      </c>
      <c r="B302" s="6" t="s">
        <v>2336</v>
      </c>
      <c r="C302" s="6" t="s">
        <v>16</v>
      </c>
      <c r="D302" s="11" t="s">
        <v>775</v>
      </c>
      <c r="E302" t="s">
        <v>1389</v>
      </c>
      <c r="F302" s="17" t="str">
        <f t="shared" si="4"/>
        <v>Shipping - negative</v>
      </c>
    </row>
    <row r="303" spans="1:7" x14ac:dyDescent="0.25">
      <c r="A303" s="4">
        <v>302</v>
      </c>
      <c r="B303" s="6" t="s">
        <v>2337</v>
      </c>
      <c r="C303" s="6" t="s">
        <v>16</v>
      </c>
      <c r="D303" s="11" t="s">
        <v>61</v>
      </c>
      <c r="E303" t="s">
        <v>1370</v>
      </c>
      <c r="F303" s="17" t="str">
        <f t="shared" si="4"/>
        <v>Null</v>
      </c>
    </row>
    <row r="304" spans="1:7" x14ac:dyDescent="0.25">
      <c r="A304" s="4">
        <v>303</v>
      </c>
      <c r="B304" s="6" t="s">
        <v>2338</v>
      </c>
      <c r="C304" s="6" t="s">
        <v>114</v>
      </c>
      <c r="D304" s="11" t="s">
        <v>488</v>
      </c>
      <c r="E304" t="s">
        <v>1370</v>
      </c>
      <c r="F304" s="17" t="str">
        <f t="shared" si="4"/>
        <v>Null</v>
      </c>
    </row>
    <row r="305" spans="1:7" ht="43.5" x14ac:dyDescent="0.25">
      <c r="A305" s="4">
        <v>304</v>
      </c>
      <c r="B305" s="6" t="s">
        <v>2339</v>
      </c>
      <c r="C305" s="6" t="s">
        <v>14</v>
      </c>
      <c r="D305" s="11" t="s">
        <v>776</v>
      </c>
      <c r="E305" t="s">
        <v>1380</v>
      </c>
      <c r="F305" s="17" t="str">
        <f t="shared" si="4"/>
        <v>Website - negative</v>
      </c>
    </row>
    <row r="306" spans="1:7" ht="43.5" x14ac:dyDescent="0.25">
      <c r="A306" s="4">
        <v>305</v>
      </c>
      <c r="B306" s="6" t="s">
        <v>2340</v>
      </c>
      <c r="C306" s="6" t="s">
        <v>14</v>
      </c>
      <c r="D306" s="11" t="s">
        <v>777</v>
      </c>
      <c r="E306" t="s">
        <v>1380</v>
      </c>
      <c r="F306" s="17" t="str">
        <f t="shared" si="4"/>
        <v>Website - negative</v>
      </c>
    </row>
    <row r="307" spans="1:7" x14ac:dyDescent="0.25">
      <c r="A307" s="4">
        <v>306</v>
      </c>
      <c r="B307" s="6" t="s">
        <v>2341</v>
      </c>
      <c r="C307" s="6" t="s">
        <v>16</v>
      </c>
      <c r="D307" s="11" t="s">
        <v>51</v>
      </c>
      <c r="E307" t="s">
        <v>1370</v>
      </c>
      <c r="F307" s="17" t="str">
        <f t="shared" si="4"/>
        <v>Null</v>
      </c>
    </row>
    <row r="308" spans="1:7" x14ac:dyDescent="0.25">
      <c r="A308" s="4">
        <v>307</v>
      </c>
      <c r="B308" s="6" t="s">
        <v>2342</v>
      </c>
      <c r="C308" s="6" t="s">
        <v>14</v>
      </c>
      <c r="D308" s="11" t="s">
        <v>778</v>
      </c>
      <c r="E308" t="s">
        <v>1459</v>
      </c>
      <c r="F308" s="17" t="str">
        <f t="shared" si="4"/>
        <v>Product - positive</v>
      </c>
    </row>
    <row r="309" spans="1:7" x14ac:dyDescent="0.25">
      <c r="A309" s="4">
        <v>308</v>
      </c>
      <c r="B309" s="6" t="s">
        <v>2343</v>
      </c>
      <c r="C309" s="6" t="s">
        <v>16</v>
      </c>
      <c r="D309" s="11" t="s">
        <v>779</v>
      </c>
      <c r="E309" t="s">
        <v>1363</v>
      </c>
      <c r="F309" s="17" t="str">
        <f t="shared" si="4"/>
        <v>Inventory - negative</v>
      </c>
    </row>
    <row r="310" spans="1:7" x14ac:dyDescent="0.25">
      <c r="A310" s="4">
        <v>309</v>
      </c>
      <c r="B310" s="6" t="s">
        <v>2344</v>
      </c>
      <c r="C310" s="6" t="s">
        <v>14</v>
      </c>
      <c r="D310" s="11" t="s">
        <v>780</v>
      </c>
      <c r="E310" t="s">
        <v>1400</v>
      </c>
      <c r="F310" s="17" t="str">
        <f t="shared" si="4"/>
        <v>Shipping - negative</v>
      </c>
    </row>
    <row r="311" spans="1:7" x14ac:dyDescent="0.25">
      <c r="A311" s="4">
        <v>310</v>
      </c>
      <c r="B311" s="6" t="s">
        <v>2345</v>
      </c>
      <c r="C311" s="6" t="s">
        <v>16</v>
      </c>
      <c r="D311" s="11" t="s">
        <v>51</v>
      </c>
      <c r="E311" t="s">
        <v>1370</v>
      </c>
      <c r="F311" s="17" t="str">
        <f t="shared" si="4"/>
        <v>Null</v>
      </c>
    </row>
    <row r="312" spans="1:7" x14ac:dyDescent="0.25">
      <c r="A312" s="4">
        <v>311</v>
      </c>
      <c r="B312" s="6" t="s">
        <v>2346</v>
      </c>
      <c r="C312" s="6" t="s">
        <v>16</v>
      </c>
      <c r="D312" s="11" t="s">
        <v>781</v>
      </c>
      <c r="E312" t="s">
        <v>1406</v>
      </c>
      <c r="F312" s="17" t="str">
        <f t="shared" si="4"/>
        <v>General - neutral</v>
      </c>
    </row>
    <row r="313" spans="1:7" x14ac:dyDescent="0.25">
      <c r="A313" s="4">
        <v>312</v>
      </c>
      <c r="B313" s="6" t="s">
        <v>2347</v>
      </c>
      <c r="C313" s="6" t="s">
        <v>14</v>
      </c>
      <c r="D313" s="11" t="s">
        <v>782</v>
      </c>
      <c r="E313" t="s">
        <v>1366</v>
      </c>
      <c r="F313" s="17" t="str">
        <f t="shared" si="4"/>
        <v>Shipping - negative</v>
      </c>
    </row>
    <row r="314" spans="1:7" ht="57.75" x14ac:dyDescent="0.25">
      <c r="A314" s="4">
        <v>313</v>
      </c>
      <c r="B314" s="6" t="s">
        <v>2348</v>
      </c>
      <c r="C314" s="6" t="s">
        <v>16</v>
      </c>
      <c r="D314" s="11" t="s">
        <v>783</v>
      </c>
      <c r="E314" t="s">
        <v>1380</v>
      </c>
      <c r="F314" s="17" t="str">
        <f t="shared" si="4"/>
        <v>Website - negative</v>
      </c>
    </row>
    <row r="315" spans="1:7" ht="29.25" x14ac:dyDescent="0.25">
      <c r="A315" s="4">
        <v>314</v>
      </c>
      <c r="B315" s="6" t="s">
        <v>2349</v>
      </c>
      <c r="C315" s="6" t="s">
        <v>14</v>
      </c>
      <c r="D315" s="11" t="s">
        <v>784</v>
      </c>
      <c r="E315" t="s">
        <v>1461</v>
      </c>
      <c r="F315" s="17" t="str">
        <f t="shared" si="4"/>
        <v>Brand perception - negative</v>
      </c>
    </row>
    <row r="316" spans="1:7" x14ac:dyDescent="0.25">
      <c r="A316" s="4">
        <v>315</v>
      </c>
      <c r="B316" s="6" t="s">
        <v>2350</v>
      </c>
      <c r="C316" s="6" t="s">
        <v>16</v>
      </c>
      <c r="D316" s="11" t="s">
        <v>51</v>
      </c>
      <c r="E316" t="s">
        <v>1370</v>
      </c>
      <c r="F316" s="17" t="str">
        <f t="shared" si="4"/>
        <v>Null</v>
      </c>
    </row>
    <row r="317" spans="1:7" x14ac:dyDescent="0.25">
      <c r="A317" s="4">
        <v>316</v>
      </c>
      <c r="B317" s="6" t="s">
        <v>2351</v>
      </c>
      <c r="C317" s="6" t="s">
        <v>59</v>
      </c>
      <c r="D317" s="11" t="s">
        <v>785</v>
      </c>
      <c r="E317" t="s">
        <v>1368</v>
      </c>
      <c r="F317" s="17" t="str">
        <f t="shared" si="4"/>
        <v>Product - negative</v>
      </c>
    </row>
    <row r="318" spans="1:7" ht="29.25" x14ac:dyDescent="0.25">
      <c r="A318" s="4">
        <v>317</v>
      </c>
      <c r="B318" s="6" t="s">
        <v>2352</v>
      </c>
      <c r="C318" s="6" t="s">
        <v>16</v>
      </c>
      <c r="D318" s="11" t="s">
        <v>786</v>
      </c>
      <c r="E318" t="s">
        <v>1363</v>
      </c>
      <c r="F318" s="17" t="str">
        <f t="shared" si="4"/>
        <v>Inventory - negative</v>
      </c>
    </row>
    <row r="319" spans="1:7" x14ac:dyDescent="0.25">
      <c r="A319" s="4">
        <v>318</v>
      </c>
      <c r="B319" s="6" t="s">
        <v>2353</v>
      </c>
      <c r="C319" s="6" t="s">
        <v>16</v>
      </c>
      <c r="D319" s="11" t="s">
        <v>787</v>
      </c>
      <c r="E319" t="s">
        <v>1393</v>
      </c>
      <c r="F319" s="17" t="str">
        <f t="shared" si="4"/>
        <v>Product - negative</v>
      </c>
    </row>
    <row r="320" spans="1:7" x14ac:dyDescent="0.25">
      <c r="A320" s="4">
        <v>319</v>
      </c>
      <c r="B320" s="6" t="s">
        <v>2354</v>
      </c>
      <c r="C320" s="6" t="s">
        <v>16</v>
      </c>
      <c r="D320" s="11" t="s">
        <v>788</v>
      </c>
      <c r="E320" t="s">
        <v>1393</v>
      </c>
      <c r="F320" s="17" t="str">
        <f t="shared" si="4"/>
        <v>Product - negative</v>
      </c>
      <c r="G320" t="s">
        <v>1474</v>
      </c>
    </row>
    <row r="321" spans="1:7" x14ac:dyDescent="0.25">
      <c r="A321" s="4">
        <v>320</v>
      </c>
      <c r="B321" s="6" t="s">
        <v>2355</v>
      </c>
      <c r="C321" s="6" t="s">
        <v>14</v>
      </c>
      <c r="D321" s="11" t="s">
        <v>789</v>
      </c>
      <c r="E321" t="s">
        <v>1407</v>
      </c>
      <c r="F321" s="17" t="str">
        <f t="shared" si="4"/>
        <v>Shipping - negative</v>
      </c>
    </row>
    <row r="322" spans="1:7" ht="43.5" x14ac:dyDescent="0.25">
      <c r="A322" s="4">
        <v>321</v>
      </c>
      <c r="B322" s="6" t="s">
        <v>2356</v>
      </c>
      <c r="C322" s="6" t="s">
        <v>16</v>
      </c>
      <c r="D322" s="11" t="s">
        <v>790</v>
      </c>
      <c r="E322" t="s">
        <v>1380</v>
      </c>
      <c r="F322" s="17" t="str">
        <f t="shared" ref="F322:F385" si="5">VLOOKUP(E322,IndexTable,2,FALSE)</f>
        <v>Website - negative</v>
      </c>
    </row>
    <row r="323" spans="1:7" ht="43.5" x14ac:dyDescent="0.25">
      <c r="A323" s="4">
        <v>322</v>
      </c>
      <c r="B323" s="6" t="s">
        <v>2357</v>
      </c>
      <c r="C323" s="6" t="s">
        <v>16</v>
      </c>
      <c r="D323" s="11" t="s">
        <v>791</v>
      </c>
      <c r="E323" t="s">
        <v>1462</v>
      </c>
      <c r="F323" s="17" t="str">
        <f t="shared" si="5"/>
        <v>Website information - negative</v>
      </c>
    </row>
    <row r="324" spans="1:7" ht="29.25" x14ac:dyDescent="0.25">
      <c r="A324" s="4">
        <v>323</v>
      </c>
      <c r="B324" s="6" t="s">
        <v>2358</v>
      </c>
      <c r="C324" s="6" t="s">
        <v>16</v>
      </c>
      <c r="D324" s="11" t="s">
        <v>792</v>
      </c>
      <c r="E324" t="s">
        <v>1388</v>
      </c>
      <c r="F324" s="17" t="str">
        <f t="shared" si="5"/>
        <v>Website information - negative</v>
      </c>
    </row>
    <row r="325" spans="1:7" ht="29.25" x14ac:dyDescent="0.25">
      <c r="A325" s="4">
        <v>324</v>
      </c>
      <c r="B325" s="6" t="s">
        <v>2359</v>
      </c>
      <c r="C325" s="6" t="s">
        <v>16</v>
      </c>
      <c r="D325" s="11" t="s">
        <v>793</v>
      </c>
      <c r="E325" t="s">
        <v>1363</v>
      </c>
      <c r="F325" s="17" t="str">
        <f t="shared" si="5"/>
        <v>Inventory - negative</v>
      </c>
      <c r="G325" t="s">
        <v>1475</v>
      </c>
    </row>
    <row r="326" spans="1:7" x14ac:dyDescent="0.25">
      <c r="A326" s="4">
        <v>325</v>
      </c>
      <c r="B326" s="6" t="s">
        <v>2360</v>
      </c>
      <c r="C326" s="6" t="s">
        <v>14</v>
      </c>
      <c r="D326" s="11" t="s">
        <v>794</v>
      </c>
      <c r="E326" t="s">
        <v>1388</v>
      </c>
      <c r="F326" s="17" t="str">
        <f t="shared" si="5"/>
        <v>Website information - negative</v>
      </c>
    </row>
    <row r="327" spans="1:7" ht="29.25" x14ac:dyDescent="0.25">
      <c r="A327" s="4">
        <v>326</v>
      </c>
      <c r="B327" s="6" t="s">
        <v>2361</v>
      </c>
      <c r="C327" s="6" t="s">
        <v>16</v>
      </c>
      <c r="D327" s="11" t="s">
        <v>795</v>
      </c>
      <c r="E327" t="s">
        <v>1388</v>
      </c>
      <c r="F327" s="17" t="str">
        <f t="shared" si="5"/>
        <v>Website information - negative</v>
      </c>
    </row>
    <row r="328" spans="1:7" x14ac:dyDescent="0.25">
      <c r="A328" s="4">
        <v>327</v>
      </c>
      <c r="B328" s="6" t="s">
        <v>2362</v>
      </c>
      <c r="C328" s="6" t="s">
        <v>16</v>
      </c>
      <c r="D328" s="11" t="s">
        <v>796</v>
      </c>
      <c r="E328" t="s">
        <v>1387</v>
      </c>
      <c r="F328" s="17" t="str">
        <f t="shared" si="5"/>
        <v>Suggestion</v>
      </c>
      <c r="G328" t="s">
        <v>1431</v>
      </c>
    </row>
    <row r="329" spans="1:7" ht="43.5" x14ac:dyDescent="0.25">
      <c r="A329" s="4">
        <v>328</v>
      </c>
      <c r="B329" s="6" t="s">
        <v>2363</v>
      </c>
      <c r="C329" s="6" t="s">
        <v>16</v>
      </c>
      <c r="D329" s="11" t="s">
        <v>797</v>
      </c>
      <c r="E329" t="s">
        <v>1388</v>
      </c>
      <c r="F329" s="17" t="str">
        <f t="shared" si="5"/>
        <v>Website information - negative</v>
      </c>
    </row>
    <row r="330" spans="1:7" ht="43.5" x14ac:dyDescent="0.25">
      <c r="A330" s="4">
        <v>329</v>
      </c>
      <c r="B330" s="6" t="s">
        <v>2364</v>
      </c>
      <c r="C330" s="6" t="s">
        <v>16</v>
      </c>
      <c r="D330" s="11" t="s">
        <v>798</v>
      </c>
      <c r="E330" t="s">
        <v>1366</v>
      </c>
      <c r="F330" s="17" t="str">
        <f t="shared" si="5"/>
        <v>Shipping - negative</v>
      </c>
    </row>
    <row r="331" spans="1:7" ht="29.25" x14ac:dyDescent="0.25">
      <c r="A331" s="4">
        <v>330</v>
      </c>
      <c r="B331" s="6" t="s">
        <v>2365</v>
      </c>
      <c r="C331" s="6" t="s">
        <v>14</v>
      </c>
      <c r="D331" s="11" t="s">
        <v>799</v>
      </c>
      <c r="E331" t="s">
        <v>1363</v>
      </c>
      <c r="F331" s="17" t="str">
        <f t="shared" si="5"/>
        <v>Inventory - negative</v>
      </c>
    </row>
    <row r="332" spans="1:7" ht="57.75" x14ac:dyDescent="0.25">
      <c r="A332" s="4">
        <v>331</v>
      </c>
      <c r="B332" s="6" t="s">
        <v>2366</v>
      </c>
      <c r="C332" s="6" t="s">
        <v>16</v>
      </c>
      <c r="D332" s="11" t="s">
        <v>800</v>
      </c>
      <c r="E332" t="s">
        <v>1393</v>
      </c>
      <c r="F332" s="17" t="str">
        <f t="shared" si="5"/>
        <v>Product - negative</v>
      </c>
    </row>
    <row r="333" spans="1:7" ht="43.5" x14ac:dyDescent="0.25">
      <c r="A333" s="4">
        <v>332</v>
      </c>
      <c r="B333" s="6" t="s">
        <v>2367</v>
      </c>
      <c r="C333" s="6" t="s">
        <v>14</v>
      </c>
      <c r="D333" s="11" t="s">
        <v>801</v>
      </c>
      <c r="E333" t="s">
        <v>1380</v>
      </c>
      <c r="F333" s="17" t="str">
        <f t="shared" si="5"/>
        <v>Website - negative</v>
      </c>
      <c r="G333" t="s">
        <v>1471</v>
      </c>
    </row>
    <row r="334" spans="1:7" x14ac:dyDescent="0.25">
      <c r="A334" s="4">
        <v>333</v>
      </c>
      <c r="B334" s="6" t="s">
        <v>2368</v>
      </c>
      <c r="C334" s="6" t="s">
        <v>16</v>
      </c>
      <c r="D334" s="11" t="s">
        <v>802</v>
      </c>
      <c r="E334" t="s">
        <v>1368</v>
      </c>
      <c r="F334" s="17" t="str">
        <f t="shared" si="5"/>
        <v>Product - negative</v>
      </c>
    </row>
    <row r="335" spans="1:7" x14ac:dyDescent="0.25">
      <c r="A335" s="4">
        <v>334</v>
      </c>
      <c r="B335" s="6" t="s">
        <v>2369</v>
      </c>
      <c r="C335" s="6" t="s">
        <v>14</v>
      </c>
      <c r="D335" s="11" t="s">
        <v>803</v>
      </c>
      <c r="E335" t="s">
        <v>1476</v>
      </c>
      <c r="F335" s="17" t="str">
        <f t="shared" si="5"/>
        <v>Defect</v>
      </c>
    </row>
    <row r="336" spans="1:7" ht="100.5" x14ac:dyDescent="0.25">
      <c r="A336" s="4">
        <v>335</v>
      </c>
      <c r="B336" s="6" t="s">
        <v>2370</v>
      </c>
      <c r="C336" s="6" t="s">
        <v>16</v>
      </c>
      <c r="D336" s="11" t="s">
        <v>804</v>
      </c>
      <c r="E336" t="s">
        <v>1388</v>
      </c>
      <c r="F336" s="17" t="str">
        <f t="shared" si="5"/>
        <v>Website information - negative</v>
      </c>
    </row>
    <row r="337" spans="1:7" x14ac:dyDescent="0.25">
      <c r="A337" s="4">
        <v>336</v>
      </c>
      <c r="B337" s="6" t="s">
        <v>2371</v>
      </c>
      <c r="C337" s="6" t="s">
        <v>16</v>
      </c>
      <c r="D337" s="11" t="s">
        <v>805</v>
      </c>
      <c r="E337" t="s">
        <v>1406</v>
      </c>
      <c r="F337" s="17" t="str">
        <f t="shared" si="5"/>
        <v>General - neutral</v>
      </c>
    </row>
    <row r="338" spans="1:7" x14ac:dyDescent="0.25">
      <c r="A338" s="4">
        <v>337</v>
      </c>
      <c r="B338" s="6" t="s">
        <v>2372</v>
      </c>
      <c r="C338" s="6" t="s">
        <v>16</v>
      </c>
      <c r="D338" s="11" t="s">
        <v>806</v>
      </c>
      <c r="E338" t="s">
        <v>1384</v>
      </c>
      <c r="F338" s="17" t="str">
        <f t="shared" si="5"/>
        <v>General - neutral</v>
      </c>
    </row>
    <row r="339" spans="1:7" x14ac:dyDescent="0.25">
      <c r="A339" s="4">
        <v>338</v>
      </c>
      <c r="B339" s="6" t="s">
        <v>2373</v>
      </c>
      <c r="C339" s="6" t="s">
        <v>16</v>
      </c>
      <c r="D339" s="11" t="s">
        <v>807</v>
      </c>
      <c r="E339" t="s">
        <v>1389</v>
      </c>
      <c r="F339" s="17" t="str">
        <f t="shared" si="5"/>
        <v>Shipping - negative</v>
      </c>
    </row>
    <row r="340" spans="1:7" x14ac:dyDescent="0.25">
      <c r="A340" s="4">
        <v>339</v>
      </c>
      <c r="B340" s="6" t="s">
        <v>2374</v>
      </c>
      <c r="C340" s="6" t="s">
        <v>16</v>
      </c>
      <c r="D340" s="11" t="s">
        <v>808</v>
      </c>
      <c r="E340" t="s">
        <v>1387</v>
      </c>
      <c r="F340" s="17" t="str">
        <f t="shared" si="5"/>
        <v>Suggestion</v>
      </c>
      <c r="G340" t="s">
        <v>1463</v>
      </c>
    </row>
    <row r="341" spans="1:7" ht="29.25" x14ac:dyDescent="0.25">
      <c r="A341" s="4">
        <v>340</v>
      </c>
      <c r="B341" s="6" t="s">
        <v>2375</v>
      </c>
      <c r="C341" s="6" t="s">
        <v>16</v>
      </c>
      <c r="D341" s="11" t="s">
        <v>809</v>
      </c>
      <c r="E341" t="s">
        <v>1387</v>
      </c>
      <c r="F341" s="17" t="str">
        <f t="shared" si="5"/>
        <v>Suggestion</v>
      </c>
      <c r="G341" t="s">
        <v>1446</v>
      </c>
    </row>
    <row r="342" spans="1:7" ht="29.25" x14ac:dyDescent="0.25">
      <c r="A342" s="4">
        <v>341</v>
      </c>
      <c r="B342" s="6" t="s">
        <v>2376</v>
      </c>
      <c r="C342" s="6" t="s">
        <v>16</v>
      </c>
      <c r="D342" s="11" t="s">
        <v>810</v>
      </c>
      <c r="E342" t="s">
        <v>1388</v>
      </c>
      <c r="F342" s="17" t="str">
        <f t="shared" si="5"/>
        <v>Website information - negative</v>
      </c>
    </row>
    <row r="343" spans="1:7" x14ac:dyDescent="0.25">
      <c r="A343" s="4">
        <v>342</v>
      </c>
      <c r="B343" s="6" t="s">
        <v>2377</v>
      </c>
      <c r="C343" s="6" t="s">
        <v>16</v>
      </c>
      <c r="D343" s="11" t="s">
        <v>51</v>
      </c>
      <c r="E343" t="s">
        <v>1370</v>
      </c>
      <c r="F343" s="17" t="str">
        <f t="shared" si="5"/>
        <v>Null</v>
      </c>
    </row>
    <row r="344" spans="1:7" x14ac:dyDescent="0.25">
      <c r="A344" s="4">
        <v>343</v>
      </c>
      <c r="B344" s="6" t="s">
        <v>2378</v>
      </c>
      <c r="C344" s="6" t="s">
        <v>16</v>
      </c>
      <c r="D344" s="11" t="s">
        <v>51</v>
      </c>
      <c r="E344" t="s">
        <v>1370</v>
      </c>
      <c r="F344" s="17" t="str">
        <f t="shared" si="5"/>
        <v>Null</v>
      </c>
    </row>
    <row r="345" spans="1:7" x14ac:dyDescent="0.25">
      <c r="A345" s="4">
        <v>344</v>
      </c>
      <c r="B345" s="6" t="s">
        <v>2379</v>
      </c>
      <c r="C345" s="6" t="s">
        <v>16</v>
      </c>
      <c r="D345" s="11" t="s">
        <v>811</v>
      </c>
      <c r="E345" t="s">
        <v>1393</v>
      </c>
      <c r="F345" s="17" t="str">
        <f t="shared" si="5"/>
        <v>Product - negative</v>
      </c>
    </row>
    <row r="346" spans="1:7" x14ac:dyDescent="0.25">
      <c r="A346" s="4">
        <v>345</v>
      </c>
      <c r="B346" s="6" t="s">
        <v>2380</v>
      </c>
      <c r="C346" s="6" t="s">
        <v>16</v>
      </c>
      <c r="D346" s="11" t="s">
        <v>812</v>
      </c>
      <c r="E346" t="s">
        <v>1393</v>
      </c>
      <c r="F346" s="17" t="str">
        <f t="shared" si="5"/>
        <v>Product - negative</v>
      </c>
    </row>
    <row r="347" spans="1:7" x14ac:dyDescent="0.25">
      <c r="A347" s="4">
        <v>346</v>
      </c>
      <c r="B347" s="6" t="s">
        <v>2381</v>
      </c>
      <c r="C347" s="6" t="s">
        <v>16</v>
      </c>
      <c r="D347" s="11" t="s">
        <v>51</v>
      </c>
      <c r="E347" t="s">
        <v>1370</v>
      </c>
      <c r="F347" s="17" t="str">
        <f t="shared" si="5"/>
        <v>Null</v>
      </c>
    </row>
    <row r="348" spans="1:7" x14ac:dyDescent="0.25">
      <c r="A348" s="4">
        <v>347</v>
      </c>
      <c r="B348" s="6" t="s">
        <v>2382</v>
      </c>
      <c r="C348" s="6" t="s">
        <v>16</v>
      </c>
      <c r="D348" s="11" t="s">
        <v>813</v>
      </c>
      <c r="E348" t="s">
        <v>1388</v>
      </c>
      <c r="F348" s="17" t="str">
        <f t="shared" si="5"/>
        <v>Website information - negative</v>
      </c>
    </row>
    <row r="349" spans="1:7" x14ac:dyDescent="0.25">
      <c r="A349" s="4">
        <v>348</v>
      </c>
      <c r="B349" s="6" t="s">
        <v>2383</v>
      </c>
      <c r="C349" s="6" t="s">
        <v>16</v>
      </c>
      <c r="D349" s="11" t="s">
        <v>814</v>
      </c>
      <c r="E349" t="s">
        <v>1477</v>
      </c>
      <c r="F349" s="17" t="str">
        <f t="shared" si="5"/>
        <v>Product - negative</v>
      </c>
    </row>
    <row r="350" spans="1:7" ht="29.25" x14ac:dyDescent="0.25">
      <c r="A350" s="4">
        <v>349</v>
      </c>
      <c r="B350" s="6" t="s">
        <v>2384</v>
      </c>
      <c r="C350" s="6" t="s">
        <v>14</v>
      </c>
      <c r="D350" s="11" t="s">
        <v>815</v>
      </c>
      <c r="E350" t="s">
        <v>1437</v>
      </c>
      <c r="F350" s="17" t="str">
        <f t="shared" si="5"/>
        <v>Shipping - negative</v>
      </c>
    </row>
    <row r="351" spans="1:7" x14ac:dyDescent="0.25">
      <c r="A351" s="4">
        <v>350</v>
      </c>
      <c r="B351" s="6" t="s">
        <v>2385</v>
      </c>
      <c r="C351" s="6" t="s">
        <v>16</v>
      </c>
      <c r="D351" s="11" t="s">
        <v>816</v>
      </c>
      <c r="E351" t="s">
        <v>1384</v>
      </c>
      <c r="F351" s="17" t="str">
        <f t="shared" si="5"/>
        <v>General - neutral</v>
      </c>
    </row>
    <row r="352" spans="1:7" x14ac:dyDescent="0.25">
      <c r="A352" s="4">
        <v>351</v>
      </c>
      <c r="B352" s="6" t="s">
        <v>2386</v>
      </c>
      <c r="C352" s="6" t="s">
        <v>16</v>
      </c>
      <c r="D352" s="11" t="s">
        <v>817</v>
      </c>
      <c r="E352" t="s">
        <v>1387</v>
      </c>
      <c r="F352" s="17" t="str">
        <f t="shared" si="5"/>
        <v>Suggestion</v>
      </c>
      <c r="G352" t="s">
        <v>1478</v>
      </c>
    </row>
    <row r="353" spans="1:7" ht="43.5" x14ac:dyDescent="0.25">
      <c r="A353" s="4">
        <v>352</v>
      </c>
      <c r="B353" s="6" t="s">
        <v>2387</v>
      </c>
      <c r="C353" s="6" t="s">
        <v>16</v>
      </c>
      <c r="D353" s="11" t="s">
        <v>818</v>
      </c>
      <c r="E353" t="s">
        <v>1384</v>
      </c>
      <c r="F353" s="17" t="str">
        <f t="shared" si="5"/>
        <v>General - neutral</v>
      </c>
    </row>
    <row r="354" spans="1:7" x14ac:dyDescent="0.25">
      <c r="A354" s="4">
        <v>353</v>
      </c>
      <c r="B354" s="6" t="s">
        <v>2388</v>
      </c>
      <c r="C354" s="6" t="s">
        <v>14</v>
      </c>
      <c r="D354" s="11" t="s">
        <v>819</v>
      </c>
      <c r="E354" t="s">
        <v>1363</v>
      </c>
      <c r="F354" s="17" t="str">
        <f t="shared" si="5"/>
        <v>Inventory - negative</v>
      </c>
    </row>
    <row r="355" spans="1:7" x14ac:dyDescent="0.25">
      <c r="A355" s="4">
        <v>354</v>
      </c>
      <c r="B355" s="6" t="s">
        <v>2389</v>
      </c>
      <c r="C355" s="6" t="s">
        <v>114</v>
      </c>
      <c r="D355" s="11" t="s">
        <v>488</v>
      </c>
      <c r="E355" t="s">
        <v>1370</v>
      </c>
      <c r="F355" s="17" t="str">
        <f t="shared" si="5"/>
        <v>Null</v>
      </c>
    </row>
    <row r="356" spans="1:7" x14ac:dyDescent="0.25">
      <c r="A356" s="4">
        <v>355</v>
      </c>
      <c r="B356" s="6" t="s">
        <v>2390</v>
      </c>
      <c r="C356" s="6" t="s">
        <v>16</v>
      </c>
      <c r="D356" s="11" t="s">
        <v>820</v>
      </c>
      <c r="E356" t="s">
        <v>1407</v>
      </c>
      <c r="F356" s="17" t="str">
        <f t="shared" si="5"/>
        <v>Shipping - negative</v>
      </c>
    </row>
    <row r="357" spans="1:7" ht="29.25" x14ac:dyDescent="0.25">
      <c r="A357" s="4">
        <v>356</v>
      </c>
      <c r="B357" s="6" t="s">
        <v>2391</v>
      </c>
      <c r="C357" s="6" t="s">
        <v>16</v>
      </c>
      <c r="D357" s="11" t="s">
        <v>821</v>
      </c>
      <c r="E357" t="s">
        <v>1407</v>
      </c>
      <c r="F357" s="17" t="str">
        <f t="shared" si="5"/>
        <v>Shipping - negative</v>
      </c>
    </row>
    <row r="358" spans="1:7" x14ac:dyDescent="0.25">
      <c r="A358" s="4">
        <v>357</v>
      </c>
      <c r="B358" s="6" t="s">
        <v>2392</v>
      </c>
      <c r="C358" s="6" t="s">
        <v>16</v>
      </c>
      <c r="D358" s="11" t="s">
        <v>822</v>
      </c>
      <c r="E358" t="s">
        <v>1366</v>
      </c>
      <c r="F358" s="17" t="str">
        <f t="shared" si="5"/>
        <v>Shipping - negative</v>
      </c>
    </row>
    <row r="359" spans="1:7" ht="57.75" x14ac:dyDescent="0.25">
      <c r="A359" s="4">
        <v>358</v>
      </c>
      <c r="B359" s="6" t="s">
        <v>2393</v>
      </c>
      <c r="C359" s="6" t="s">
        <v>16</v>
      </c>
      <c r="D359" s="11" t="s">
        <v>823</v>
      </c>
      <c r="E359" t="s">
        <v>1461</v>
      </c>
      <c r="F359" s="17" t="str">
        <f t="shared" si="5"/>
        <v>Brand perception - negative</v>
      </c>
    </row>
    <row r="360" spans="1:7" x14ac:dyDescent="0.25">
      <c r="A360" s="4">
        <v>359</v>
      </c>
      <c r="B360" s="6" t="s">
        <v>2394</v>
      </c>
      <c r="C360" s="6" t="s">
        <v>16</v>
      </c>
      <c r="D360" s="11" t="s">
        <v>404</v>
      </c>
      <c r="E360" t="s">
        <v>1370</v>
      </c>
      <c r="F360" s="17" t="str">
        <f t="shared" si="5"/>
        <v>Null</v>
      </c>
    </row>
    <row r="361" spans="1:7" ht="29.25" x14ac:dyDescent="0.25">
      <c r="A361" s="4">
        <v>360</v>
      </c>
      <c r="B361" s="6" t="s">
        <v>2395</v>
      </c>
      <c r="C361" s="6" t="s">
        <v>16</v>
      </c>
      <c r="D361" s="11" t="s">
        <v>824</v>
      </c>
      <c r="E361" t="s">
        <v>1388</v>
      </c>
      <c r="F361" s="17" t="str">
        <f t="shared" si="5"/>
        <v>Website information - negative</v>
      </c>
    </row>
    <row r="362" spans="1:7" x14ac:dyDescent="0.25">
      <c r="A362" s="4">
        <v>361</v>
      </c>
      <c r="B362" s="6" t="s">
        <v>2396</v>
      </c>
      <c r="C362" s="6" t="s">
        <v>14</v>
      </c>
      <c r="D362" s="11" t="s">
        <v>825</v>
      </c>
      <c r="E362" t="s">
        <v>1447</v>
      </c>
      <c r="F362" s="17" t="str">
        <f t="shared" si="5"/>
        <v>Shipping - negative</v>
      </c>
    </row>
    <row r="363" spans="1:7" ht="29.25" x14ac:dyDescent="0.25">
      <c r="A363" s="4">
        <v>362</v>
      </c>
      <c r="B363" s="6" t="s">
        <v>2397</v>
      </c>
      <c r="C363" s="6" t="s">
        <v>16</v>
      </c>
      <c r="D363" s="11" t="s">
        <v>826</v>
      </c>
      <c r="E363" t="s">
        <v>1363</v>
      </c>
      <c r="F363" s="17" t="str">
        <f t="shared" si="5"/>
        <v>Inventory - negative</v>
      </c>
    </row>
    <row r="364" spans="1:7" x14ac:dyDescent="0.25">
      <c r="A364" s="4">
        <v>363</v>
      </c>
      <c r="B364" s="6" t="s">
        <v>2398</v>
      </c>
      <c r="C364" s="6" t="s">
        <v>16</v>
      </c>
      <c r="D364" s="11" t="s">
        <v>827</v>
      </c>
      <c r="E364" t="s">
        <v>1370</v>
      </c>
      <c r="F364" s="17" t="str">
        <f t="shared" si="5"/>
        <v>Null</v>
      </c>
    </row>
    <row r="365" spans="1:7" x14ac:dyDescent="0.25">
      <c r="A365" s="4">
        <v>364</v>
      </c>
      <c r="B365" s="6" t="s">
        <v>2399</v>
      </c>
      <c r="C365" s="6" t="s">
        <v>16</v>
      </c>
      <c r="D365" s="11" t="s">
        <v>828</v>
      </c>
      <c r="E365" t="s">
        <v>1393</v>
      </c>
      <c r="F365" s="17" t="str">
        <f t="shared" si="5"/>
        <v>Product - negative</v>
      </c>
    </row>
    <row r="366" spans="1:7" x14ac:dyDescent="0.25">
      <c r="A366" s="4">
        <v>365</v>
      </c>
      <c r="B366" s="6" t="s">
        <v>2400</v>
      </c>
      <c r="C366" s="6" t="s">
        <v>16</v>
      </c>
      <c r="D366" s="11" t="s">
        <v>829</v>
      </c>
      <c r="E366" t="s">
        <v>1479</v>
      </c>
      <c r="F366" s="17" t="str">
        <f t="shared" si="5"/>
        <v>General - negative</v>
      </c>
    </row>
    <row r="367" spans="1:7" x14ac:dyDescent="0.25">
      <c r="A367" s="4">
        <v>366</v>
      </c>
      <c r="B367" s="6" t="s">
        <v>2401</v>
      </c>
      <c r="C367" s="6" t="s">
        <v>16</v>
      </c>
      <c r="D367" s="11" t="s">
        <v>830</v>
      </c>
      <c r="E367" t="s">
        <v>1447</v>
      </c>
      <c r="F367" s="17" t="str">
        <f t="shared" si="5"/>
        <v>Shipping - negative</v>
      </c>
    </row>
    <row r="368" spans="1:7" ht="29.25" x14ac:dyDescent="0.25">
      <c r="A368" s="4">
        <v>367</v>
      </c>
      <c r="B368" s="6" t="s">
        <v>2402</v>
      </c>
      <c r="C368" s="6" t="s">
        <v>16</v>
      </c>
      <c r="D368" s="11" t="s">
        <v>831</v>
      </c>
      <c r="E368" t="s">
        <v>1387</v>
      </c>
      <c r="F368" s="17" t="str">
        <f t="shared" si="5"/>
        <v>Suggestion</v>
      </c>
      <c r="G368" t="s">
        <v>1428</v>
      </c>
    </row>
    <row r="369" spans="1:6" x14ac:dyDescent="0.25">
      <c r="A369" s="4">
        <v>368</v>
      </c>
      <c r="B369" s="6" t="s">
        <v>2403</v>
      </c>
      <c r="C369" s="6" t="s">
        <v>14</v>
      </c>
      <c r="D369" s="11" t="s">
        <v>832</v>
      </c>
      <c r="E369" t="s">
        <v>1407</v>
      </c>
      <c r="F369" s="17" t="str">
        <f t="shared" si="5"/>
        <v>Shipping - negative</v>
      </c>
    </row>
    <row r="370" spans="1:6" x14ac:dyDescent="0.25">
      <c r="A370" s="4">
        <v>369</v>
      </c>
      <c r="B370" s="6" t="s">
        <v>2404</v>
      </c>
      <c r="C370" s="6" t="s">
        <v>16</v>
      </c>
      <c r="D370" s="11" t="s">
        <v>833</v>
      </c>
      <c r="E370" t="s">
        <v>1385</v>
      </c>
      <c r="F370" s="17" t="str">
        <f t="shared" si="5"/>
        <v>General - positive</v>
      </c>
    </row>
    <row r="371" spans="1:6" x14ac:dyDescent="0.25">
      <c r="A371" s="4">
        <v>370</v>
      </c>
      <c r="B371" s="6" t="s">
        <v>2405</v>
      </c>
      <c r="C371" s="6" t="s">
        <v>16</v>
      </c>
      <c r="D371" s="11" t="s">
        <v>51</v>
      </c>
      <c r="E371" t="s">
        <v>1370</v>
      </c>
      <c r="F371" s="17" t="str">
        <f t="shared" si="5"/>
        <v>Null</v>
      </c>
    </row>
    <row r="372" spans="1:6" ht="43.5" x14ac:dyDescent="0.25">
      <c r="A372" s="4">
        <v>371</v>
      </c>
      <c r="B372" s="6" t="s">
        <v>2406</v>
      </c>
      <c r="C372" s="6" t="s">
        <v>16</v>
      </c>
      <c r="D372" s="11" t="s">
        <v>834</v>
      </c>
      <c r="E372" t="s">
        <v>1385</v>
      </c>
      <c r="F372" s="17" t="str">
        <f t="shared" si="5"/>
        <v>General - positive</v>
      </c>
    </row>
    <row r="373" spans="1:6" x14ac:dyDescent="0.25">
      <c r="A373" s="4">
        <v>372</v>
      </c>
      <c r="B373" s="6" t="s">
        <v>2407</v>
      </c>
      <c r="C373" s="6" t="s">
        <v>59</v>
      </c>
      <c r="D373" s="11" t="s">
        <v>835</v>
      </c>
      <c r="E373" t="s">
        <v>1480</v>
      </c>
      <c r="F373" s="17" t="str">
        <f t="shared" si="5"/>
        <v>Shipping - positive</v>
      </c>
    </row>
    <row r="374" spans="1:6" x14ac:dyDescent="0.25">
      <c r="A374" s="4">
        <v>373</v>
      </c>
      <c r="B374" s="6" t="s">
        <v>2408</v>
      </c>
      <c r="C374" s="6" t="s">
        <v>59</v>
      </c>
      <c r="D374" s="11" t="s">
        <v>836</v>
      </c>
      <c r="E374" t="s">
        <v>1481</v>
      </c>
      <c r="F374" s="17" t="str">
        <f t="shared" si="5"/>
        <v>Product - positive</v>
      </c>
    </row>
    <row r="375" spans="1:6" ht="43.5" x14ac:dyDescent="0.25">
      <c r="A375" s="4">
        <v>374</v>
      </c>
      <c r="B375" s="6" t="s">
        <v>2409</v>
      </c>
      <c r="C375" s="6" t="s">
        <v>16</v>
      </c>
      <c r="D375" s="11" t="s">
        <v>837</v>
      </c>
      <c r="E375" t="s">
        <v>1389</v>
      </c>
      <c r="F375" s="17" t="str">
        <f t="shared" si="5"/>
        <v>Shipping - negative</v>
      </c>
    </row>
    <row r="376" spans="1:6" x14ac:dyDescent="0.25">
      <c r="A376" s="4">
        <v>375</v>
      </c>
      <c r="B376" s="6" t="s">
        <v>2410</v>
      </c>
      <c r="C376" s="6" t="s">
        <v>16</v>
      </c>
      <c r="D376" s="11" t="s">
        <v>838</v>
      </c>
      <c r="E376" t="s">
        <v>1389</v>
      </c>
      <c r="F376" s="17" t="str">
        <f t="shared" si="5"/>
        <v>Shipping - negative</v>
      </c>
    </row>
    <row r="377" spans="1:6" x14ac:dyDescent="0.25">
      <c r="A377" s="4">
        <v>376</v>
      </c>
      <c r="B377" s="6" t="s">
        <v>2411</v>
      </c>
      <c r="C377" s="6" t="s">
        <v>14</v>
      </c>
      <c r="D377" s="11" t="s">
        <v>839</v>
      </c>
      <c r="E377" t="s">
        <v>1458</v>
      </c>
      <c r="F377" s="17" t="str">
        <f t="shared" si="5"/>
        <v>Pricing - negative</v>
      </c>
    </row>
    <row r="378" spans="1:6" x14ac:dyDescent="0.25">
      <c r="A378" s="4">
        <v>377</v>
      </c>
      <c r="B378" s="6" t="s">
        <v>2412</v>
      </c>
      <c r="C378" s="6" t="s">
        <v>16</v>
      </c>
      <c r="D378" s="11" t="s">
        <v>840</v>
      </c>
      <c r="E378" t="s">
        <v>1400</v>
      </c>
      <c r="F378" s="17" t="str">
        <f t="shared" si="5"/>
        <v>Shipping - negative</v>
      </c>
    </row>
    <row r="379" spans="1:6" ht="29.25" x14ac:dyDescent="0.25">
      <c r="A379" s="4">
        <v>378</v>
      </c>
      <c r="B379" s="6" t="s">
        <v>2413</v>
      </c>
      <c r="C379" s="6" t="s">
        <v>14</v>
      </c>
      <c r="D379" s="11" t="s">
        <v>841</v>
      </c>
      <c r="E379" t="s">
        <v>1433</v>
      </c>
      <c r="F379" s="17" t="str">
        <f t="shared" si="5"/>
        <v>Payment/ordering - negative</v>
      </c>
    </row>
    <row r="380" spans="1:6" x14ac:dyDescent="0.25">
      <c r="A380" s="4">
        <v>379</v>
      </c>
      <c r="B380" s="6" t="s">
        <v>2414</v>
      </c>
      <c r="C380" s="6" t="s">
        <v>16</v>
      </c>
      <c r="D380" s="11" t="s">
        <v>36</v>
      </c>
      <c r="E380" t="s">
        <v>1370</v>
      </c>
      <c r="F380" s="17" t="str">
        <f t="shared" si="5"/>
        <v>Null</v>
      </c>
    </row>
    <row r="381" spans="1:6" ht="29.25" x14ac:dyDescent="0.25">
      <c r="A381" s="4">
        <v>380</v>
      </c>
      <c r="B381" s="6" t="s">
        <v>2415</v>
      </c>
      <c r="C381" s="6" t="s">
        <v>16</v>
      </c>
      <c r="D381" s="11" t="s">
        <v>842</v>
      </c>
      <c r="E381" t="s">
        <v>1388</v>
      </c>
      <c r="F381" s="17" t="str">
        <f t="shared" si="5"/>
        <v>Website information - negative</v>
      </c>
    </row>
    <row r="382" spans="1:6" x14ac:dyDescent="0.25">
      <c r="A382" s="4">
        <v>381</v>
      </c>
      <c r="B382" s="6" t="s">
        <v>2416</v>
      </c>
      <c r="C382" s="6" t="s">
        <v>114</v>
      </c>
      <c r="D382" s="11" t="s">
        <v>519</v>
      </c>
      <c r="E382" t="s">
        <v>1370</v>
      </c>
      <c r="F382" s="17" t="str">
        <f t="shared" si="5"/>
        <v>Null</v>
      </c>
    </row>
    <row r="383" spans="1:6" x14ac:dyDescent="0.25">
      <c r="A383" s="4">
        <v>382</v>
      </c>
      <c r="B383" s="6" t="s">
        <v>2417</v>
      </c>
      <c r="C383" s="6" t="s">
        <v>14</v>
      </c>
      <c r="D383" s="11" t="s">
        <v>843</v>
      </c>
      <c r="E383" t="s">
        <v>1437</v>
      </c>
      <c r="F383" s="17" t="str">
        <f t="shared" si="5"/>
        <v>Shipping - negative</v>
      </c>
    </row>
    <row r="384" spans="1:6" ht="29.25" x14ac:dyDescent="0.25">
      <c r="A384" s="4">
        <v>383</v>
      </c>
      <c r="B384" s="6" t="s">
        <v>2418</v>
      </c>
      <c r="C384" s="6" t="s">
        <v>16</v>
      </c>
      <c r="D384" s="11" t="s">
        <v>844</v>
      </c>
      <c r="E384" t="s">
        <v>1388</v>
      </c>
      <c r="F384" s="17" t="str">
        <f t="shared" si="5"/>
        <v>Website information - negative</v>
      </c>
    </row>
    <row r="385" spans="1:6" ht="43.5" x14ac:dyDescent="0.25">
      <c r="A385" s="4">
        <v>384</v>
      </c>
      <c r="B385" s="6" t="s">
        <v>2419</v>
      </c>
      <c r="C385" s="6" t="s">
        <v>16</v>
      </c>
      <c r="D385" s="11" t="s">
        <v>845</v>
      </c>
      <c r="E385" t="s">
        <v>1388</v>
      </c>
      <c r="F385" s="17" t="str">
        <f t="shared" si="5"/>
        <v>Website information - negative</v>
      </c>
    </row>
    <row r="386" spans="1:6" x14ac:dyDescent="0.25">
      <c r="A386" s="4">
        <v>385</v>
      </c>
      <c r="B386" s="6" t="s">
        <v>2420</v>
      </c>
      <c r="C386" s="6" t="s">
        <v>16</v>
      </c>
      <c r="D386" s="11" t="s">
        <v>846</v>
      </c>
      <c r="E386" t="s">
        <v>1388</v>
      </c>
      <c r="F386" s="17" t="str">
        <f t="shared" ref="F386:F387" si="6">VLOOKUP(E386,IndexTable,2,FALSE)</f>
        <v>Website information - negative</v>
      </c>
    </row>
    <row r="387" spans="1:6" ht="29.25" x14ac:dyDescent="0.25">
      <c r="A387" s="4">
        <v>386</v>
      </c>
      <c r="B387" s="6" t="s">
        <v>2421</v>
      </c>
      <c r="C387" s="6" t="s">
        <v>14</v>
      </c>
      <c r="D387" s="11" t="s">
        <v>847</v>
      </c>
      <c r="E387" t="s">
        <v>1437</v>
      </c>
      <c r="F387" s="17" t="str">
        <f t="shared" si="6"/>
        <v>Shipping - negative</v>
      </c>
    </row>
    <row r="388" spans="1:6" x14ac:dyDescent="0.25">
      <c r="E388" s="14"/>
    </row>
    <row r="389" spans="1:6" x14ac:dyDescent="0.25">
      <c r="E389" s="14"/>
    </row>
    <row r="390" spans="1:6" x14ac:dyDescent="0.25">
      <c r="E390" s="14"/>
    </row>
    <row r="391" spans="1:6" x14ac:dyDescent="0.25">
      <c r="E391" s="14"/>
    </row>
    <row r="392" spans="1:6" x14ac:dyDescent="0.25">
      <c r="E392" s="14"/>
    </row>
    <row r="393" spans="1:6" x14ac:dyDescent="0.25">
      <c r="E393" s="14"/>
    </row>
    <row r="394" spans="1:6" x14ac:dyDescent="0.25">
      <c r="E394" s="14"/>
    </row>
    <row r="395" spans="1:6" x14ac:dyDescent="0.25">
      <c r="E395" s="14"/>
    </row>
    <row r="396" spans="1:6" x14ac:dyDescent="0.25">
      <c r="E396" s="14"/>
    </row>
    <row r="397" spans="1:6" x14ac:dyDescent="0.25">
      <c r="E397" s="14"/>
    </row>
    <row r="398" spans="1:6" x14ac:dyDescent="0.25">
      <c r="E398" s="14"/>
    </row>
    <row r="399" spans="1:6" x14ac:dyDescent="0.25">
      <c r="E399" s="14"/>
    </row>
    <row r="400" spans="1:6" x14ac:dyDescent="0.25">
      <c r="E400" s="14"/>
    </row>
    <row r="401" spans="5:5" x14ac:dyDescent="0.25">
      <c r="E401" s="14"/>
    </row>
    <row r="402" spans="5:5" x14ac:dyDescent="0.25">
      <c r="E402" s="14"/>
    </row>
    <row r="403" spans="5:5" x14ac:dyDescent="0.25">
      <c r="E403" s="14"/>
    </row>
    <row r="404" spans="5:5" x14ac:dyDescent="0.25">
      <c r="E404" s="14"/>
    </row>
    <row r="405" spans="5:5" x14ac:dyDescent="0.25">
      <c r="E405" s="14"/>
    </row>
    <row r="406" spans="5:5" x14ac:dyDescent="0.25">
      <c r="E406" s="14"/>
    </row>
    <row r="407" spans="5:5" x14ac:dyDescent="0.25">
      <c r="E407" s="14"/>
    </row>
    <row r="408" spans="5:5" x14ac:dyDescent="0.25">
      <c r="E408" s="14"/>
    </row>
    <row r="409" spans="5:5" x14ac:dyDescent="0.25">
      <c r="E409" s="14"/>
    </row>
    <row r="410" spans="5:5" x14ac:dyDescent="0.25">
      <c r="E410" s="14"/>
    </row>
    <row r="411" spans="5:5" x14ac:dyDescent="0.25">
      <c r="E411" s="14"/>
    </row>
    <row r="412" spans="5:5" x14ac:dyDescent="0.25">
      <c r="E412" s="14"/>
    </row>
    <row r="413" spans="5:5" x14ac:dyDescent="0.25">
      <c r="E413" s="14"/>
    </row>
    <row r="414" spans="5:5" x14ac:dyDescent="0.25">
      <c r="E414" s="14"/>
    </row>
    <row r="415" spans="5:5" x14ac:dyDescent="0.25">
      <c r="E415" s="14"/>
    </row>
    <row r="416" spans="5:5" x14ac:dyDescent="0.25">
      <c r="E416" s="14"/>
    </row>
    <row r="417" spans="5:5" x14ac:dyDescent="0.25">
      <c r="E417" s="14"/>
    </row>
    <row r="418" spans="5:5" x14ac:dyDescent="0.25">
      <c r="E418" s="14"/>
    </row>
    <row r="419" spans="5:5" x14ac:dyDescent="0.25">
      <c r="E419" s="14"/>
    </row>
    <row r="420" spans="5:5" x14ac:dyDescent="0.25">
      <c r="E420" s="14"/>
    </row>
    <row r="421" spans="5:5" x14ac:dyDescent="0.25">
      <c r="E421" s="14"/>
    </row>
    <row r="422" spans="5:5" x14ac:dyDescent="0.25">
      <c r="E422" s="14"/>
    </row>
    <row r="423" spans="5:5" x14ac:dyDescent="0.25">
      <c r="E423" s="14"/>
    </row>
    <row r="424" spans="5:5" x14ac:dyDescent="0.25">
      <c r="E424" s="14"/>
    </row>
    <row r="425" spans="5:5" x14ac:dyDescent="0.25">
      <c r="E425" s="14"/>
    </row>
    <row r="426" spans="5:5" x14ac:dyDescent="0.25">
      <c r="E426" s="14"/>
    </row>
    <row r="427" spans="5:5" x14ac:dyDescent="0.25">
      <c r="E427" s="14"/>
    </row>
    <row r="428" spans="5:5" x14ac:dyDescent="0.25">
      <c r="E428" s="14"/>
    </row>
    <row r="429" spans="5:5" x14ac:dyDescent="0.25">
      <c r="E429" s="14"/>
    </row>
    <row r="430" spans="5:5" x14ac:dyDescent="0.25">
      <c r="E430" s="14"/>
    </row>
    <row r="431" spans="5:5" x14ac:dyDescent="0.25">
      <c r="E431" s="14"/>
    </row>
    <row r="432" spans="5:5" x14ac:dyDescent="0.25">
      <c r="E432" s="14"/>
    </row>
    <row r="433" spans="5:5" x14ac:dyDescent="0.25">
      <c r="E433" s="14"/>
    </row>
    <row r="434" spans="5:5" x14ac:dyDescent="0.25">
      <c r="E434" s="14"/>
    </row>
    <row r="435" spans="5:5" x14ac:dyDescent="0.25">
      <c r="E435" s="14"/>
    </row>
    <row r="436" spans="5:5" x14ac:dyDescent="0.25">
      <c r="E436" s="14"/>
    </row>
    <row r="437" spans="5:5" x14ac:dyDescent="0.25">
      <c r="E437" s="14"/>
    </row>
    <row r="438" spans="5:5" x14ac:dyDescent="0.25">
      <c r="E438" s="14"/>
    </row>
    <row r="439" spans="5:5" x14ac:dyDescent="0.25">
      <c r="E439" s="14"/>
    </row>
    <row r="440" spans="5:5" x14ac:dyDescent="0.25">
      <c r="E440" s="14"/>
    </row>
    <row r="441" spans="5:5" x14ac:dyDescent="0.25">
      <c r="E441" s="14"/>
    </row>
    <row r="442" spans="5:5" x14ac:dyDescent="0.25">
      <c r="E442" s="14"/>
    </row>
    <row r="443" spans="5:5" x14ac:dyDescent="0.25">
      <c r="E443" s="14"/>
    </row>
    <row r="444" spans="5:5" x14ac:dyDescent="0.25">
      <c r="E444" s="14"/>
    </row>
    <row r="445" spans="5:5" x14ac:dyDescent="0.25">
      <c r="E445" s="14"/>
    </row>
    <row r="446" spans="5:5" x14ac:dyDescent="0.25">
      <c r="E446" s="14"/>
    </row>
    <row r="447" spans="5:5" x14ac:dyDescent="0.25">
      <c r="E447" s="14"/>
    </row>
    <row r="448" spans="5:5" x14ac:dyDescent="0.25">
      <c r="E448" s="14"/>
    </row>
    <row r="449" spans="5:5" x14ac:dyDescent="0.25">
      <c r="E449" s="14"/>
    </row>
    <row r="450" spans="5:5" x14ac:dyDescent="0.25">
      <c r="E450" s="14"/>
    </row>
    <row r="451" spans="5:5" x14ac:dyDescent="0.25">
      <c r="E451" s="14"/>
    </row>
    <row r="452" spans="5:5" x14ac:dyDescent="0.25">
      <c r="E452" s="14"/>
    </row>
    <row r="453" spans="5:5" x14ac:dyDescent="0.25">
      <c r="E453" s="14"/>
    </row>
    <row r="454" spans="5:5" x14ac:dyDescent="0.25">
      <c r="E454" s="14"/>
    </row>
    <row r="455" spans="5:5" x14ac:dyDescent="0.25">
      <c r="E455" s="14"/>
    </row>
    <row r="456" spans="5:5" x14ac:dyDescent="0.25">
      <c r="E456" s="14"/>
    </row>
    <row r="457" spans="5:5" x14ac:dyDescent="0.25">
      <c r="E457" s="14"/>
    </row>
    <row r="458" spans="5:5" x14ac:dyDescent="0.25">
      <c r="E458" s="14"/>
    </row>
    <row r="459" spans="5:5" x14ac:dyDescent="0.25">
      <c r="E459" s="14"/>
    </row>
    <row r="460" spans="5:5" x14ac:dyDescent="0.25">
      <c r="E460" s="14"/>
    </row>
    <row r="461" spans="5:5" x14ac:dyDescent="0.25">
      <c r="E461" s="14"/>
    </row>
    <row r="462" spans="5:5" x14ac:dyDescent="0.25">
      <c r="E462" s="14"/>
    </row>
    <row r="463" spans="5:5" x14ac:dyDescent="0.25">
      <c r="E463" s="14"/>
    </row>
    <row r="464" spans="5:5" x14ac:dyDescent="0.25">
      <c r="E464" s="14"/>
    </row>
    <row r="465" spans="5:5" x14ac:dyDescent="0.25">
      <c r="E465" s="14"/>
    </row>
    <row r="466" spans="5:5" x14ac:dyDescent="0.25">
      <c r="E466" s="14"/>
    </row>
    <row r="467" spans="5:5" x14ac:dyDescent="0.25">
      <c r="E467" s="14"/>
    </row>
    <row r="468" spans="5:5" x14ac:dyDescent="0.25">
      <c r="E468" s="14"/>
    </row>
    <row r="469" spans="5:5" x14ac:dyDescent="0.25">
      <c r="E469" s="14"/>
    </row>
    <row r="470" spans="5:5" x14ac:dyDescent="0.25">
      <c r="E470" s="14"/>
    </row>
    <row r="471" spans="5:5" x14ac:dyDescent="0.25">
      <c r="E471" s="14"/>
    </row>
    <row r="472" spans="5:5" x14ac:dyDescent="0.25">
      <c r="E472" s="14"/>
    </row>
    <row r="473" spans="5:5" x14ac:dyDescent="0.25">
      <c r="E473" s="14"/>
    </row>
    <row r="474" spans="5:5" x14ac:dyDescent="0.25">
      <c r="E474" s="14"/>
    </row>
    <row r="475" spans="5:5" x14ac:dyDescent="0.25">
      <c r="E475" s="14"/>
    </row>
    <row r="476" spans="5:5" x14ac:dyDescent="0.25">
      <c r="E476" s="14"/>
    </row>
    <row r="477" spans="5:5" x14ac:dyDescent="0.25">
      <c r="E477" s="14"/>
    </row>
    <row r="478" spans="5:5" x14ac:dyDescent="0.25">
      <c r="E478" s="14"/>
    </row>
    <row r="479" spans="5:5" x14ac:dyDescent="0.25">
      <c r="E479" s="14"/>
    </row>
    <row r="480" spans="5:5" x14ac:dyDescent="0.25">
      <c r="E480" s="14"/>
    </row>
    <row r="481" spans="5:5" x14ac:dyDescent="0.25">
      <c r="E481" s="14"/>
    </row>
    <row r="482" spans="5:5" x14ac:dyDescent="0.25">
      <c r="E482" s="14"/>
    </row>
    <row r="483" spans="5:5" x14ac:dyDescent="0.25">
      <c r="E483" s="14"/>
    </row>
    <row r="484" spans="5:5" x14ac:dyDescent="0.25">
      <c r="E484" s="14"/>
    </row>
    <row r="485" spans="5:5" x14ac:dyDescent="0.25">
      <c r="E485" s="14"/>
    </row>
    <row r="486" spans="5:5" x14ac:dyDescent="0.25">
      <c r="E486" s="14"/>
    </row>
    <row r="487" spans="5:5" x14ac:dyDescent="0.25">
      <c r="E487" s="14"/>
    </row>
    <row r="488" spans="5:5" x14ac:dyDescent="0.25">
      <c r="E488" s="14"/>
    </row>
    <row r="489" spans="5:5" x14ac:dyDescent="0.25">
      <c r="E489" s="14"/>
    </row>
    <row r="490" spans="5:5" x14ac:dyDescent="0.25">
      <c r="E490" s="14"/>
    </row>
    <row r="491" spans="5:5" x14ac:dyDescent="0.25">
      <c r="E491" s="14"/>
    </row>
    <row r="492" spans="5:5" x14ac:dyDescent="0.25">
      <c r="E492" s="14"/>
    </row>
    <row r="493" spans="5:5" x14ac:dyDescent="0.25">
      <c r="E493" s="14"/>
    </row>
    <row r="494" spans="5:5" x14ac:dyDescent="0.25">
      <c r="E494" s="14"/>
    </row>
    <row r="495" spans="5:5" x14ac:dyDescent="0.25">
      <c r="E495" s="14"/>
    </row>
    <row r="496" spans="5:5" x14ac:dyDescent="0.25">
      <c r="E496" s="14"/>
    </row>
    <row r="497" spans="5:5" x14ac:dyDescent="0.25">
      <c r="E497" s="14"/>
    </row>
    <row r="498" spans="5:5" x14ac:dyDescent="0.25">
      <c r="E498" s="14"/>
    </row>
    <row r="499" spans="5:5" x14ac:dyDescent="0.25">
      <c r="E499" s="14"/>
    </row>
    <row r="500" spans="5:5" x14ac:dyDescent="0.25">
      <c r="E500" s="14"/>
    </row>
    <row r="501" spans="5:5" x14ac:dyDescent="0.25">
      <c r="E501" s="14"/>
    </row>
    <row r="502" spans="5:5" x14ac:dyDescent="0.25">
      <c r="E502" s="14"/>
    </row>
    <row r="503" spans="5:5" x14ac:dyDescent="0.25">
      <c r="E503" s="14"/>
    </row>
    <row r="504" spans="5:5" x14ac:dyDescent="0.25">
      <c r="E504" s="14"/>
    </row>
    <row r="505" spans="5:5" x14ac:dyDescent="0.25">
      <c r="E505" s="14"/>
    </row>
    <row r="506" spans="5:5" x14ac:dyDescent="0.25">
      <c r="E506" s="14"/>
    </row>
    <row r="507" spans="5:5" x14ac:dyDescent="0.25">
      <c r="E507" s="14"/>
    </row>
    <row r="508" spans="5:5" x14ac:dyDescent="0.25">
      <c r="E508" s="14"/>
    </row>
    <row r="509" spans="5:5" x14ac:dyDescent="0.25">
      <c r="E509" s="14"/>
    </row>
    <row r="510" spans="5:5" x14ac:dyDescent="0.25">
      <c r="E510" s="14"/>
    </row>
    <row r="511" spans="5:5" x14ac:dyDescent="0.25">
      <c r="E511" s="14"/>
    </row>
    <row r="512" spans="5:5" x14ac:dyDescent="0.25">
      <c r="E512" s="14"/>
    </row>
    <row r="513" spans="5:5" x14ac:dyDescent="0.25">
      <c r="E513" s="14"/>
    </row>
    <row r="514" spans="5:5" x14ac:dyDescent="0.25">
      <c r="E514" s="14"/>
    </row>
    <row r="515" spans="5:5" x14ac:dyDescent="0.25">
      <c r="E515" s="14"/>
    </row>
    <row r="516" spans="5:5" x14ac:dyDescent="0.25">
      <c r="E516" s="14"/>
    </row>
    <row r="517" spans="5:5" x14ac:dyDescent="0.25">
      <c r="E517" s="14"/>
    </row>
    <row r="518" spans="5:5" x14ac:dyDescent="0.25">
      <c r="E518" s="14"/>
    </row>
    <row r="519" spans="5:5" x14ac:dyDescent="0.25">
      <c r="E519" s="14"/>
    </row>
    <row r="520" spans="5:5" x14ac:dyDescent="0.25">
      <c r="E520" s="14"/>
    </row>
    <row r="521" spans="5:5" x14ac:dyDescent="0.25">
      <c r="E521" s="14"/>
    </row>
    <row r="522" spans="5:5" x14ac:dyDescent="0.25">
      <c r="E522" s="14"/>
    </row>
    <row r="523" spans="5:5" x14ac:dyDescent="0.25">
      <c r="E523" s="14"/>
    </row>
    <row r="524" spans="5:5" x14ac:dyDescent="0.25">
      <c r="E524" s="14"/>
    </row>
    <row r="525" spans="5:5" x14ac:dyDescent="0.25">
      <c r="E525" s="14"/>
    </row>
    <row r="526" spans="5:5" x14ac:dyDescent="0.25">
      <c r="E526" s="14"/>
    </row>
    <row r="527" spans="5:5" x14ac:dyDescent="0.25">
      <c r="E527" s="14"/>
    </row>
    <row r="528" spans="5:5" x14ac:dyDescent="0.25">
      <c r="E528" s="14"/>
    </row>
    <row r="529" spans="5:5" x14ac:dyDescent="0.25">
      <c r="E529" s="14"/>
    </row>
    <row r="530" spans="5:5" x14ac:dyDescent="0.25">
      <c r="E530" s="14"/>
    </row>
    <row r="531" spans="5:5" x14ac:dyDescent="0.25">
      <c r="E531" s="14"/>
    </row>
    <row r="532" spans="5:5" x14ac:dyDescent="0.25">
      <c r="E532" s="14"/>
    </row>
    <row r="533" spans="5:5" x14ac:dyDescent="0.25">
      <c r="E533" s="14"/>
    </row>
    <row r="534" spans="5:5" x14ac:dyDescent="0.25">
      <c r="E534" s="14"/>
    </row>
    <row r="535" spans="5:5" x14ac:dyDescent="0.25">
      <c r="E535" s="14"/>
    </row>
    <row r="536" spans="5:5" x14ac:dyDescent="0.25">
      <c r="E536" s="14"/>
    </row>
    <row r="537" spans="5:5" x14ac:dyDescent="0.25">
      <c r="E537" s="14"/>
    </row>
    <row r="538" spans="5:5" x14ac:dyDescent="0.25">
      <c r="E538" s="14"/>
    </row>
    <row r="539" spans="5:5" x14ac:dyDescent="0.25">
      <c r="E539" s="14"/>
    </row>
    <row r="540" spans="5:5" x14ac:dyDescent="0.25">
      <c r="E540" s="14"/>
    </row>
    <row r="541" spans="5:5" x14ac:dyDescent="0.25">
      <c r="E541" s="14"/>
    </row>
    <row r="542" spans="5:5" x14ac:dyDescent="0.25">
      <c r="E542" s="14"/>
    </row>
    <row r="543" spans="5:5" x14ac:dyDescent="0.25">
      <c r="E543" s="14"/>
    </row>
    <row r="544" spans="5:5" x14ac:dyDescent="0.25">
      <c r="E544" s="14"/>
    </row>
    <row r="545" spans="5:5" x14ac:dyDescent="0.25">
      <c r="E545" s="14"/>
    </row>
    <row r="546" spans="5:5" x14ac:dyDescent="0.25">
      <c r="E546" s="14"/>
    </row>
    <row r="547" spans="5:5" x14ac:dyDescent="0.25">
      <c r="E547" s="14"/>
    </row>
    <row r="548" spans="5:5" x14ac:dyDescent="0.25">
      <c r="E548" s="14"/>
    </row>
    <row r="549" spans="5:5" x14ac:dyDescent="0.25">
      <c r="E549" s="14"/>
    </row>
    <row r="550" spans="5:5" x14ac:dyDescent="0.25">
      <c r="E550" s="14"/>
    </row>
    <row r="551" spans="5:5" x14ac:dyDescent="0.25">
      <c r="E551" s="14"/>
    </row>
    <row r="552" spans="5:5" x14ac:dyDescent="0.25">
      <c r="E552" s="14"/>
    </row>
    <row r="553" spans="5:5" x14ac:dyDescent="0.25">
      <c r="E553" s="14"/>
    </row>
    <row r="554" spans="5:5" x14ac:dyDescent="0.25">
      <c r="E554" s="14"/>
    </row>
    <row r="555" spans="5:5" x14ac:dyDescent="0.25">
      <c r="E555" s="14"/>
    </row>
    <row r="556" spans="5:5" x14ac:dyDescent="0.25">
      <c r="E556" s="14"/>
    </row>
    <row r="557" spans="5:5" x14ac:dyDescent="0.25">
      <c r="E557" s="14"/>
    </row>
    <row r="558" spans="5:5" x14ac:dyDescent="0.25">
      <c r="E558" s="14"/>
    </row>
    <row r="559" spans="5:5" x14ac:dyDescent="0.25">
      <c r="E559" s="14"/>
    </row>
    <row r="560" spans="5:5" x14ac:dyDescent="0.25">
      <c r="E560" s="14"/>
    </row>
    <row r="561" spans="5:5" x14ac:dyDescent="0.25">
      <c r="E561" s="14"/>
    </row>
    <row r="562" spans="5:5" x14ac:dyDescent="0.25">
      <c r="E562" s="14"/>
    </row>
    <row r="563" spans="5:5" x14ac:dyDescent="0.25">
      <c r="E563" s="14"/>
    </row>
    <row r="564" spans="5:5" x14ac:dyDescent="0.25">
      <c r="E564" s="14"/>
    </row>
    <row r="565" spans="5:5" x14ac:dyDescent="0.25">
      <c r="E565" s="14"/>
    </row>
    <row r="566" spans="5:5" x14ac:dyDescent="0.25">
      <c r="E566" s="14"/>
    </row>
    <row r="567" spans="5:5" x14ac:dyDescent="0.25">
      <c r="E567" s="14"/>
    </row>
    <row r="568" spans="5:5" x14ac:dyDescent="0.25">
      <c r="E568" s="14"/>
    </row>
    <row r="569" spans="5:5" x14ac:dyDescent="0.25">
      <c r="E569" s="14"/>
    </row>
    <row r="570" spans="5:5" x14ac:dyDescent="0.25">
      <c r="E570" s="14"/>
    </row>
    <row r="571" spans="5:5" x14ac:dyDescent="0.25">
      <c r="E571" s="14"/>
    </row>
    <row r="572" spans="5:5" x14ac:dyDescent="0.25">
      <c r="E572" s="14"/>
    </row>
    <row r="573" spans="5:5" x14ac:dyDescent="0.25">
      <c r="E573" s="14"/>
    </row>
    <row r="574" spans="5:5" x14ac:dyDescent="0.25">
      <c r="E574" s="14"/>
    </row>
    <row r="575" spans="5:5" x14ac:dyDescent="0.25">
      <c r="E575" s="14"/>
    </row>
    <row r="576" spans="5:5" x14ac:dyDescent="0.25">
      <c r="E576" s="14"/>
    </row>
    <row r="577" spans="5:5" x14ac:dyDescent="0.25">
      <c r="E577" s="14"/>
    </row>
    <row r="578" spans="5:5" x14ac:dyDescent="0.25">
      <c r="E578" s="14"/>
    </row>
    <row r="579" spans="5:5" x14ac:dyDescent="0.25">
      <c r="E579" s="14"/>
    </row>
    <row r="580" spans="5:5" x14ac:dyDescent="0.25">
      <c r="E580" s="14"/>
    </row>
    <row r="581" spans="5:5" x14ac:dyDescent="0.25">
      <c r="E581" s="14"/>
    </row>
    <row r="582" spans="5:5" x14ac:dyDescent="0.25">
      <c r="E582" s="14"/>
    </row>
    <row r="583" spans="5:5" x14ac:dyDescent="0.25">
      <c r="E583" s="14"/>
    </row>
    <row r="584" spans="5:5" x14ac:dyDescent="0.25">
      <c r="E584" s="14"/>
    </row>
    <row r="585" spans="5:5" x14ac:dyDescent="0.25">
      <c r="E585" s="14"/>
    </row>
    <row r="586" spans="5:5" x14ac:dyDescent="0.25">
      <c r="E586" s="14"/>
    </row>
    <row r="587" spans="5:5" x14ac:dyDescent="0.25">
      <c r="E587" s="14"/>
    </row>
    <row r="588" spans="5:5" x14ac:dyDescent="0.25">
      <c r="E588" s="14"/>
    </row>
    <row r="589" spans="5:5" x14ac:dyDescent="0.25">
      <c r="E589" s="14"/>
    </row>
    <row r="590" spans="5:5" x14ac:dyDescent="0.25">
      <c r="E590" s="14"/>
    </row>
    <row r="591" spans="5:5" x14ac:dyDescent="0.25">
      <c r="E591" s="14"/>
    </row>
    <row r="592" spans="5:5" x14ac:dyDescent="0.25">
      <c r="E592" s="14"/>
    </row>
    <row r="593" spans="5:5" x14ac:dyDescent="0.25">
      <c r="E593" s="14"/>
    </row>
    <row r="594" spans="5:5" x14ac:dyDescent="0.25">
      <c r="E594" s="14"/>
    </row>
    <row r="595" spans="5:5" x14ac:dyDescent="0.25">
      <c r="E595" s="14"/>
    </row>
    <row r="596" spans="5:5" x14ac:dyDescent="0.25">
      <c r="E596" s="14"/>
    </row>
    <row r="597" spans="5:5" x14ac:dyDescent="0.25">
      <c r="E597" s="14"/>
    </row>
    <row r="598" spans="5:5" x14ac:dyDescent="0.25">
      <c r="E598" s="14"/>
    </row>
    <row r="599" spans="5:5" x14ac:dyDescent="0.25">
      <c r="E599" s="14"/>
    </row>
    <row r="600" spans="5:5" x14ac:dyDescent="0.25">
      <c r="E600" s="14"/>
    </row>
    <row r="601" spans="5:5" x14ac:dyDescent="0.25">
      <c r="E601" s="14"/>
    </row>
    <row r="602" spans="5:5" x14ac:dyDescent="0.25">
      <c r="E602" s="14"/>
    </row>
    <row r="603" spans="5:5" x14ac:dyDescent="0.25">
      <c r="E603" s="14"/>
    </row>
    <row r="604" spans="5:5" x14ac:dyDescent="0.25">
      <c r="E604" s="14"/>
    </row>
    <row r="605" spans="5:5" x14ac:dyDescent="0.25">
      <c r="E605" s="14"/>
    </row>
    <row r="606" spans="5:5" x14ac:dyDescent="0.25">
      <c r="E606" s="14"/>
    </row>
    <row r="607" spans="5:5" x14ac:dyDescent="0.25">
      <c r="E607" s="14"/>
    </row>
    <row r="608" spans="5:5" x14ac:dyDescent="0.25">
      <c r="E608" s="14"/>
    </row>
    <row r="609" spans="5:5" x14ac:dyDescent="0.25">
      <c r="E609" s="14"/>
    </row>
    <row r="610" spans="5:5" x14ac:dyDescent="0.25">
      <c r="E610" s="14"/>
    </row>
    <row r="611" spans="5:5" x14ac:dyDescent="0.25">
      <c r="E611" s="14"/>
    </row>
    <row r="612" spans="5:5" x14ac:dyDescent="0.25">
      <c r="E612" s="14"/>
    </row>
    <row r="613" spans="5:5" x14ac:dyDescent="0.25">
      <c r="E613" s="14"/>
    </row>
    <row r="614" spans="5:5" x14ac:dyDescent="0.25">
      <c r="E614" s="14"/>
    </row>
    <row r="615" spans="5:5" x14ac:dyDescent="0.25">
      <c r="E615" s="14"/>
    </row>
    <row r="616" spans="5:5" x14ac:dyDescent="0.25">
      <c r="E616" s="14"/>
    </row>
    <row r="617" spans="5:5" x14ac:dyDescent="0.25">
      <c r="E617" s="14"/>
    </row>
    <row r="618" spans="5:5" x14ac:dyDescent="0.25">
      <c r="E618" s="14"/>
    </row>
    <row r="619" spans="5:5" x14ac:dyDescent="0.25">
      <c r="E619" s="14"/>
    </row>
    <row r="620" spans="5:5" x14ac:dyDescent="0.25">
      <c r="E620" s="14"/>
    </row>
    <row r="621" spans="5:5" x14ac:dyDescent="0.25">
      <c r="E621" s="14"/>
    </row>
    <row r="622" spans="5:5" x14ac:dyDescent="0.25">
      <c r="E622" s="14"/>
    </row>
    <row r="623" spans="5:5" x14ac:dyDescent="0.25">
      <c r="E623" s="14"/>
    </row>
    <row r="624" spans="5:5" x14ac:dyDescent="0.25">
      <c r="E624" s="14"/>
    </row>
    <row r="625" spans="5:5" x14ac:dyDescent="0.25">
      <c r="E625" s="14"/>
    </row>
    <row r="626" spans="5:5" x14ac:dyDescent="0.25">
      <c r="E626" s="14"/>
    </row>
    <row r="627" spans="5:5" x14ac:dyDescent="0.25">
      <c r="E627" s="14"/>
    </row>
    <row r="628" spans="5:5" x14ac:dyDescent="0.25">
      <c r="E628" s="14"/>
    </row>
    <row r="629" spans="5:5" x14ac:dyDescent="0.25">
      <c r="E629" s="14"/>
    </row>
    <row r="630" spans="5:5" x14ac:dyDescent="0.25">
      <c r="E630" s="14"/>
    </row>
    <row r="631" spans="5:5" x14ac:dyDescent="0.25">
      <c r="E631" s="14"/>
    </row>
    <row r="632" spans="5:5" x14ac:dyDescent="0.25">
      <c r="E632" s="14"/>
    </row>
    <row r="633" spans="5:5" x14ac:dyDescent="0.25">
      <c r="E633" s="14"/>
    </row>
    <row r="634" spans="5:5" x14ac:dyDescent="0.25">
      <c r="E634" s="14"/>
    </row>
    <row r="635" spans="5:5" x14ac:dyDescent="0.25">
      <c r="E635" s="14"/>
    </row>
    <row r="636" spans="5:5" x14ac:dyDescent="0.25">
      <c r="E636" s="14"/>
    </row>
    <row r="637" spans="5:5" x14ac:dyDescent="0.25">
      <c r="E637" s="14"/>
    </row>
    <row r="638" spans="5:5" x14ac:dyDescent="0.25">
      <c r="E638" s="14"/>
    </row>
    <row r="639" spans="5:5" x14ac:dyDescent="0.25">
      <c r="E639" s="14"/>
    </row>
    <row r="640" spans="5:5" x14ac:dyDescent="0.25">
      <c r="E640" s="14"/>
    </row>
    <row r="641" spans="5:5" x14ac:dyDescent="0.25">
      <c r="E641" s="14"/>
    </row>
    <row r="642" spans="5:5" x14ac:dyDescent="0.25">
      <c r="E642" s="14"/>
    </row>
    <row r="643" spans="5:5" x14ac:dyDescent="0.25">
      <c r="E643" s="14"/>
    </row>
    <row r="644" spans="5:5" x14ac:dyDescent="0.25">
      <c r="E644" s="14"/>
    </row>
    <row r="645" spans="5:5" x14ac:dyDescent="0.25">
      <c r="E645" s="14"/>
    </row>
    <row r="646" spans="5:5" x14ac:dyDescent="0.25">
      <c r="E646" s="14"/>
    </row>
    <row r="647" spans="5:5" x14ac:dyDescent="0.25">
      <c r="E647" s="14"/>
    </row>
    <row r="648" spans="5:5" x14ac:dyDescent="0.25">
      <c r="E648" s="14"/>
    </row>
    <row r="649" spans="5:5" x14ac:dyDescent="0.25">
      <c r="E649" s="14"/>
    </row>
    <row r="650" spans="5:5" x14ac:dyDescent="0.25">
      <c r="E650" s="14"/>
    </row>
    <row r="651" spans="5:5" x14ac:dyDescent="0.25">
      <c r="E651" s="14"/>
    </row>
    <row r="652" spans="5:5" x14ac:dyDescent="0.25">
      <c r="E652" s="14"/>
    </row>
    <row r="653" spans="5:5" x14ac:dyDescent="0.25">
      <c r="E653" s="14"/>
    </row>
    <row r="654" spans="5:5" x14ac:dyDescent="0.25">
      <c r="E654" s="14"/>
    </row>
    <row r="655" spans="5:5" x14ac:dyDescent="0.25">
      <c r="E655" s="14"/>
    </row>
    <row r="656" spans="5:5" x14ac:dyDescent="0.25">
      <c r="E656" s="14"/>
    </row>
    <row r="657" spans="5:5" x14ac:dyDescent="0.25">
      <c r="E657" s="14"/>
    </row>
    <row r="658" spans="5:5" x14ac:dyDescent="0.25">
      <c r="E658" s="14"/>
    </row>
    <row r="659" spans="5:5" x14ac:dyDescent="0.25">
      <c r="E659" s="14"/>
    </row>
    <row r="660" spans="5:5" x14ac:dyDescent="0.25">
      <c r="E660" s="14"/>
    </row>
    <row r="661" spans="5:5" x14ac:dyDescent="0.25">
      <c r="E661" s="14"/>
    </row>
    <row r="662" spans="5:5" x14ac:dyDescent="0.25">
      <c r="E662" s="14"/>
    </row>
    <row r="663" spans="5:5" x14ac:dyDescent="0.25">
      <c r="E663" s="14"/>
    </row>
    <row r="664" spans="5:5" x14ac:dyDescent="0.25">
      <c r="E664" s="14"/>
    </row>
    <row r="665" spans="5:5" x14ac:dyDescent="0.25">
      <c r="E665" s="14"/>
    </row>
    <row r="666" spans="5:5" x14ac:dyDescent="0.25">
      <c r="E666" s="14"/>
    </row>
    <row r="667" spans="5:5" x14ac:dyDescent="0.25">
      <c r="E667" s="14"/>
    </row>
    <row r="668" spans="5:5" x14ac:dyDescent="0.25">
      <c r="E668" s="14"/>
    </row>
    <row r="669" spans="5:5" x14ac:dyDescent="0.25">
      <c r="E669" s="14"/>
    </row>
    <row r="670" spans="5:5" x14ac:dyDescent="0.25">
      <c r="E670" s="14"/>
    </row>
    <row r="671" spans="5:5" x14ac:dyDescent="0.25">
      <c r="E671" s="14"/>
    </row>
    <row r="672" spans="5:5" x14ac:dyDescent="0.25">
      <c r="E672" s="14"/>
    </row>
    <row r="673" spans="5:5" x14ac:dyDescent="0.25">
      <c r="E673" s="14"/>
    </row>
    <row r="674" spans="5:5" x14ac:dyDescent="0.25">
      <c r="E674" s="14"/>
    </row>
    <row r="675" spans="5:5" x14ac:dyDescent="0.25">
      <c r="E675" s="14"/>
    </row>
    <row r="676" spans="5:5" x14ac:dyDescent="0.25">
      <c r="E676" s="14"/>
    </row>
    <row r="677" spans="5:5" x14ac:dyDescent="0.25">
      <c r="E677" s="14"/>
    </row>
    <row r="678" spans="5:5" x14ac:dyDescent="0.25">
      <c r="E678" s="14"/>
    </row>
    <row r="679" spans="5:5" x14ac:dyDescent="0.25">
      <c r="E679" s="14"/>
    </row>
    <row r="680" spans="5:5" x14ac:dyDescent="0.25">
      <c r="E680" s="14"/>
    </row>
    <row r="681" spans="5:5" x14ac:dyDescent="0.25">
      <c r="E681" s="14"/>
    </row>
    <row r="682" spans="5:5" x14ac:dyDescent="0.25">
      <c r="E682" s="14"/>
    </row>
    <row r="683" spans="5:5" x14ac:dyDescent="0.25">
      <c r="E683" s="14"/>
    </row>
    <row r="684" spans="5:5" x14ac:dyDescent="0.25">
      <c r="E684" s="14"/>
    </row>
    <row r="685" spans="5:5" x14ac:dyDescent="0.25">
      <c r="E685" s="14"/>
    </row>
    <row r="686" spans="5:5" x14ac:dyDescent="0.25">
      <c r="E686" s="14"/>
    </row>
    <row r="687" spans="5:5" x14ac:dyDescent="0.25">
      <c r="E687" s="14"/>
    </row>
    <row r="688" spans="5:5" x14ac:dyDescent="0.25">
      <c r="E688" s="14"/>
    </row>
    <row r="689" spans="5:5" x14ac:dyDescent="0.25">
      <c r="E689" s="14"/>
    </row>
    <row r="690" spans="5:5" x14ac:dyDescent="0.25">
      <c r="E690" s="14"/>
    </row>
    <row r="691" spans="5:5" x14ac:dyDescent="0.25">
      <c r="E691" s="14"/>
    </row>
    <row r="692" spans="5:5" x14ac:dyDescent="0.25">
      <c r="E692" s="14"/>
    </row>
    <row r="693" spans="5:5" x14ac:dyDescent="0.25">
      <c r="E693" s="14"/>
    </row>
    <row r="694" spans="5:5" x14ac:dyDescent="0.25">
      <c r="E694" s="14"/>
    </row>
    <row r="695" spans="5:5" x14ac:dyDescent="0.25">
      <c r="E695" s="14"/>
    </row>
    <row r="696" spans="5:5" x14ac:dyDescent="0.25">
      <c r="E696" s="14"/>
    </row>
    <row r="697" spans="5:5" x14ac:dyDescent="0.25">
      <c r="E697" s="14"/>
    </row>
    <row r="698" spans="5:5" x14ac:dyDescent="0.25">
      <c r="E698" s="14"/>
    </row>
    <row r="699" spans="5:5" x14ac:dyDescent="0.25">
      <c r="E699" s="14"/>
    </row>
    <row r="700" spans="5:5" x14ac:dyDescent="0.25">
      <c r="E700" s="14"/>
    </row>
    <row r="701" spans="5:5" x14ac:dyDescent="0.25">
      <c r="E701" s="14"/>
    </row>
    <row r="702" spans="5:5" x14ac:dyDescent="0.25">
      <c r="E702" s="14"/>
    </row>
    <row r="703" spans="5:5" x14ac:dyDescent="0.25">
      <c r="E703" s="14"/>
    </row>
    <row r="704" spans="5:5" x14ac:dyDescent="0.25">
      <c r="E704" s="14"/>
    </row>
    <row r="705" spans="5:5" x14ac:dyDescent="0.25">
      <c r="E705" s="14"/>
    </row>
    <row r="706" spans="5:5" x14ac:dyDescent="0.25">
      <c r="E706" s="14"/>
    </row>
    <row r="707" spans="5:5" x14ac:dyDescent="0.25">
      <c r="E707" s="14"/>
    </row>
    <row r="708" spans="5:5" x14ac:dyDescent="0.25">
      <c r="E708" s="14"/>
    </row>
    <row r="709" spans="5:5" x14ac:dyDescent="0.25">
      <c r="E709" s="14"/>
    </row>
    <row r="710" spans="5:5" x14ac:dyDescent="0.25">
      <c r="E710" s="14"/>
    </row>
    <row r="711" spans="5:5" x14ac:dyDescent="0.25">
      <c r="E711" s="14"/>
    </row>
    <row r="712" spans="5:5" x14ac:dyDescent="0.25">
      <c r="E712" s="14"/>
    </row>
    <row r="713" spans="5:5" x14ac:dyDescent="0.25">
      <c r="E713" s="14"/>
    </row>
    <row r="714" spans="5:5" x14ac:dyDescent="0.25">
      <c r="E714" s="14"/>
    </row>
    <row r="715" spans="5:5" x14ac:dyDescent="0.25">
      <c r="E715" s="14"/>
    </row>
    <row r="716" spans="5:5" x14ac:dyDescent="0.25">
      <c r="E716" s="14"/>
    </row>
    <row r="717" spans="5:5" x14ac:dyDescent="0.25">
      <c r="E717" s="14"/>
    </row>
    <row r="718" spans="5:5" x14ac:dyDescent="0.25">
      <c r="E718" s="14"/>
    </row>
    <row r="719" spans="5:5" x14ac:dyDescent="0.25">
      <c r="E719" s="14"/>
    </row>
    <row r="720" spans="5:5" x14ac:dyDescent="0.25">
      <c r="E720" s="14"/>
    </row>
    <row r="721" spans="5:5" x14ac:dyDescent="0.25">
      <c r="E721" s="14"/>
    </row>
    <row r="722" spans="5:5" x14ac:dyDescent="0.25">
      <c r="E722" s="14"/>
    </row>
    <row r="723" spans="5:5" x14ac:dyDescent="0.25">
      <c r="E723" s="14"/>
    </row>
    <row r="724" spans="5:5" x14ac:dyDescent="0.25">
      <c r="E724" s="14"/>
    </row>
    <row r="725" spans="5:5" x14ac:dyDescent="0.25">
      <c r="E725" s="14"/>
    </row>
    <row r="726" spans="5:5" x14ac:dyDescent="0.25">
      <c r="E726" s="14"/>
    </row>
    <row r="727" spans="5:5" x14ac:dyDescent="0.25">
      <c r="E727" s="14"/>
    </row>
    <row r="728" spans="5:5" x14ac:dyDescent="0.25">
      <c r="E728" s="14"/>
    </row>
    <row r="729" spans="5:5" x14ac:dyDescent="0.25">
      <c r="E729" s="14"/>
    </row>
    <row r="730" spans="5:5" x14ac:dyDescent="0.25">
      <c r="E730" s="14"/>
    </row>
    <row r="731" spans="5:5" x14ac:dyDescent="0.25">
      <c r="E731" s="14"/>
    </row>
    <row r="732" spans="5:5" x14ac:dyDescent="0.25">
      <c r="E732" s="14"/>
    </row>
    <row r="733" spans="5:5" x14ac:dyDescent="0.25">
      <c r="E733" s="14"/>
    </row>
    <row r="734" spans="5:5" x14ac:dyDescent="0.25">
      <c r="E734" s="14"/>
    </row>
    <row r="735" spans="5:5" x14ac:dyDescent="0.25">
      <c r="E735" s="14"/>
    </row>
    <row r="736" spans="5:5" x14ac:dyDescent="0.25">
      <c r="E736" s="14"/>
    </row>
    <row r="737" spans="5:5" x14ac:dyDescent="0.25">
      <c r="E737" s="14"/>
    </row>
    <row r="738" spans="5:5" x14ac:dyDescent="0.25">
      <c r="E738" s="14"/>
    </row>
    <row r="739" spans="5:5" x14ac:dyDescent="0.25">
      <c r="E739" s="14"/>
    </row>
    <row r="740" spans="5:5" x14ac:dyDescent="0.25">
      <c r="E740" s="14"/>
    </row>
    <row r="741" spans="5:5" x14ac:dyDescent="0.25">
      <c r="E741" s="14"/>
    </row>
    <row r="742" spans="5:5" x14ac:dyDescent="0.25">
      <c r="E742" s="14"/>
    </row>
    <row r="743" spans="5:5" x14ac:dyDescent="0.25">
      <c r="E743" s="14"/>
    </row>
    <row r="744" spans="5:5" x14ac:dyDescent="0.25">
      <c r="E744" s="14"/>
    </row>
    <row r="745" spans="5:5" x14ac:dyDescent="0.25">
      <c r="E745" s="14"/>
    </row>
    <row r="746" spans="5:5" x14ac:dyDescent="0.25">
      <c r="E746" s="14"/>
    </row>
    <row r="747" spans="5:5" x14ac:dyDescent="0.25">
      <c r="E747" s="14"/>
    </row>
    <row r="748" spans="5:5" x14ac:dyDescent="0.25">
      <c r="E748" s="14"/>
    </row>
    <row r="749" spans="5:5" x14ac:dyDescent="0.25">
      <c r="E749" s="14"/>
    </row>
    <row r="750" spans="5:5" x14ac:dyDescent="0.25">
      <c r="E750" s="14"/>
    </row>
    <row r="751" spans="5:5" x14ac:dyDescent="0.25">
      <c r="E751" s="14"/>
    </row>
    <row r="752" spans="5:5" x14ac:dyDescent="0.25">
      <c r="E752" s="14"/>
    </row>
    <row r="753" spans="5:5" x14ac:dyDescent="0.25">
      <c r="E753" s="14"/>
    </row>
    <row r="754" spans="5:5" x14ac:dyDescent="0.25">
      <c r="E754" s="14"/>
    </row>
    <row r="755" spans="5:5" x14ac:dyDescent="0.25">
      <c r="E755" s="14"/>
    </row>
    <row r="756" spans="5:5" x14ac:dyDescent="0.25">
      <c r="E756" s="14"/>
    </row>
    <row r="757" spans="5:5" x14ac:dyDescent="0.25">
      <c r="E757" s="14"/>
    </row>
    <row r="758" spans="5:5" x14ac:dyDescent="0.25">
      <c r="E758" s="14"/>
    </row>
    <row r="759" spans="5:5" x14ac:dyDescent="0.25">
      <c r="E759" s="14"/>
    </row>
    <row r="760" spans="5:5" x14ac:dyDescent="0.25">
      <c r="E760" s="14"/>
    </row>
    <row r="761" spans="5:5" x14ac:dyDescent="0.25">
      <c r="E761" s="14"/>
    </row>
    <row r="762" spans="5:5" x14ac:dyDescent="0.25">
      <c r="E762" s="14"/>
    </row>
    <row r="763" spans="5:5" x14ac:dyDescent="0.25">
      <c r="E763" s="14"/>
    </row>
    <row r="764" spans="5:5" x14ac:dyDescent="0.25">
      <c r="E764" s="14"/>
    </row>
    <row r="765" spans="5:5" x14ac:dyDescent="0.25">
      <c r="E765" s="14"/>
    </row>
    <row r="766" spans="5:5" x14ac:dyDescent="0.25">
      <c r="E766" s="14"/>
    </row>
    <row r="767" spans="5:5" x14ac:dyDescent="0.25">
      <c r="E767" s="14"/>
    </row>
    <row r="768" spans="5:5" x14ac:dyDescent="0.25">
      <c r="E768" s="14"/>
    </row>
    <row r="769" spans="5:5" x14ac:dyDescent="0.25">
      <c r="E769" s="14"/>
    </row>
    <row r="770" spans="5:5" x14ac:dyDescent="0.25">
      <c r="E770" s="14"/>
    </row>
    <row r="771" spans="5:5" x14ac:dyDescent="0.25">
      <c r="E771" s="14"/>
    </row>
    <row r="772" spans="5:5" x14ac:dyDescent="0.25">
      <c r="E772" s="14"/>
    </row>
    <row r="773" spans="5:5" x14ac:dyDescent="0.25">
      <c r="E773" s="14"/>
    </row>
  </sheetData>
  <autoFilter ref="A1:G387" xr:uid="{51B4F31B-FF07-4FAC-AD10-BDA64AD31F1F}">
    <sortState xmlns:xlrd2="http://schemas.microsoft.com/office/spreadsheetml/2017/richdata2" ref="A2:G387">
      <sortCondition ref="A1:A387"/>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7ACE-0EE4-4DFB-900B-88C2A9FA08C2}">
  <dimension ref="A1:G609"/>
  <sheetViews>
    <sheetView topLeftCell="C603" workbookViewId="0">
      <selection activeCell="F608" sqref="F608"/>
    </sheetView>
  </sheetViews>
  <sheetFormatPr defaultRowHeight="15" x14ac:dyDescent="0.25"/>
  <cols>
    <col min="1" max="1" width="22.5703125" customWidth="1"/>
    <col min="2" max="2" width="22.5703125" style="17" customWidth="1"/>
    <col min="3" max="3" width="16.42578125" customWidth="1"/>
    <col min="4" max="4" width="133.7109375" style="9" customWidth="1"/>
    <col min="5" max="6" width="48.5703125" style="9" customWidth="1"/>
  </cols>
  <sheetData>
    <row r="1" spans="1:7" x14ac:dyDescent="0.25">
      <c r="A1" s="3" t="s">
        <v>10</v>
      </c>
      <c r="B1" s="16" t="s">
        <v>1536</v>
      </c>
      <c r="C1" s="3" t="s">
        <v>12</v>
      </c>
      <c r="D1" s="10" t="s">
        <v>1</v>
      </c>
      <c r="E1" s="10" t="s">
        <v>1361</v>
      </c>
      <c r="F1" s="10"/>
      <c r="G1" s="16" t="s">
        <v>3025</v>
      </c>
    </row>
    <row r="2" spans="1:7" x14ac:dyDescent="0.25">
      <c r="A2" s="4">
        <v>1</v>
      </c>
      <c r="B2" s="6" t="s">
        <v>2422</v>
      </c>
      <c r="C2" s="6" t="s">
        <v>16</v>
      </c>
      <c r="D2" s="11" t="s">
        <v>848</v>
      </c>
      <c r="E2" s="9" t="s">
        <v>1388</v>
      </c>
      <c r="F2" s="9" t="str">
        <f t="shared" ref="F2:F65" si="0">VLOOKUP(E2,IndexTable,2,FALSE)</f>
        <v>Website information - negative</v>
      </c>
    </row>
    <row r="3" spans="1:7" x14ac:dyDescent="0.25">
      <c r="A3" s="4">
        <v>2</v>
      </c>
      <c r="B3" s="6" t="s">
        <v>2423</v>
      </c>
      <c r="C3" s="6" t="s">
        <v>16</v>
      </c>
      <c r="D3" s="11" t="s">
        <v>849</v>
      </c>
      <c r="E3" s="9" t="s">
        <v>1370</v>
      </c>
      <c r="F3" s="9" t="str">
        <f t="shared" si="0"/>
        <v>Null</v>
      </c>
    </row>
    <row r="4" spans="1:7" x14ac:dyDescent="0.25">
      <c r="A4" s="4">
        <v>3</v>
      </c>
      <c r="B4" s="6" t="s">
        <v>2424</v>
      </c>
      <c r="C4" s="6" t="s">
        <v>16</v>
      </c>
      <c r="D4" s="11" t="s">
        <v>51</v>
      </c>
      <c r="E4" s="9" t="s">
        <v>1370</v>
      </c>
      <c r="F4" s="9" t="str">
        <f t="shared" si="0"/>
        <v>Null</v>
      </c>
    </row>
    <row r="5" spans="1:7" ht="57.75" x14ac:dyDescent="0.25">
      <c r="A5" s="4">
        <v>4</v>
      </c>
      <c r="B5" s="6" t="s">
        <v>1537</v>
      </c>
      <c r="C5" s="6" t="s">
        <v>59</v>
      </c>
      <c r="D5" s="11" t="s">
        <v>850</v>
      </c>
      <c r="E5" s="9" t="s">
        <v>1482</v>
      </c>
      <c r="F5" s="9" t="str">
        <f t="shared" si="0"/>
        <v>Brand perception - positive</v>
      </c>
    </row>
    <row r="6" spans="1:7" x14ac:dyDescent="0.25">
      <c r="A6" s="4">
        <v>5</v>
      </c>
      <c r="B6" s="6" t="s">
        <v>2425</v>
      </c>
      <c r="C6" s="6" t="s">
        <v>59</v>
      </c>
      <c r="D6" s="11" t="s">
        <v>851</v>
      </c>
      <c r="E6" s="9" t="s">
        <v>1385</v>
      </c>
      <c r="F6" s="9" t="str">
        <f t="shared" si="0"/>
        <v>General - positive</v>
      </c>
    </row>
    <row r="7" spans="1:7" x14ac:dyDescent="0.25">
      <c r="A7" s="4">
        <v>6</v>
      </c>
      <c r="B7" s="6" t="s">
        <v>2426</v>
      </c>
      <c r="C7" s="6" t="s">
        <v>16</v>
      </c>
      <c r="D7" s="11" t="s">
        <v>852</v>
      </c>
      <c r="E7" s="9" t="s">
        <v>1387</v>
      </c>
      <c r="F7" s="9" t="str">
        <f t="shared" si="0"/>
        <v>Suggestion</v>
      </c>
      <c r="G7" t="s">
        <v>1483</v>
      </c>
    </row>
    <row r="8" spans="1:7" x14ac:dyDescent="0.25">
      <c r="A8" s="4">
        <v>7</v>
      </c>
      <c r="B8" s="6" t="s">
        <v>2427</v>
      </c>
      <c r="C8" s="6" t="s">
        <v>16</v>
      </c>
      <c r="D8" s="11" t="s">
        <v>51</v>
      </c>
      <c r="E8" s="9" t="s">
        <v>1370</v>
      </c>
      <c r="F8" s="9" t="str">
        <f t="shared" si="0"/>
        <v>Null</v>
      </c>
    </row>
    <row r="9" spans="1:7" x14ac:dyDescent="0.25">
      <c r="A9" s="4">
        <v>8</v>
      </c>
      <c r="B9" s="6" t="s">
        <v>2428</v>
      </c>
      <c r="C9" s="6" t="s">
        <v>16</v>
      </c>
      <c r="D9" s="11" t="s">
        <v>51</v>
      </c>
      <c r="E9" s="9" t="s">
        <v>1370</v>
      </c>
      <c r="F9" s="9" t="str">
        <f t="shared" si="0"/>
        <v>Null</v>
      </c>
    </row>
    <row r="10" spans="1:7" ht="29.25" x14ac:dyDescent="0.25">
      <c r="A10" s="4">
        <v>9</v>
      </c>
      <c r="B10" s="6" t="s">
        <v>2429</v>
      </c>
      <c r="C10" s="6" t="s">
        <v>16</v>
      </c>
      <c r="D10" s="11" t="s">
        <v>853</v>
      </c>
      <c r="E10" s="9" t="s">
        <v>1387</v>
      </c>
      <c r="F10" s="9" t="str">
        <f t="shared" si="0"/>
        <v>Suggestion</v>
      </c>
      <c r="G10" t="s">
        <v>1484</v>
      </c>
    </row>
    <row r="11" spans="1:7" x14ac:dyDescent="0.25">
      <c r="A11" s="4">
        <v>10</v>
      </c>
      <c r="B11" s="6" t="s">
        <v>2430</v>
      </c>
      <c r="C11" s="6" t="s">
        <v>16</v>
      </c>
      <c r="D11" s="11" t="s">
        <v>854</v>
      </c>
      <c r="E11" s="9" t="s">
        <v>1485</v>
      </c>
      <c r="F11" s="9" t="str">
        <f t="shared" si="0"/>
        <v>Brand perception - positive</v>
      </c>
      <c r="G11" t="s">
        <v>1486</v>
      </c>
    </row>
    <row r="12" spans="1:7" x14ac:dyDescent="0.25">
      <c r="A12" s="4">
        <v>11</v>
      </c>
      <c r="B12" s="6" t="s">
        <v>2431</v>
      </c>
      <c r="C12" s="6" t="s">
        <v>14</v>
      </c>
      <c r="D12" s="11" t="s">
        <v>855</v>
      </c>
      <c r="E12" s="9" t="s">
        <v>1437</v>
      </c>
      <c r="F12" s="9" t="str">
        <f t="shared" si="0"/>
        <v>Shipping - negative</v>
      </c>
    </row>
    <row r="13" spans="1:7" x14ac:dyDescent="0.25">
      <c r="A13" s="4">
        <v>12</v>
      </c>
      <c r="B13" s="6" t="s">
        <v>2432</v>
      </c>
      <c r="C13" s="6" t="s">
        <v>16</v>
      </c>
      <c r="D13" s="11" t="s">
        <v>51</v>
      </c>
      <c r="E13" s="9" t="s">
        <v>1370</v>
      </c>
      <c r="F13" s="9" t="str">
        <f t="shared" si="0"/>
        <v>Null</v>
      </c>
    </row>
    <row r="14" spans="1:7" x14ac:dyDescent="0.25">
      <c r="A14" s="4">
        <v>13</v>
      </c>
      <c r="B14" s="6" t="s">
        <v>2433</v>
      </c>
      <c r="C14" s="6" t="s">
        <v>14</v>
      </c>
      <c r="D14" s="11" t="s">
        <v>856</v>
      </c>
      <c r="E14" s="9" t="s">
        <v>1487</v>
      </c>
      <c r="F14" s="9" t="str">
        <f t="shared" si="0"/>
        <v>Communications - negative</v>
      </c>
    </row>
    <row r="15" spans="1:7" ht="29.25" x14ac:dyDescent="0.25">
      <c r="A15" s="4">
        <v>14</v>
      </c>
      <c r="B15" s="6" t="s">
        <v>2434</v>
      </c>
      <c r="C15" s="6" t="s">
        <v>14</v>
      </c>
      <c r="D15" s="11" t="s">
        <v>857</v>
      </c>
      <c r="E15" s="9" t="s">
        <v>1488</v>
      </c>
      <c r="F15" s="9" t="str">
        <f t="shared" si="0"/>
        <v>Suggestion</v>
      </c>
      <c r="G15" t="s">
        <v>1471</v>
      </c>
    </row>
    <row r="16" spans="1:7" x14ac:dyDescent="0.25">
      <c r="A16" s="4">
        <v>15</v>
      </c>
      <c r="B16" s="6" t="s">
        <v>2435</v>
      </c>
      <c r="C16" s="6" t="s">
        <v>16</v>
      </c>
      <c r="D16" s="11" t="s">
        <v>51</v>
      </c>
      <c r="E16" s="9" t="s">
        <v>1370</v>
      </c>
      <c r="F16" s="9" t="str">
        <f t="shared" si="0"/>
        <v>Null</v>
      </c>
    </row>
    <row r="17" spans="1:6" x14ac:dyDescent="0.25">
      <c r="A17" s="4">
        <v>16</v>
      </c>
      <c r="B17" s="6" t="s">
        <v>2436</v>
      </c>
      <c r="C17" s="6" t="s">
        <v>14</v>
      </c>
      <c r="D17" s="11" t="s">
        <v>858</v>
      </c>
      <c r="E17" s="9" t="s">
        <v>1375</v>
      </c>
      <c r="F17" s="9" t="str">
        <f t="shared" si="0"/>
        <v>General - negative</v>
      </c>
    </row>
    <row r="18" spans="1:6" x14ac:dyDescent="0.25">
      <c r="A18" s="4">
        <v>17</v>
      </c>
      <c r="B18" s="6" t="s">
        <v>2437</v>
      </c>
      <c r="C18" s="6" t="s">
        <v>16</v>
      </c>
      <c r="D18" s="11" t="s">
        <v>51</v>
      </c>
      <c r="E18" s="9" t="s">
        <v>1370</v>
      </c>
      <c r="F18" s="9" t="str">
        <f t="shared" si="0"/>
        <v>Null</v>
      </c>
    </row>
    <row r="19" spans="1:6" x14ac:dyDescent="0.25">
      <c r="A19" s="4">
        <v>18</v>
      </c>
      <c r="B19" s="6" t="s">
        <v>2438</v>
      </c>
      <c r="C19" s="6" t="s">
        <v>59</v>
      </c>
      <c r="D19" s="11" t="s">
        <v>859</v>
      </c>
      <c r="E19" s="9" t="s">
        <v>1385</v>
      </c>
      <c r="F19" s="9" t="str">
        <f t="shared" si="0"/>
        <v>General - positive</v>
      </c>
    </row>
    <row r="20" spans="1:6" x14ac:dyDescent="0.25">
      <c r="A20" s="4">
        <v>19</v>
      </c>
      <c r="B20" s="6" t="s">
        <v>2439</v>
      </c>
      <c r="C20" s="6" t="s">
        <v>16</v>
      </c>
      <c r="D20" s="11" t="s">
        <v>860</v>
      </c>
      <c r="E20" s="9" t="s">
        <v>1369</v>
      </c>
      <c r="F20" s="9" t="str">
        <f t="shared" si="0"/>
        <v>Defect</v>
      </c>
    </row>
    <row r="21" spans="1:6" x14ac:dyDescent="0.25">
      <c r="A21" s="4">
        <v>20</v>
      </c>
      <c r="B21" s="6" t="s">
        <v>2440</v>
      </c>
      <c r="C21" s="6" t="s">
        <v>16</v>
      </c>
      <c r="D21" s="11" t="s">
        <v>861</v>
      </c>
      <c r="E21" s="9" t="s">
        <v>1489</v>
      </c>
      <c r="F21" s="9" t="str">
        <f t="shared" si="0"/>
        <v>Shipping - positive</v>
      </c>
    </row>
    <row r="22" spans="1:6" x14ac:dyDescent="0.25">
      <c r="A22" s="4">
        <v>21</v>
      </c>
      <c r="B22" s="6" t="s">
        <v>2441</v>
      </c>
      <c r="C22" s="6" t="s">
        <v>16</v>
      </c>
      <c r="D22" s="11" t="s">
        <v>862</v>
      </c>
      <c r="E22" s="9" t="s">
        <v>1370</v>
      </c>
      <c r="F22" s="9" t="str">
        <f t="shared" si="0"/>
        <v>Null</v>
      </c>
    </row>
    <row r="23" spans="1:6" x14ac:dyDescent="0.25">
      <c r="A23" s="4">
        <v>22</v>
      </c>
      <c r="B23" s="6" t="s">
        <v>2442</v>
      </c>
      <c r="C23" s="6" t="s">
        <v>16</v>
      </c>
      <c r="D23" s="11" t="s">
        <v>404</v>
      </c>
      <c r="E23" s="9" t="s">
        <v>1370</v>
      </c>
      <c r="F23" s="9" t="str">
        <f t="shared" si="0"/>
        <v>Null</v>
      </c>
    </row>
    <row r="24" spans="1:6" ht="29.25" x14ac:dyDescent="0.25">
      <c r="A24" s="4">
        <v>23</v>
      </c>
      <c r="B24" s="6" t="s">
        <v>2443</v>
      </c>
      <c r="C24" s="6" t="s">
        <v>16</v>
      </c>
      <c r="D24" s="11" t="s">
        <v>863</v>
      </c>
      <c r="E24" s="9" t="s">
        <v>1490</v>
      </c>
      <c r="F24" s="9" t="str">
        <f t="shared" si="0"/>
        <v>Shipping - positive</v>
      </c>
    </row>
    <row r="25" spans="1:6" x14ac:dyDescent="0.25">
      <c r="A25" s="4">
        <v>24</v>
      </c>
      <c r="B25" s="6" t="s">
        <v>2444</v>
      </c>
      <c r="C25" s="6" t="s">
        <v>16</v>
      </c>
      <c r="D25" s="11" t="s">
        <v>864</v>
      </c>
      <c r="E25" s="9" t="s">
        <v>1389</v>
      </c>
      <c r="F25" s="9" t="str">
        <f t="shared" si="0"/>
        <v>Shipping - negative</v>
      </c>
    </row>
    <row r="26" spans="1:6" x14ac:dyDescent="0.25">
      <c r="A26" s="4">
        <v>25</v>
      </c>
      <c r="B26" s="6" t="s">
        <v>2445</v>
      </c>
      <c r="C26" s="6" t="s">
        <v>16</v>
      </c>
      <c r="D26" s="11" t="s">
        <v>865</v>
      </c>
      <c r="E26" s="9" t="s">
        <v>1389</v>
      </c>
      <c r="F26" s="9" t="str">
        <f t="shared" si="0"/>
        <v>Shipping - negative</v>
      </c>
    </row>
    <row r="27" spans="1:6" x14ac:dyDescent="0.25">
      <c r="A27" s="4">
        <v>26</v>
      </c>
      <c r="B27" s="6" t="s">
        <v>2446</v>
      </c>
      <c r="C27" s="6" t="s">
        <v>59</v>
      </c>
      <c r="D27" s="11" t="s">
        <v>866</v>
      </c>
      <c r="E27" s="9" t="s">
        <v>1481</v>
      </c>
      <c r="F27" s="9" t="str">
        <f t="shared" si="0"/>
        <v>Product - positive</v>
      </c>
    </row>
    <row r="28" spans="1:6" x14ac:dyDescent="0.25">
      <c r="A28" s="4">
        <v>27</v>
      </c>
      <c r="B28" s="6" t="s">
        <v>2447</v>
      </c>
      <c r="C28" s="6" t="s">
        <v>16</v>
      </c>
      <c r="D28" s="11" t="s">
        <v>51</v>
      </c>
      <c r="E28" s="9" t="s">
        <v>1370</v>
      </c>
      <c r="F28" s="9" t="str">
        <f t="shared" si="0"/>
        <v>Null</v>
      </c>
    </row>
    <row r="29" spans="1:6" x14ac:dyDescent="0.25">
      <c r="A29" s="4">
        <v>28</v>
      </c>
      <c r="B29" s="6" t="s">
        <v>2448</v>
      </c>
      <c r="C29" s="6" t="s">
        <v>114</v>
      </c>
      <c r="D29" s="11" t="s">
        <v>867</v>
      </c>
      <c r="E29" s="9" t="s">
        <v>1370</v>
      </c>
      <c r="F29" s="9" t="str">
        <f t="shared" si="0"/>
        <v>Null</v>
      </c>
    </row>
    <row r="30" spans="1:6" x14ac:dyDescent="0.25">
      <c r="A30" s="4">
        <v>29</v>
      </c>
      <c r="B30" s="6" t="s">
        <v>2449</v>
      </c>
      <c r="C30" s="6" t="s">
        <v>114</v>
      </c>
      <c r="D30" s="11" t="s">
        <v>415</v>
      </c>
      <c r="E30" s="9" t="s">
        <v>1370</v>
      </c>
      <c r="F30" s="9" t="str">
        <f t="shared" si="0"/>
        <v>Null</v>
      </c>
    </row>
    <row r="31" spans="1:6" x14ac:dyDescent="0.25">
      <c r="A31" s="4">
        <v>30</v>
      </c>
      <c r="B31" s="6" t="s">
        <v>2450</v>
      </c>
      <c r="C31" s="6" t="s">
        <v>16</v>
      </c>
      <c r="D31" s="11" t="s">
        <v>404</v>
      </c>
      <c r="E31" s="9" t="s">
        <v>1370</v>
      </c>
      <c r="F31" s="9" t="str">
        <f t="shared" si="0"/>
        <v>Null</v>
      </c>
    </row>
    <row r="32" spans="1:6" x14ac:dyDescent="0.25">
      <c r="A32" s="4">
        <v>31</v>
      </c>
      <c r="B32" s="6" t="s">
        <v>2451</v>
      </c>
      <c r="C32" s="6" t="s">
        <v>16</v>
      </c>
      <c r="D32" s="11" t="s">
        <v>868</v>
      </c>
      <c r="E32" s="9" t="s">
        <v>1448</v>
      </c>
      <c r="F32" s="9" t="str">
        <f t="shared" si="0"/>
        <v>General - neutral</v>
      </c>
    </row>
    <row r="33" spans="1:7" ht="29.25" x14ac:dyDescent="0.25">
      <c r="A33" s="4">
        <v>32</v>
      </c>
      <c r="B33" s="6" t="s">
        <v>2452</v>
      </c>
      <c r="C33" s="6" t="s">
        <v>14</v>
      </c>
      <c r="D33" s="11" t="s">
        <v>869</v>
      </c>
      <c r="E33" s="9" t="s">
        <v>1387</v>
      </c>
      <c r="F33" s="9" t="str">
        <f t="shared" si="0"/>
        <v>Suggestion</v>
      </c>
      <c r="G33" t="s">
        <v>1491</v>
      </c>
    </row>
    <row r="34" spans="1:7" ht="100.5" x14ac:dyDescent="0.25">
      <c r="A34" s="4">
        <v>33</v>
      </c>
      <c r="B34" s="6" t="s">
        <v>2453</v>
      </c>
      <c r="C34" s="6" t="s">
        <v>16</v>
      </c>
      <c r="D34" s="11" t="s">
        <v>870</v>
      </c>
      <c r="E34" s="9" t="s">
        <v>1492</v>
      </c>
      <c r="F34" s="9" t="str">
        <f t="shared" si="0"/>
        <v>Website - negative</v>
      </c>
      <c r="G34" t="s">
        <v>1471</v>
      </c>
    </row>
    <row r="35" spans="1:7" ht="43.5" x14ac:dyDescent="0.25">
      <c r="A35" s="4">
        <v>34</v>
      </c>
      <c r="B35" s="6" t="s">
        <v>2454</v>
      </c>
      <c r="C35" s="6" t="s">
        <v>14</v>
      </c>
      <c r="D35" s="11" t="s">
        <v>871</v>
      </c>
      <c r="E35" s="9" t="s">
        <v>1388</v>
      </c>
      <c r="F35" s="9" t="str">
        <f t="shared" si="0"/>
        <v>Website information - negative</v>
      </c>
    </row>
    <row r="36" spans="1:7" x14ac:dyDescent="0.25">
      <c r="A36" s="4">
        <v>35</v>
      </c>
      <c r="B36" s="6" t="s">
        <v>2455</v>
      </c>
      <c r="C36" s="6" t="s">
        <v>16</v>
      </c>
      <c r="D36" s="11" t="s">
        <v>872</v>
      </c>
      <c r="E36" s="9" t="s">
        <v>1385</v>
      </c>
      <c r="F36" s="9" t="str">
        <f t="shared" si="0"/>
        <v>General - positive</v>
      </c>
    </row>
    <row r="37" spans="1:7" x14ac:dyDescent="0.25">
      <c r="A37" s="4">
        <v>36</v>
      </c>
      <c r="B37" s="6" t="s">
        <v>2456</v>
      </c>
      <c r="C37" s="6" t="s">
        <v>16</v>
      </c>
      <c r="D37" s="11" t="s">
        <v>404</v>
      </c>
      <c r="E37" s="9" t="s">
        <v>1370</v>
      </c>
      <c r="F37" s="9" t="str">
        <f t="shared" si="0"/>
        <v>Null</v>
      </c>
    </row>
    <row r="38" spans="1:7" x14ac:dyDescent="0.25">
      <c r="A38" s="4">
        <v>37</v>
      </c>
      <c r="B38" s="6" t="s">
        <v>2457</v>
      </c>
      <c r="C38" s="6" t="s">
        <v>14</v>
      </c>
      <c r="D38" s="11" t="s">
        <v>873</v>
      </c>
      <c r="E38" s="9" t="s">
        <v>1389</v>
      </c>
      <c r="F38" s="9" t="str">
        <f t="shared" si="0"/>
        <v>Shipping - negative</v>
      </c>
    </row>
    <row r="39" spans="1:7" x14ac:dyDescent="0.25">
      <c r="A39" s="4">
        <v>38</v>
      </c>
      <c r="B39" s="6" t="s">
        <v>2458</v>
      </c>
      <c r="C39" s="6" t="s">
        <v>16</v>
      </c>
      <c r="D39" s="11" t="s">
        <v>51</v>
      </c>
      <c r="E39" s="9" t="s">
        <v>1370</v>
      </c>
      <c r="F39" s="9" t="str">
        <f t="shared" si="0"/>
        <v>Null</v>
      </c>
    </row>
    <row r="40" spans="1:7" ht="29.25" x14ac:dyDescent="0.25">
      <c r="A40" s="4">
        <v>39</v>
      </c>
      <c r="B40" s="6" t="s">
        <v>2459</v>
      </c>
      <c r="C40" s="6" t="s">
        <v>59</v>
      </c>
      <c r="D40" s="11" t="s">
        <v>874</v>
      </c>
      <c r="E40" s="9" t="s">
        <v>1368</v>
      </c>
      <c r="F40" s="9" t="str">
        <f t="shared" si="0"/>
        <v>Product - negative</v>
      </c>
    </row>
    <row r="41" spans="1:7" x14ac:dyDescent="0.25">
      <c r="A41" s="4">
        <v>40</v>
      </c>
      <c r="B41" s="6" t="s">
        <v>2460</v>
      </c>
      <c r="C41" s="6" t="s">
        <v>14</v>
      </c>
      <c r="D41" s="11" t="s">
        <v>875</v>
      </c>
      <c r="E41" s="9" t="s">
        <v>1493</v>
      </c>
      <c r="F41" s="9" t="str">
        <f t="shared" si="0"/>
        <v>Pricing - positive</v>
      </c>
    </row>
    <row r="42" spans="1:7" x14ac:dyDescent="0.25">
      <c r="A42" s="4">
        <v>41</v>
      </c>
      <c r="B42" s="6" t="s">
        <v>2461</v>
      </c>
      <c r="C42" s="6" t="s">
        <v>16</v>
      </c>
      <c r="D42" s="11" t="s">
        <v>876</v>
      </c>
      <c r="E42" s="9" t="s">
        <v>1448</v>
      </c>
      <c r="F42" s="9" t="str">
        <f t="shared" si="0"/>
        <v>General - neutral</v>
      </c>
    </row>
    <row r="43" spans="1:7" ht="57.75" x14ac:dyDescent="0.25">
      <c r="A43" s="4">
        <v>42</v>
      </c>
      <c r="B43" s="6" t="s">
        <v>2462</v>
      </c>
      <c r="C43" s="6" t="s">
        <v>16</v>
      </c>
      <c r="D43" s="11" t="s">
        <v>877</v>
      </c>
      <c r="E43" s="9" t="s">
        <v>1387</v>
      </c>
      <c r="F43" s="9" t="str">
        <f t="shared" si="0"/>
        <v>Suggestion</v>
      </c>
      <c r="G43" t="s">
        <v>1494</v>
      </c>
    </row>
    <row r="44" spans="1:7" x14ac:dyDescent="0.25">
      <c r="A44" s="4">
        <v>43</v>
      </c>
      <c r="B44" s="6" t="s">
        <v>2463</v>
      </c>
      <c r="C44" s="6" t="s">
        <v>16</v>
      </c>
      <c r="D44" s="11" t="s">
        <v>878</v>
      </c>
      <c r="E44" s="9" t="s">
        <v>1387</v>
      </c>
      <c r="F44" s="9" t="str">
        <f t="shared" si="0"/>
        <v>Suggestion</v>
      </c>
      <c r="G44" t="s">
        <v>1495</v>
      </c>
    </row>
    <row r="45" spans="1:7" x14ac:dyDescent="0.25">
      <c r="A45" s="4">
        <v>44</v>
      </c>
      <c r="B45" s="6" t="s">
        <v>2464</v>
      </c>
      <c r="C45" s="6" t="s">
        <v>16</v>
      </c>
      <c r="D45" s="11" t="s">
        <v>879</v>
      </c>
      <c r="E45" s="9" t="s">
        <v>1448</v>
      </c>
      <c r="F45" s="9" t="str">
        <f t="shared" si="0"/>
        <v>General - neutral</v>
      </c>
    </row>
    <row r="46" spans="1:7" x14ac:dyDescent="0.25">
      <c r="A46" s="4">
        <v>45</v>
      </c>
      <c r="B46" s="6" t="s">
        <v>2465</v>
      </c>
      <c r="C46" s="6" t="s">
        <v>16</v>
      </c>
      <c r="D46" s="11" t="s">
        <v>51</v>
      </c>
      <c r="E46" s="9" t="s">
        <v>1370</v>
      </c>
      <c r="F46" s="9" t="str">
        <f t="shared" si="0"/>
        <v>Null</v>
      </c>
    </row>
    <row r="47" spans="1:7" x14ac:dyDescent="0.25">
      <c r="A47" s="4">
        <v>46</v>
      </c>
      <c r="B47" s="6" t="s">
        <v>2466</v>
      </c>
      <c r="C47" s="6" t="s">
        <v>16</v>
      </c>
      <c r="D47" s="11" t="s">
        <v>51</v>
      </c>
      <c r="E47" s="9" t="s">
        <v>1370</v>
      </c>
      <c r="F47" s="9" t="str">
        <f t="shared" si="0"/>
        <v>Null</v>
      </c>
    </row>
    <row r="48" spans="1:7" ht="86.25" x14ac:dyDescent="0.25">
      <c r="A48" s="4">
        <v>47</v>
      </c>
      <c r="B48" s="6" t="s">
        <v>2467</v>
      </c>
      <c r="C48" s="6" t="s">
        <v>16</v>
      </c>
      <c r="D48" s="11" t="s">
        <v>880</v>
      </c>
      <c r="E48" s="9" t="s">
        <v>1462</v>
      </c>
      <c r="F48" s="9" t="str">
        <f t="shared" si="0"/>
        <v>Website information - negative</v>
      </c>
    </row>
    <row r="49" spans="1:7" x14ac:dyDescent="0.25">
      <c r="A49" s="4">
        <v>48</v>
      </c>
      <c r="B49" s="6" t="s">
        <v>2468</v>
      </c>
      <c r="C49" s="6" t="s">
        <v>59</v>
      </c>
      <c r="D49" s="11" t="s">
        <v>881</v>
      </c>
      <c r="E49" s="9" t="s">
        <v>1387</v>
      </c>
      <c r="F49" s="9" t="str">
        <f t="shared" si="0"/>
        <v>Suggestion</v>
      </c>
      <c r="G49" t="s">
        <v>1496</v>
      </c>
    </row>
    <row r="50" spans="1:7" x14ac:dyDescent="0.25">
      <c r="A50" s="4">
        <v>49</v>
      </c>
      <c r="B50" s="6" t="s">
        <v>2469</v>
      </c>
      <c r="C50" s="6" t="s">
        <v>16</v>
      </c>
      <c r="D50" s="11" t="s">
        <v>409</v>
      </c>
      <c r="E50" s="9" t="s">
        <v>1370</v>
      </c>
      <c r="F50" s="9" t="str">
        <f t="shared" si="0"/>
        <v>Null</v>
      </c>
    </row>
    <row r="51" spans="1:7" ht="29.25" x14ac:dyDescent="0.25">
      <c r="A51" s="4">
        <v>50</v>
      </c>
      <c r="B51" s="6" t="s">
        <v>2470</v>
      </c>
      <c r="C51" s="6" t="s">
        <v>14</v>
      </c>
      <c r="D51" s="11" t="s">
        <v>882</v>
      </c>
      <c r="E51" s="9" t="s">
        <v>1363</v>
      </c>
      <c r="F51" s="9" t="str">
        <f t="shared" si="0"/>
        <v>Inventory - negative</v>
      </c>
    </row>
    <row r="52" spans="1:7" x14ac:dyDescent="0.25">
      <c r="A52" s="4">
        <v>51</v>
      </c>
      <c r="B52" s="6" t="s">
        <v>2471</v>
      </c>
      <c r="C52" s="6" t="s">
        <v>16</v>
      </c>
      <c r="D52" s="11" t="s">
        <v>883</v>
      </c>
      <c r="E52" s="9" t="s">
        <v>1447</v>
      </c>
      <c r="F52" s="9" t="str">
        <f t="shared" si="0"/>
        <v>Shipping - negative</v>
      </c>
    </row>
    <row r="53" spans="1:7" x14ac:dyDescent="0.25">
      <c r="A53" s="4">
        <v>52</v>
      </c>
      <c r="B53" s="6" t="s">
        <v>2472</v>
      </c>
      <c r="C53" s="6" t="s">
        <v>59</v>
      </c>
      <c r="D53" s="11" t="s">
        <v>884</v>
      </c>
      <c r="E53" s="9" t="s">
        <v>1385</v>
      </c>
      <c r="F53" s="9" t="str">
        <f t="shared" si="0"/>
        <v>General - positive</v>
      </c>
    </row>
    <row r="54" spans="1:7" x14ac:dyDescent="0.25">
      <c r="A54" s="4">
        <v>53</v>
      </c>
      <c r="B54" s="6" t="s">
        <v>2473</v>
      </c>
      <c r="C54" s="6" t="s">
        <v>16</v>
      </c>
      <c r="D54" s="11" t="s">
        <v>885</v>
      </c>
      <c r="E54" s="9" t="s">
        <v>1400</v>
      </c>
      <c r="F54" s="9" t="str">
        <f t="shared" si="0"/>
        <v>Shipping - negative</v>
      </c>
    </row>
    <row r="55" spans="1:7" x14ac:dyDescent="0.25">
      <c r="A55" s="4">
        <v>54</v>
      </c>
      <c r="B55" s="6" t="s">
        <v>2474</v>
      </c>
      <c r="C55" s="6" t="s">
        <v>59</v>
      </c>
      <c r="D55" s="11" t="s">
        <v>886</v>
      </c>
      <c r="E55" s="9" t="s">
        <v>1385</v>
      </c>
      <c r="F55" s="9" t="str">
        <f t="shared" si="0"/>
        <v>General - positive</v>
      </c>
    </row>
    <row r="56" spans="1:7" x14ac:dyDescent="0.25">
      <c r="A56" s="4">
        <v>55</v>
      </c>
      <c r="B56" s="6" t="s">
        <v>2475</v>
      </c>
      <c r="C56" s="6" t="s">
        <v>59</v>
      </c>
      <c r="D56" s="11" t="s">
        <v>887</v>
      </c>
      <c r="E56" s="9" t="s">
        <v>1481</v>
      </c>
      <c r="F56" s="9" t="str">
        <f t="shared" si="0"/>
        <v>Product - positive</v>
      </c>
    </row>
    <row r="57" spans="1:7" ht="43.5" x14ac:dyDescent="0.25">
      <c r="A57" s="4">
        <v>56</v>
      </c>
      <c r="B57" s="6" t="s">
        <v>2476</v>
      </c>
      <c r="C57" s="6" t="s">
        <v>16</v>
      </c>
      <c r="D57" s="11" t="s">
        <v>888</v>
      </c>
      <c r="E57" s="9" t="s">
        <v>1497</v>
      </c>
      <c r="F57" s="9" t="str">
        <f t="shared" si="0"/>
        <v>Website - positive</v>
      </c>
    </row>
    <row r="58" spans="1:7" x14ac:dyDescent="0.25">
      <c r="A58" s="4">
        <v>57</v>
      </c>
      <c r="B58" s="6" t="s">
        <v>2477</v>
      </c>
      <c r="C58" s="6" t="s">
        <v>16</v>
      </c>
      <c r="D58" s="11" t="s">
        <v>889</v>
      </c>
      <c r="E58" s="9" t="s">
        <v>1448</v>
      </c>
      <c r="F58" s="9" t="str">
        <f t="shared" si="0"/>
        <v>General - neutral</v>
      </c>
    </row>
    <row r="59" spans="1:7" x14ac:dyDescent="0.25">
      <c r="A59" s="4">
        <v>58</v>
      </c>
      <c r="B59" s="6" t="s">
        <v>2478</v>
      </c>
      <c r="C59" s="6" t="s">
        <v>16</v>
      </c>
      <c r="D59" s="11" t="s">
        <v>890</v>
      </c>
      <c r="E59" s="9" t="s">
        <v>1370</v>
      </c>
      <c r="F59" s="9" t="str">
        <f t="shared" si="0"/>
        <v>Null</v>
      </c>
    </row>
    <row r="60" spans="1:7" ht="57.75" x14ac:dyDescent="0.25">
      <c r="A60" s="4">
        <v>59</v>
      </c>
      <c r="B60" s="6" t="s">
        <v>2479</v>
      </c>
      <c r="C60" s="6" t="s">
        <v>16</v>
      </c>
      <c r="D60" s="11" t="s">
        <v>891</v>
      </c>
      <c r="E60" s="9" t="s">
        <v>1488</v>
      </c>
      <c r="F60" s="9" t="str">
        <f t="shared" si="0"/>
        <v>Suggestion</v>
      </c>
      <c r="G60" t="s">
        <v>1498</v>
      </c>
    </row>
    <row r="61" spans="1:7" x14ac:dyDescent="0.25">
      <c r="A61" s="4">
        <v>60</v>
      </c>
      <c r="B61" s="6" t="s">
        <v>2480</v>
      </c>
      <c r="C61" s="6" t="s">
        <v>14</v>
      </c>
      <c r="D61" s="11" t="s">
        <v>892</v>
      </c>
      <c r="E61" s="9" t="s">
        <v>1489</v>
      </c>
      <c r="F61" s="9" t="str">
        <f t="shared" si="0"/>
        <v>Shipping - positive</v>
      </c>
    </row>
    <row r="62" spans="1:7" x14ac:dyDescent="0.25">
      <c r="A62" s="4">
        <v>61</v>
      </c>
      <c r="B62" s="6" t="s">
        <v>2481</v>
      </c>
      <c r="C62" s="6" t="s">
        <v>16</v>
      </c>
      <c r="D62" s="11" t="s">
        <v>639</v>
      </c>
      <c r="E62" s="9" t="s">
        <v>1385</v>
      </c>
      <c r="F62" s="9" t="str">
        <f t="shared" si="0"/>
        <v>General - positive</v>
      </c>
    </row>
    <row r="63" spans="1:7" x14ac:dyDescent="0.25">
      <c r="A63" s="4">
        <v>62</v>
      </c>
      <c r="B63" s="6" t="s">
        <v>2482</v>
      </c>
      <c r="C63" s="6" t="s">
        <v>14</v>
      </c>
      <c r="D63" s="11" t="s">
        <v>893</v>
      </c>
      <c r="E63" s="9" t="s">
        <v>1448</v>
      </c>
      <c r="F63" s="9" t="str">
        <f t="shared" si="0"/>
        <v>General - neutral</v>
      </c>
    </row>
    <row r="64" spans="1:7" x14ac:dyDescent="0.25">
      <c r="A64" s="4">
        <v>63</v>
      </c>
      <c r="B64" s="6" t="s">
        <v>2483</v>
      </c>
      <c r="C64" s="6" t="s">
        <v>16</v>
      </c>
      <c r="D64" s="11" t="s">
        <v>894</v>
      </c>
      <c r="E64" s="9" t="s">
        <v>1385</v>
      </c>
      <c r="F64" s="9" t="str">
        <f t="shared" si="0"/>
        <v>General - positive</v>
      </c>
    </row>
    <row r="65" spans="1:7" x14ac:dyDescent="0.25">
      <c r="A65" s="4">
        <v>64</v>
      </c>
      <c r="B65" s="6" t="s">
        <v>2484</v>
      </c>
      <c r="C65" s="6" t="s">
        <v>59</v>
      </c>
      <c r="D65" s="11" t="s">
        <v>895</v>
      </c>
      <c r="E65" s="9" t="s">
        <v>1489</v>
      </c>
      <c r="F65" s="9" t="str">
        <f t="shared" si="0"/>
        <v>Shipping - positive</v>
      </c>
    </row>
    <row r="66" spans="1:7" x14ac:dyDescent="0.25">
      <c r="A66" s="4">
        <v>65</v>
      </c>
      <c r="B66" s="6" t="s">
        <v>2485</v>
      </c>
      <c r="C66" s="6" t="s">
        <v>16</v>
      </c>
      <c r="D66" s="11" t="s">
        <v>896</v>
      </c>
      <c r="E66" s="9" t="s">
        <v>1400</v>
      </c>
      <c r="F66" s="9" t="str">
        <f t="shared" ref="F66:F129" si="1">VLOOKUP(E66,IndexTable,2,FALSE)</f>
        <v>Shipping - negative</v>
      </c>
    </row>
    <row r="67" spans="1:7" x14ac:dyDescent="0.25">
      <c r="A67" s="4">
        <v>66</v>
      </c>
      <c r="B67" s="6" t="s">
        <v>2486</v>
      </c>
      <c r="C67" s="6" t="s">
        <v>59</v>
      </c>
      <c r="D67" s="11" t="s">
        <v>897</v>
      </c>
      <c r="E67" s="9" t="s">
        <v>1489</v>
      </c>
      <c r="F67" s="9" t="str">
        <f t="shared" si="1"/>
        <v>Shipping - positive</v>
      </c>
    </row>
    <row r="68" spans="1:7" x14ac:dyDescent="0.25">
      <c r="A68" s="4">
        <v>67</v>
      </c>
      <c r="B68" s="6" t="s">
        <v>2487</v>
      </c>
      <c r="C68" s="6" t="s">
        <v>16</v>
      </c>
      <c r="D68" s="11" t="s">
        <v>898</v>
      </c>
      <c r="E68" s="9" t="s">
        <v>1407</v>
      </c>
      <c r="F68" s="9" t="str">
        <f t="shared" si="1"/>
        <v>Shipping - negative</v>
      </c>
    </row>
    <row r="69" spans="1:7" x14ac:dyDescent="0.25">
      <c r="A69" s="4">
        <v>68</v>
      </c>
      <c r="B69" s="6" t="s">
        <v>2488</v>
      </c>
      <c r="C69" s="6" t="s">
        <v>16</v>
      </c>
      <c r="D69" s="11" t="s">
        <v>899</v>
      </c>
      <c r="E69" s="9" t="s">
        <v>1387</v>
      </c>
      <c r="F69" s="9" t="str">
        <f t="shared" si="1"/>
        <v>Suggestion</v>
      </c>
      <c r="G69" t="s">
        <v>1499</v>
      </c>
    </row>
    <row r="70" spans="1:7" x14ac:dyDescent="0.25">
      <c r="A70" s="4">
        <v>69</v>
      </c>
      <c r="B70" s="6" t="s">
        <v>2489</v>
      </c>
      <c r="C70" s="6" t="s">
        <v>59</v>
      </c>
      <c r="D70" s="11" t="s">
        <v>900</v>
      </c>
      <c r="E70" s="9" t="s">
        <v>1385</v>
      </c>
      <c r="F70" s="9" t="str">
        <f t="shared" si="1"/>
        <v>General - positive</v>
      </c>
    </row>
    <row r="71" spans="1:7" ht="29.25" x14ac:dyDescent="0.25">
      <c r="A71" s="4">
        <v>70</v>
      </c>
      <c r="B71" s="6" t="s">
        <v>2490</v>
      </c>
      <c r="C71" s="6" t="s">
        <v>16</v>
      </c>
      <c r="D71" s="11" t="s">
        <v>901</v>
      </c>
      <c r="E71" s="9" t="s">
        <v>1387</v>
      </c>
      <c r="F71" s="9" t="str">
        <f t="shared" si="1"/>
        <v>Suggestion</v>
      </c>
      <c r="G71" t="s">
        <v>1500</v>
      </c>
    </row>
    <row r="72" spans="1:7" x14ac:dyDescent="0.25">
      <c r="A72" s="4">
        <v>71</v>
      </c>
      <c r="B72" s="6" t="s">
        <v>2491</v>
      </c>
      <c r="C72" s="6" t="s">
        <v>16</v>
      </c>
      <c r="D72" s="11" t="s">
        <v>36</v>
      </c>
      <c r="E72" s="9" t="s">
        <v>1370</v>
      </c>
      <c r="F72" s="9" t="str">
        <f t="shared" si="1"/>
        <v>Null</v>
      </c>
    </row>
    <row r="73" spans="1:7" x14ac:dyDescent="0.25">
      <c r="A73" s="4">
        <v>72</v>
      </c>
      <c r="B73" s="6" t="s">
        <v>2492</v>
      </c>
      <c r="C73" s="6" t="s">
        <v>59</v>
      </c>
      <c r="D73" s="11" t="s">
        <v>902</v>
      </c>
      <c r="E73" s="9" t="s">
        <v>1394</v>
      </c>
      <c r="F73" s="9" t="str">
        <f t="shared" si="1"/>
        <v>Customer service - positive</v>
      </c>
    </row>
    <row r="74" spans="1:7" x14ac:dyDescent="0.25">
      <c r="A74" s="4">
        <v>73</v>
      </c>
      <c r="B74" s="6" t="s">
        <v>2493</v>
      </c>
      <c r="C74" s="6" t="s">
        <v>14</v>
      </c>
      <c r="D74" s="11" t="s">
        <v>903</v>
      </c>
      <c r="E74" s="9" t="s">
        <v>1492</v>
      </c>
      <c r="F74" s="9" t="str">
        <f t="shared" si="1"/>
        <v>Website - negative</v>
      </c>
      <c r="G74" t="s">
        <v>1471</v>
      </c>
    </row>
    <row r="75" spans="1:7" x14ac:dyDescent="0.25">
      <c r="A75" s="4">
        <v>74</v>
      </c>
      <c r="B75" s="6" t="s">
        <v>2494</v>
      </c>
      <c r="C75" s="6" t="s">
        <v>114</v>
      </c>
      <c r="D75" s="11" t="s">
        <v>904</v>
      </c>
      <c r="E75" s="9" t="s">
        <v>1370</v>
      </c>
      <c r="F75" s="9" t="str">
        <f t="shared" si="1"/>
        <v>Null</v>
      </c>
    </row>
    <row r="76" spans="1:7" x14ac:dyDescent="0.25">
      <c r="A76" s="4">
        <v>75</v>
      </c>
      <c r="B76" s="6" t="s">
        <v>2495</v>
      </c>
      <c r="C76" s="6" t="s">
        <v>16</v>
      </c>
      <c r="D76" s="11" t="s">
        <v>51</v>
      </c>
      <c r="E76" s="9" t="s">
        <v>1370</v>
      </c>
      <c r="F76" s="9" t="str">
        <f t="shared" si="1"/>
        <v>Null</v>
      </c>
    </row>
    <row r="77" spans="1:7" x14ac:dyDescent="0.25">
      <c r="A77" s="4">
        <v>76</v>
      </c>
      <c r="B77" s="6" t="s">
        <v>2496</v>
      </c>
      <c r="C77" s="6" t="s">
        <v>16</v>
      </c>
      <c r="D77" s="11" t="s">
        <v>905</v>
      </c>
      <c r="E77" s="9" t="s">
        <v>1370</v>
      </c>
      <c r="F77" s="9" t="str">
        <f t="shared" si="1"/>
        <v>Null</v>
      </c>
    </row>
    <row r="78" spans="1:7" x14ac:dyDescent="0.25">
      <c r="A78" s="4">
        <v>77</v>
      </c>
      <c r="B78" s="6" t="s">
        <v>2497</v>
      </c>
      <c r="C78" s="6" t="s">
        <v>14</v>
      </c>
      <c r="D78" s="11" t="s">
        <v>906</v>
      </c>
      <c r="E78" s="9" t="s">
        <v>1489</v>
      </c>
      <c r="F78" s="9" t="str">
        <f t="shared" si="1"/>
        <v>Shipping - positive</v>
      </c>
      <c r="G78" t="s">
        <v>1394</v>
      </c>
    </row>
    <row r="79" spans="1:7" x14ac:dyDescent="0.25">
      <c r="A79" s="4">
        <v>78</v>
      </c>
      <c r="B79" s="6" t="s">
        <v>2498</v>
      </c>
      <c r="C79" s="6" t="s">
        <v>114</v>
      </c>
      <c r="D79" s="11" t="s">
        <v>907</v>
      </c>
      <c r="E79" s="9" t="s">
        <v>1370</v>
      </c>
      <c r="F79" s="9" t="str">
        <f t="shared" si="1"/>
        <v>Null</v>
      </c>
    </row>
    <row r="80" spans="1:7" x14ac:dyDescent="0.25">
      <c r="A80" s="4">
        <v>79</v>
      </c>
      <c r="B80" s="6" t="s">
        <v>2499</v>
      </c>
      <c r="C80" s="6" t="s">
        <v>14</v>
      </c>
      <c r="D80" s="11" t="s">
        <v>908</v>
      </c>
      <c r="E80" s="9" t="s">
        <v>1363</v>
      </c>
      <c r="F80" s="9" t="str">
        <f t="shared" si="1"/>
        <v>Inventory - negative</v>
      </c>
    </row>
    <row r="81" spans="1:7" ht="43.5" x14ac:dyDescent="0.25">
      <c r="A81" s="4">
        <v>80</v>
      </c>
      <c r="B81" s="6" t="s">
        <v>2500</v>
      </c>
      <c r="C81" s="6" t="s">
        <v>16</v>
      </c>
      <c r="D81" s="11" t="s">
        <v>909</v>
      </c>
      <c r="E81" s="9" t="s">
        <v>1388</v>
      </c>
      <c r="F81" s="9" t="str">
        <f t="shared" si="1"/>
        <v>Website information - negative</v>
      </c>
    </row>
    <row r="82" spans="1:7" ht="29.25" x14ac:dyDescent="0.25">
      <c r="A82" s="4">
        <v>81</v>
      </c>
      <c r="B82" s="6" t="s">
        <v>2501</v>
      </c>
      <c r="C82" s="6" t="s">
        <v>14</v>
      </c>
      <c r="D82" s="11" t="s">
        <v>910</v>
      </c>
      <c r="E82" s="9" t="s">
        <v>1501</v>
      </c>
      <c r="F82" s="9" t="str">
        <f t="shared" si="1"/>
        <v>Product - negative</v>
      </c>
    </row>
    <row r="83" spans="1:7" x14ac:dyDescent="0.25">
      <c r="A83" s="4">
        <v>82</v>
      </c>
      <c r="B83" s="6" t="s">
        <v>2502</v>
      </c>
      <c r="C83" s="6" t="s">
        <v>16</v>
      </c>
      <c r="D83" s="11" t="s">
        <v>911</v>
      </c>
      <c r="E83" s="9" t="s">
        <v>1385</v>
      </c>
      <c r="F83" s="9" t="str">
        <f t="shared" si="1"/>
        <v>General - positive</v>
      </c>
    </row>
    <row r="84" spans="1:7" x14ac:dyDescent="0.25">
      <c r="A84" s="4">
        <v>83</v>
      </c>
      <c r="B84" s="6" t="s">
        <v>2503</v>
      </c>
      <c r="C84" s="6" t="s">
        <v>59</v>
      </c>
      <c r="D84" s="11" t="s">
        <v>912</v>
      </c>
      <c r="E84" s="9" t="s">
        <v>1489</v>
      </c>
      <c r="F84" s="9" t="str">
        <f t="shared" si="1"/>
        <v>Shipping - positive</v>
      </c>
    </row>
    <row r="85" spans="1:7" ht="43.5" x14ac:dyDescent="0.25">
      <c r="A85" s="4">
        <v>84</v>
      </c>
      <c r="B85" s="6" t="s">
        <v>2504</v>
      </c>
      <c r="C85" s="6" t="s">
        <v>59</v>
      </c>
      <c r="D85" s="11" t="s">
        <v>913</v>
      </c>
      <c r="E85" s="9" t="s">
        <v>1497</v>
      </c>
      <c r="F85" s="9" t="str">
        <f t="shared" si="1"/>
        <v>Website - positive</v>
      </c>
    </row>
    <row r="86" spans="1:7" ht="29.25" x14ac:dyDescent="0.25">
      <c r="A86" s="4">
        <v>85</v>
      </c>
      <c r="B86" s="6" t="s">
        <v>2505</v>
      </c>
      <c r="C86" s="6" t="s">
        <v>16</v>
      </c>
      <c r="D86" s="11" t="s">
        <v>914</v>
      </c>
      <c r="E86" s="9" t="s">
        <v>1448</v>
      </c>
      <c r="F86" s="9" t="str">
        <f t="shared" si="1"/>
        <v>General - neutral</v>
      </c>
    </row>
    <row r="87" spans="1:7" x14ac:dyDescent="0.25">
      <c r="A87" s="4">
        <v>86</v>
      </c>
      <c r="B87" s="6" t="s">
        <v>2506</v>
      </c>
      <c r="C87" s="6" t="s">
        <v>59</v>
      </c>
      <c r="D87" s="11" t="s">
        <v>915</v>
      </c>
      <c r="E87" s="9" t="s">
        <v>1385</v>
      </c>
      <c r="F87" s="9" t="str">
        <f t="shared" si="1"/>
        <v>General - positive</v>
      </c>
    </row>
    <row r="88" spans="1:7" x14ac:dyDescent="0.25">
      <c r="A88" s="4">
        <v>87</v>
      </c>
      <c r="B88" s="6" t="s">
        <v>2507</v>
      </c>
      <c r="C88" s="6" t="s">
        <v>16</v>
      </c>
      <c r="D88" s="11" t="s">
        <v>916</v>
      </c>
      <c r="E88" s="9" t="s">
        <v>1384</v>
      </c>
      <c r="F88" s="9" t="str">
        <f t="shared" si="1"/>
        <v>General - neutral</v>
      </c>
    </row>
    <row r="89" spans="1:7" x14ac:dyDescent="0.25">
      <c r="A89" s="4">
        <v>88</v>
      </c>
      <c r="B89" s="6" t="s">
        <v>2508</v>
      </c>
      <c r="C89" s="6" t="s">
        <v>16</v>
      </c>
      <c r="D89" s="11" t="s">
        <v>917</v>
      </c>
      <c r="E89" s="9" t="s">
        <v>1389</v>
      </c>
      <c r="F89" s="9" t="str">
        <f t="shared" si="1"/>
        <v>Shipping - negative</v>
      </c>
    </row>
    <row r="90" spans="1:7" x14ac:dyDescent="0.25">
      <c r="A90" s="4">
        <v>89</v>
      </c>
      <c r="B90" s="6" t="s">
        <v>2509</v>
      </c>
      <c r="C90" s="6" t="s">
        <v>16</v>
      </c>
      <c r="D90" s="11" t="s">
        <v>51</v>
      </c>
      <c r="E90" s="9" t="s">
        <v>1370</v>
      </c>
      <c r="F90" s="9" t="str">
        <f t="shared" si="1"/>
        <v>Null</v>
      </c>
    </row>
    <row r="91" spans="1:7" ht="29.25" x14ac:dyDescent="0.25">
      <c r="A91" s="4">
        <v>90</v>
      </c>
      <c r="B91" s="6" t="s">
        <v>2510</v>
      </c>
      <c r="C91" s="6" t="s">
        <v>16</v>
      </c>
      <c r="D91" s="11" t="s">
        <v>918</v>
      </c>
      <c r="E91" s="9" t="s">
        <v>1492</v>
      </c>
      <c r="F91" s="9" t="str">
        <f t="shared" si="1"/>
        <v>Website - negative</v>
      </c>
      <c r="G91" t="s">
        <v>1471</v>
      </c>
    </row>
    <row r="92" spans="1:7" x14ac:dyDescent="0.25">
      <c r="A92" s="4">
        <v>91</v>
      </c>
      <c r="B92" s="6" t="s">
        <v>2511</v>
      </c>
      <c r="C92" s="6" t="s">
        <v>16</v>
      </c>
      <c r="D92" s="11" t="s">
        <v>36</v>
      </c>
      <c r="E92" s="9" t="s">
        <v>1370</v>
      </c>
      <c r="F92" s="9" t="str">
        <f t="shared" si="1"/>
        <v>Null</v>
      </c>
    </row>
    <row r="93" spans="1:7" x14ac:dyDescent="0.25">
      <c r="A93" s="4">
        <v>92</v>
      </c>
      <c r="B93" s="6" t="s">
        <v>2512</v>
      </c>
      <c r="C93" s="6" t="s">
        <v>16</v>
      </c>
      <c r="D93" s="11" t="s">
        <v>919</v>
      </c>
      <c r="E93" s="9" t="s">
        <v>1393</v>
      </c>
      <c r="F93" s="9" t="str">
        <f t="shared" si="1"/>
        <v>Product - negative</v>
      </c>
    </row>
    <row r="94" spans="1:7" x14ac:dyDescent="0.25">
      <c r="A94" s="4">
        <v>93</v>
      </c>
      <c r="B94" s="6" t="s">
        <v>2513</v>
      </c>
      <c r="C94" s="6" t="s">
        <v>59</v>
      </c>
      <c r="D94" s="11" t="s">
        <v>920</v>
      </c>
      <c r="E94" s="9" t="s">
        <v>1385</v>
      </c>
      <c r="F94" s="9" t="str">
        <f t="shared" si="1"/>
        <v>General - positive</v>
      </c>
    </row>
    <row r="95" spans="1:7" ht="29.25" x14ac:dyDescent="0.25">
      <c r="A95" s="4">
        <v>94</v>
      </c>
      <c r="B95" s="6" t="s">
        <v>2514</v>
      </c>
      <c r="C95" s="6" t="s">
        <v>16</v>
      </c>
      <c r="D95" s="11" t="s">
        <v>921</v>
      </c>
      <c r="E95" s="9" t="s">
        <v>1502</v>
      </c>
      <c r="F95" s="9" t="str">
        <f t="shared" si="1"/>
        <v>Brand perception - positive</v>
      </c>
    </row>
    <row r="96" spans="1:7" x14ac:dyDescent="0.25">
      <c r="A96" s="4">
        <v>95</v>
      </c>
      <c r="B96" s="6" t="s">
        <v>2515</v>
      </c>
      <c r="C96" s="6" t="s">
        <v>59</v>
      </c>
      <c r="D96" s="11" t="s">
        <v>922</v>
      </c>
      <c r="E96" s="9" t="s">
        <v>1385</v>
      </c>
      <c r="F96" s="9" t="str">
        <f t="shared" si="1"/>
        <v>General - positive</v>
      </c>
    </row>
    <row r="97" spans="1:7" x14ac:dyDescent="0.25">
      <c r="A97" s="4">
        <v>96</v>
      </c>
      <c r="B97" s="6" t="s">
        <v>2516</v>
      </c>
      <c r="C97" s="6" t="s">
        <v>59</v>
      </c>
      <c r="D97" s="11" t="s">
        <v>923</v>
      </c>
      <c r="E97" s="9" t="s">
        <v>1385</v>
      </c>
      <c r="F97" s="9" t="str">
        <f t="shared" si="1"/>
        <v>General - positive</v>
      </c>
    </row>
    <row r="98" spans="1:7" x14ac:dyDescent="0.25">
      <c r="A98" s="4">
        <v>97</v>
      </c>
      <c r="B98" s="6" t="s">
        <v>2517</v>
      </c>
      <c r="C98" s="6" t="s">
        <v>59</v>
      </c>
      <c r="D98" s="11" t="s">
        <v>924</v>
      </c>
      <c r="E98" s="9" t="s">
        <v>1481</v>
      </c>
      <c r="F98" s="9" t="str">
        <f t="shared" si="1"/>
        <v>Product - positive</v>
      </c>
    </row>
    <row r="99" spans="1:7" x14ac:dyDescent="0.25">
      <c r="A99" s="4">
        <v>98</v>
      </c>
      <c r="B99" s="6" t="s">
        <v>2518</v>
      </c>
      <c r="C99" s="6" t="s">
        <v>16</v>
      </c>
      <c r="D99" s="11" t="s">
        <v>36</v>
      </c>
      <c r="E99" s="9" t="s">
        <v>1370</v>
      </c>
      <c r="F99" s="9" t="str">
        <f t="shared" si="1"/>
        <v>Null</v>
      </c>
    </row>
    <row r="100" spans="1:7" x14ac:dyDescent="0.25">
      <c r="A100" s="4">
        <v>99</v>
      </c>
      <c r="B100" s="6" t="s">
        <v>2519</v>
      </c>
      <c r="C100" s="6" t="s">
        <v>59</v>
      </c>
      <c r="D100" s="11" t="s">
        <v>925</v>
      </c>
      <c r="E100" s="9" t="s">
        <v>1385</v>
      </c>
      <c r="F100" s="9" t="str">
        <f t="shared" si="1"/>
        <v>General - positive</v>
      </c>
    </row>
    <row r="101" spans="1:7" x14ac:dyDescent="0.25">
      <c r="A101" s="4">
        <v>100</v>
      </c>
      <c r="B101" s="6" t="s">
        <v>2520</v>
      </c>
      <c r="C101" s="6" t="s">
        <v>16</v>
      </c>
      <c r="D101" s="11" t="s">
        <v>926</v>
      </c>
      <c r="E101" s="9" t="s">
        <v>1385</v>
      </c>
      <c r="F101" s="9" t="str">
        <f t="shared" si="1"/>
        <v>General - positive</v>
      </c>
    </row>
    <row r="102" spans="1:7" x14ac:dyDescent="0.25">
      <c r="A102" s="4">
        <v>101</v>
      </c>
      <c r="B102" s="6" t="s">
        <v>2521</v>
      </c>
      <c r="C102" s="6" t="s">
        <v>114</v>
      </c>
      <c r="D102" s="11" t="s">
        <v>927</v>
      </c>
      <c r="E102" s="9" t="s">
        <v>1385</v>
      </c>
      <c r="F102" s="9" t="str">
        <f t="shared" si="1"/>
        <v>General - positive</v>
      </c>
    </row>
    <row r="103" spans="1:7" x14ac:dyDescent="0.25">
      <c r="A103" s="4">
        <v>102</v>
      </c>
      <c r="B103" s="6" t="s">
        <v>2522</v>
      </c>
      <c r="C103" s="6" t="s">
        <v>114</v>
      </c>
      <c r="D103" s="11" t="s">
        <v>488</v>
      </c>
      <c r="E103" s="9" t="s">
        <v>1370</v>
      </c>
      <c r="F103" s="9" t="str">
        <f t="shared" si="1"/>
        <v>Null</v>
      </c>
    </row>
    <row r="104" spans="1:7" ht="29.25" x14ac:dyDescent="0.25">
      <c r="A104" s="4">
        <v>103</v>
      </c>
      <c r="B104" s="6" t="s">
        <v>2523</v>
      </c>
      <c r="C104" s="6" t="s">
        <v>16</v>
      </c>
      <c r="D104" s="11" t="s">
        <v>928</v>
      </c>
      <c r="E104" s="9" t="s">
        <v>1370</v>
      </c>
      <c r="F104" s="9" t="str">
        <f t="shared" si="1"/>
        <v>Null</v>
      </c>
    </row>
    <row r="105" spans="1:7" ht="29.25" x14ac:dyDescent="0.25">
      <c r="A105" s="4">
        <v>104</v>
      </c>
      <c r="B105" s="6" t="s">
        <v>2524</v>
      </c>
      <c r="C105" s="6" t="s">
        <v>16</v>
      </c>
      <c r="D105" s="11" t="s">
        <v>929</v>
      </c>
      <c r="E105" s="9" t="s">
        <v>1387</v>
      </c>
      <c r="F105" s="9" t="str">
        <f t="shared" si="1"/>
        <v>Suggestion</v>
      </c>
      <c r="G105" t="s">
        <v>1484</v>
      </c>
    </row>
    <row r="106" spans="1:7" x14ac:dyDescent="0.25">
      <c r="A106" s="4">
        <v>105</v>
      </c>
      <c r="B106" s="6" t="s">
        <v>2525</v>
      </c>
      <c r="C106" s="6" t="s">
        <v>16</v>
      </c>
      <c r="D106" s="11" t="s">
        <v>51</v>
      </c>
      <c r="E106" s="9" t="s">
        <v>1370</v>
      </c>
      <c r="F106" s="9" t="str">
        <f t="shared" si="1"/>
        <v>Null</v>
      </c>
    </row>
    <row r="107" spans="1:7" x14ac:dyDescent="0.25">
      <c r="A107" s="4">
        <v>106</v>
      </c>
      <c r="B107" s="6" t="s">
        <v>2526</v>
      </c>
      <c r="C107" s="6" t="s">
        <v>16</v>
      </c>
      <c r="D107" s="11" t="s">
        <v>930</v>
      </c>
      <c r="E107" s="9" t="s">
        <v>1385</v>
      </c>
      <c r="F107" s="9" t="str">
        <f t="shared" si="1"/>
        <v>General - positive</v>
      </c>
    </row>
    <row r="108" spans="1:7" ht="29.25" x14ac:dyDescent="0.25">
      <c r="A108" s="4">
        <v>107</v>
      </c>
      <c r="B108" s="6" t="s">
        <v>2527</v>
      </c>
      <c r="C108" s="6" t="s">
        <v>16</v>
      </c>
      <c r="D108" s="11" t="s">
        <v>931</v>
      </c>
      <c r="E108" s="9" t="s">
        <v>1490</v>
      </c>
      <c r="F108" s="9" t="str">
        <f t="shared" si="1"/>
        <v>Shipping - positive</v>
      </c>
    </row>
    <row r="109" spans="1:7" x14ac:dyDescent="0.25">
      <c r="A109" s="4">
        <v>108</v>
      </c>
      <c r="B109" s="6" t="s">
        <v>2528</v>
      </c>
      <c r="C109" s="6" t="s">
        <v>16</v>
      </c>
      <c r="D109" s="11" t="s">
        <v>932</v>
      </c>
      <c r="E109" s="9" t="s">
        <v>1387</v>
      </c>
      <c r="F109" s="9" t="str">
        <f t="shared" si="1"/>
        <v>Suggestion</v>
      </c>
      <c r="G109" t="s">
        <v>1503</v>
      </c>
    </row>
    <row r="110" spans="1:7" x14ac:dyDescent="0.25">
      <c r="A110" s="4">
        <v>109</v>
      </c>
      <c r="B110" s="6" t="s">
        <v>2529</v>
      </c>
      <c r="C110" s="6" t="s">
        <v>16</v>
      </c>
      <c r="D110" s="11" t="s">
        <v>933</v>
      </c>
      <c r="E110" s="9" t="s">
        <v>1385</v>
      </c>
      <c r="F110" s="9" t="str">
        <f t="shared" si="1"/>
        <v>General - positive</v>
      </c>
    </row>
    <row r="111" spans="1:7" x14ac:dyDescent="0.25">
      <c r="A111" s="4">
        <v>110</v>
      </c>
      <c r="B111" s="6" t="s">
        <v>2530</v>
      </c>
      <c r="C111" s="6" t="s">
        <v>16</v>
      </c>
      <c r="D111" s="11" t="s">
        <v>934</v>
      </c>
      <c r="E111" s="9" t="s">
        <v>1388</v>
      </c>
      <c r="F111" s="9" t="str">
        <f t="shared" si="1"/>
        <v>Website information - negative</v>
      </c>
    </row>
    <row r="112" spans="1:7" x14ac:dyDescent="0.25">
      <c r="A112" s="4">
        <v>111</v>
      </c>
      <c r="B112" s="6" t="s">
        <v>2531</v>
      </c>
      <c r="C112" s="6" t="s">
        <v>16</v>
      </c>
      <c r="D112" s="11" t="s">
        <v>565</v>
      </c>
      <c r="E112" s="9" t="s">
        <v>1370</v>
      </c>
      <c r="F112" s="9" t="str">
        <f t="shared" si="1"/>
        <v>Null</v>
      </c>
    </row>
    <row r="113" spans="1:7" x14ac:dyDescent="0.25">
      <c r="A113" s="4">
        <v>112</v>
      </c>
      <c r="B113" s="6" t="s">
        <v>2532</v>
      </c>
      <c r="C113" s="6" t="s">
        <v>16</v>
      </c>
      <c r="D113" s="11" t="s">
        <v>935</v>
      </c>
      <c r="E113" s="9" t="s">
        <v>1389</v>
      </c>
      <c r="F113" s="9" t="str">
        <f t="shared" si="1"/>
        <v>Shipping - negative</v>
      </c>
    </row>
    <row r="114" spans="1:7" x14ac:dyDescent="0.25">
      <c r="A114" s="4">
        <v>113</v>
      </c>
      <c r="B114" s="6" t="s">
        <v>2533</v>
      </c>
      <c r="C114" s="6" t="s">
        <v>16</v>
      </c>
      <c r="D114" s="11" t="s">
        <v>409</v>
      </c>
      <c r="E114" s="9" t="s">
        <v>1370</v>
      </c>
      <c r="F114" s="9" t="str">
        <f t="shared" si="1"/>
        <v>Null</v>
      </c>
    </row>
    <row r="115" spans="1:7" x14ac:dyDescent="0.25">
      <c r="A115" s="4">
        <v>114</v>
      </c>
      <c r="B115" s="6" t="s">
        <v>2534</v>
      </c>
      <c r="C115" s="6" t="s">
        <v>114</v>
      </c>
      <c r="D115" s="11" t="s">
        <v>488</v>
      </c>
      <c r="E115" s="9" t="s">
        <v>1370</v>
      </c>
      <c r="F115" s="9" t="str">
        <f t="shared" si="1"/>
        <v>Null</v>
      </c>
    </row>
    <row r="116" spans="1:7" ht="29.25" x14ac:dyDescent="0.25">
      <c r="A116" s="4">
        <v>115</v>
      </c>
      <c r="B116" s="6" t="s">
        <v>2535</v>
      </c>
      <c r="C116" s="6" t="s">
        <v>16</v>
      </c>
      <c r="D116" s="11" t="s">
        <v>936</v>
      </c>
      <c r="E116" s="9" t="s">
        <v>1366</v>
      </c>
      <c r="F116" s="9" t="str">
        <f t="shared" si="1"/>
        <v>Shipping - negative</v>
      </c>
    </row>
    <row r="117" spans="1:7" ht="29.25" x14ac:dyDescent="0.25">
      <c r="A117" s="4">
        <v>116</v>
      </c>
      <c r="B117" s="6" t="s">
        <v>2536</v>
      </c>
      <c r="C117" s="6" t="s">
        <v>16</v>
      </c>
      <c r="D117" s="11" t="s">
        <v>937</v>
      </c>
      <c r="E117" s="9" t="s">
        <v>1462</v>
      </c>
      <c r="F117" s="9" t="str">
        <f t="shared" si="1"/>
        <v>Website information - negative</v>
      </c>
    </row>
    <row r="118" spans="1:7" x14ac:dyDescent="0.25">
      <c r="A118" s="4">
        <v>117</v>
      </c>
      <c r="B118" s="6" t="s">
        <v>2537</v>
      </c>
      <c r="C118" s="6" t="s">
        <v>16</v>
      </c>
      <c r="D118" s="11" t="s">
        <v>938</v>
      </c>
      <c r="E118" s="9" t="s">
        <v>1400</v>
      </c>
      <c r="F118" s="9" t="str">
        <f t="shared" si="1"/>
        <v>Shipping - negative</v>
      </c>
    </row>
    <row r="119" spans="1:7" x14ac:dyDescent="0.25">
      <c r="A119" s="4">
        <v>118</v>
      </c>
      <c r="B119" s="6" t="s">
        <v>2538</v>
      </c>
      <c r="C119" s="6" t="s">
        <v>114</v>
      </c>
      <c r="D119" s="11" t="s">
        <v>488</v>
      </c>
      <c r="E119" s="9" t="s">
        <v>1370</v>
      </c>
      <c r="F119" s="9" t="str">
        <f t="shared" si="1"/>
        <v>Null</v>
      </c>
    </row>
    <row r="120" spans="1:7" x14ac:dyDescent="0.25">
      <c r="A120" s="4">
        <v>119</v>
      </c>
      <c r="B120" s="6" t="s">
        <v>2539</v>
      </c>
      <c r="C120" s="6" t="s">
        <v>16</v>
      </c>
      <c r="D120" s="11" t="s">
        <v>939</v>
      </c>
      <c r="E120" s="9" t="s">
        <v>1384</v>
      </c>
      <c r="F120" s="9" t="str">
        <f t="shared" si="1"/>
        <v>General - neutral</v>
      </c>
    </row>
    <row r="121" spans="1:7" x14ac:dyDescent="0.25">
      <c r="A121" s="4">
        <v>120</v>
      </c>
      <c r="B121" s="6" t="s">
        <v>2540</v>
      </c>
      <c r="C121" s="6" t="s">
        <v>16</v>
      </c>
      <c r="D121" s="11" t="s">
        <v>940</v>
      </c>
      <c r="E121" s="9" t="s">
        <v>1470</v>
      </c>
      <c r="F121" s="9" t="str">
        <f t="shared" si="1"/>
        <v>Pricing - positive</v>
      </c>
    </row>
    <row r="122" spans="1:7" x14ac:dyDescent="0.25">
      <c r="A122" s="4">
        <v>121</v>
      </c>
      <c r="B122" s="6" t="s">
        <v>2541</v>
      </c>
      <c r="C122" s="6" t="s">
        <v>16</v>
      </c>
      <c r="D122" s="11" t="s">
        <v>941</v>
      </c>
      <c r="E122" s="9" t="s">
        <v>1387</v>
      </c>
      <c r="F122" s="9" t="str">
        <f t="shared" si="1"/>
        <v>Suggestion</v>
      </c>
      <c r="G122" t="s">
        <v>1504</v>
      </c>
    </row>
    <row r="123" spans="1:7" ht="29.25" x14ac:dyDescent="0.25">
      <c r="A123" s="4">
        <v>122</v>
      </c>
      <c r="B123" s="6" t="s">
        <v>2542</v>
      </c>
      <c r="C123" s="6" t="s">
        <v>59</v>
      </c>
      <c r="D123" s="11" t="s">
        <v>942</v>
      </c>
      <c r="E123" s="9" t="s">
        <v>1497</v>
      </c>
      <c r="F123" s="9" t="str">
        <f t="shared" si="1"/>
        <v>Website - positive</v>
      </c>
    </row>
    <row r="124" spans="1:7" x14ac:dyDescent="0.25">
      <c r="A124" s="4">
        <v>123</v>
      </c>
      <c r="B124" s="6" t="s">
        <v>2543</v>
      </c>
      <c r="C124" s="6" t="s">
        <v>16</v>
      </c>
      <c r="D124" s="11" t="s">
        <v>943</v>
      </c>
      <c r="E124" s="9" t="s">
        <v>1400</v>
      </c>
      <c r="F124" s="9" t="str">
        <f t="shared" si="1"/>
        <v>Shipping - negative</v>
      </c>
    </row>
    <row r="125" spans="1:7" x14ac:dyDescent="0.25">
      <c r="A125" s="4">
        <v>124</v>
      </c>
      <c r="B125" s="6" t="s">
        <v>2544</v>
      </c>
      <c r="C125" s="6" t="s">
        <v>16</v>
      </c>
      <c r="D125" s="11" t="s">
        <v>51</v>
      </c>
      <c r="E125" s="9" t="s">
        <v>1370</v>
      </c>
      <c r="F125" s="9" t="str">
        <f t="shared" si="1"/>
        <v>Null</v>
      </c>
    </row>
    <row r="126" spans="1:7" x14ac:dyDescent="0.25">
      <c r="A126" s="4">
        <v>125</v>
      </c>
      <c r="B126" s="6" t="s">
        <v>2545</v>
      </c>
      <c r="C126" s="6" t="s">
        <v>14</v>
      </c>
      <c r="D126" s="11" t="s">
        <v>944</v>
      </c>
      <c r="E126" s="9" t="s">
        <v>1437</v>
      </c>
      <c r="F126" s="9" t="str">
        <f t="shared" si="1"/>
        <v>Shipping - negative</v>
      </c>
    </row>
    <row r="127" spans="1:7" ht="57.75" x14ac:dyDescent="0.25">
      <c r="A127" s="4">
        <v>126</v>
      </c>
      <c r="B127" s="6" t="s">
        <v>2546</v>
      </c>
      <c r="C127" s="6" t="s">
        <v>16</v>
      </c>
      <c r="D127" s="11" t="s">
        <v>945</v>
      </c>
      <c r="E127" s="9" t="s">
        <v>1394</v>
      </c>
      <c r="F127" s="9" t="str">
        <f t="shared" si="1"/>
        <v>Customer service - positive</v>
      </c>
    </row>
    <row r="128" spans="1:7" x14ac:dyDescent="0.25">
      <c r="A128" s="4">
        <v>127</v>
      </c>
      <c r="B128" s="6" t="s">
        <v>2547</v>
      </c>
      <c r="C128" s="6" t="s">
        <v>114</v>
      </c>
      <c r="D128" s="11" t="s">
        <v>904</v>
      </c>
      <c r="E128" s="9" t="s">
        <v>1370</v>
      </c>
      <c r="F128" s="9" t="str">
        <f t="shared" si="1"/>
        <v>Null</v>
      </c>
    </row>
    <row r="129" spans="1:7" ht="43.5" x14ac:dyDescent="0.25">
      <c r="A129" s="4">
        <v>128</v>
      </c>
      <c r="B129" s="6" t="s">
        <v>2548</v>
      </c>
      <c r="C129" s="6" t="s">
        <v>16</v>
      </c>
      <c r="D129" s="11" t="s">
        <v>946</v>
      </c>
      <c r="E129" s="9" t="s">
        <v>1505</v>
      </c>
      <c r="F129" s="9" t="str">
        <f t="shared" si="1"/>
        <v>Brand perception - positive</v>
      </c>
    </row>
    <row r="130" spans="1:7" ht="29.25" x14ac:dyDescent="0.25">
      <c r="A130" s="4">
        <v>129</v>
      </c>
      <c r="B130" s="6" t="s">
        <v>2549</v>
      </c>
      <c r="C130" s="6" t="s">
        <v>16</v>
      </c>
      <c r="D130" s="11" t="s">
        <v>947</v>
      </c>
      <c r="E130" s="9" t="s">
        <v>1385</v>
      </c>
      <c r="F130" s="9" t="str">
        <f t="shared" ref="F130:F193" si="2">VLOOKUP(E130,IndexTable,2,FALSE)</f>
        <v>General - positive</v>
      </c>
    </row>
    <row r="131" spans="1:7" x14ac:dyDescent="0.25">
      <c r="A131" s="4">
        <v>130</v>
      </c>
      <c r="B131" s="6" t="s">
        <v>2550</v>
      </c>
      <c r="C131" s="6" t="s">
        <v>16</v>
      </c>
      <c r="D131" s="11" t="s">
        <v>948</v>
      </c>
      <c r="E131" s="9" t="s">
        <v>1385</v>
      </c>
      <c r="F131" s="9" t="str">
        <f t="shared" si="2"/>
        <v>General - positive</v>
      </c>
    </row>
    <row r="132" spans="1:7" x14ac:dyDescent="0.25">
      <c r="A132" s="4">
        <v>131</v>
      </c>
      <c r="B132" s="6" t="s">
        <v>2551</v>
      </c>
      <c r="C132" s="6" t="s">
        <v>16</v>
      </c>
      <c r="D132" s="11" t="s">
        <v>949</v>
      </c>
      <c r="E132" s="9" t="s">
        <v>1385</v>
      </c>
      <c r="F132" s="9" t="str">
        <f t="shared" si="2"/>
        <v>General - positive</v>
      </c>
    </row>
    <row r="133" spans="1:7" x14ac:dyDescent="0.25">
      <c r="A133" s="4">
        <v>132</v>
      </c>
      <c r="B133" s="6" t="s">
        <v>2552</v>
      </c>
      <c r="C133" s="6" t="s">
        <v>14</v>
      </c>
      <c r="D133" s="11" t="s">
        <v>950</v>
      </c>
      <c r="E133" s="9" t="s">
        <v>1385</v>
      </c>
      <c r="F133" s="9" t="str">
        <f t="shared" si="2"/>
        <v>General - positive</v>
      </c>
    </row>
    <row r="134" spans="1:7" x14ac:dyDescent="0.25">
      <c r="A134" s="4">
        <v>133</v>
      </c>
      <c r="B134" s="6" t="s">
        <v>2553</v>
      </c>
      <c r="C134" s="6" t="s">
        <v>59</v>
      </c>
      <c r="D134" s="11" t="s">
        <v>951</v>
      </c>
      <c r="E134" s="9" t="s">
        <v>1385</v>
      </c>
      <c r="F134" s="9" t="str">
        <f t="shared" si="2"/>
        <v>General - positive</v>
      </c>
    </row>
    <row r="135" spans="1:7" x14ac:dyDescent="0.25">
      <c r="A135" s="4">
        <v>134</v>
      </c>
      <c r="B135" s="6" t="s">
        <v>2554</v>
      </c>
      <c r="C135" s="6" t="s">
        <v>16</v>
      </c>
      <c r="D135" s="11" t="s">
        <v>952</v>
      </c>
      <c r="E135" s="9" t="s">
        <v>1387</v>
      </c>
      <c r="F135" s="9" t="str">
        <f t="shared" si="2"/>
        <v>Suggestion</v>
      </c>
      <c r="G135" t="s">
        <v>1506</v>
      </c>
    </row>
    <row r="136" spans="1:7" ht="29.25" x14ac:dyDescent="0.25">
      <c r="A136" s="4">
        <v>135</v>
      </c>
      <c r="B136" s="6" t="s">
        <v>2555</v>
      </c>
      <c r="C136" s="6" t="s">
        <v>16</v>
      </c>
      <c r="D136" s="11" t="s">
        <v>953</v>
      </c>
      <c r="E136" s="9" t="s">
        <v>1389</v>
      </c>
      <c r="F136" s="9" t="str">
        <f t="shared" si="2"/>
        <v>Shipping - negative</v>
      </c>
    </row>
    <row r="137" spans="1:7" x14ac:dyDescent="0.25">
      <c r="A137" s="4">
        <v>136</v>
      </c>
      <c r="B137" s="6" t="s">
        <v>2556</v>
      </c>
      <c r="C137" s="6" t="s">
        <v>16</v>
      </c>
      <c r="D137" s="11" t="s">
        <v>954</v>
      </c>
      <c r="E137" s="9" t="s">
        <v>1388</v>
      </c>
      <c r="F137" s="9" t="str">
        <f t="shared" si="2"/>
        <v>Website information - negative</v>
      </c>
    </row>
    <row r="138" spans="1:7" x14ac:dyDescent="0.25">
      <c r="A138" s="4">
        <v>137</v>
      </c>
      <c r="B138" s="6" t="s">
        <v>2557</v>
      </c>
      <c r="C138" s="6" t="s">
        <v>16</v>
      </c>
      <c r="D138" s="11" t="s">
        <v>955</v>
      </c>
      <c r="E138" s="9" t="s">
        <v>1388</v>
      </c>
      <c r="F138" s="9" t="str">
        <f t="shared" si="2"/>
        <v>Website information - negative</v>
      </c>
    </row>
    <row r="139" spans="1:7" x14ac:dyDescent="0.25">
      <c r="A139" s="4">
        <v>138</v>
      </c>
      <c r="B139" s="6" t="s">
        <v>2558</v>
      </c>
      <c r="C139" s="6" t="s">
        <v>16</v>
      </c>
      <c r="D139" s="11" t="s">
        <v>392</v>
      </c>
      <c r="E139" s="9" t="s">
        <v>1370</v>
      </c>
      <c r="F139" s="9" t="str">
        <f t="shared" si="2"/>
        <v>Null</v>
      </c>
    </row>
    <row r="140" spans="1:7" x14ac:dyDescent="0.25">
      <c r="A140" s="4">
        <v>139</v>
      </c>
      <c r="B140" s="6" t="s">
        <v>2559</v>
      </c>
      <c r="C140" s="6" t="s">
        <v>16</v>
      </c>
      <c r="D140" s="11" t="s">
        <v>51</v>
      </c>
      <c r="E140" s="9" t="s">
        <v>1370</v>
      </c>
      <c r="F140" s="9" t="str">
        <f t="shared" si="2"/>
        <v>Null</v>
      </c>
    </row>
    <row r="141" spans="1:7" ht="29.25" x14ac:dyDescent="0.25">
      <c r="A141" s="4">
        <v>140</v>
      </c>
      <c r="B141" s="6" t="s">
        <v>2560</v>
      </c>
      <c r="C141" s="6" t="s">
        <v>59</v>
      </c>
      <c r="D141" s="11" t="s">
        <v>956</v>
      </c>
      <c r="E141" s="9" t="s">
        <v>1385</v>
      </c>
      <c r="F141" s="9" t="str">
        <f t="shared" si="2"/>
        <v>General - positive</v>
      </c>
    </row>
    <row r="142" spans="1:7" ht="29.25" x14ac:dyDescent="0.25">
      <c r="A142" s="4">
        <v>141</v>
      </c>
      <c r="B142" s="6" t="s">
        <v>2561</v>
      </c>
      <c r="C142" s="6" t="s">
        <v>59</v>
      </c>
      <c r="D142" s="11" t="s">
        <v>957</v>
      </c>
      <c r="E142" s="9" t="s">
        <v>1385</v>
      </c>
      <c r="F142" s="9" t="str">
        <f t="shared" si="2"/>
        <v>General - positive</v>
      </c>
    </row>
    <row r="143" spans="1:7" x14ac:dyDescent="0.25">
      <c r="A143" s="4">
        <v>142</v>
      </c>
      <c r="B143" s="6" t="s">
        <v>2562</v>
      </c>
      <c r="C143" s="6" t="s">
        <v>16</v>
      </c>
      <c r="D143" s="11" t="s">
        <v>958</v>
      </c>
      <c r="E143" s="9" t="s">
        <v>1388</v>
      </c>
      <c r="F143" s="9" t="str">
        <f t="shared" si="2"/>
        <v>Website information - negative</v>
      </c>
    </row>
    <row r="144" spans="1:7" x14ac:dyDescent="0.25">
      <c r="A144" s="4">
        <v>143</v>
      </c>
      <c r="B144" s="6" t="s">
        <v>2563</v>
      </c>
      <c r="C144" s="6" t="s">
        <v>59</v>
      </c>
      <c r="D144" s="11" t="s">
        <v>959</v>
      </c>
      <c r="E144" s="9" t="s">
        <v>1489</v>
      </c>
      <c r="F144" s="9" t="str">
        <f t="shared" si="2"/>
        <v>Shipping - positive</v>
      </c>
    </row>
    <row r="145" spans="1:7" x14ac:dyDescent="0.25">
      <c r="A145" s="4">
        <v>144</v>
      </c>
      <c r="B145" s="6" t="s">
        <v>2564</v>
      </c>
      <c r="C145" s="6" t="s">
        <v>16</v>
      </c>
      <c r="D145" s="11" t="s">
        <v>960</v>
      </c>
      <c r="E145" s="9" t="s">
        <v>1387</v>
      </c>
      <c r="F145" s="9" t="str">
        <f t="shared" si="2"/>
        <v>Suggestion</v>
      </c>
      <c r="G145" t="s">
        <v>1507</v>
      </c>
    </row>
    <row r="146" spans="1:7" x14ac:dyDescent="0.25">
      <c r="A146" s="4">
        <v>145</v>
      </c>
      <c r="B146" s="6" t="s">
        <v>2565</v>
      </c>
      <c r="C146" s="6" t="s">
        <v>59</v>
      </c>
      <c r="D146" s="11" t="s">
        <v>961</v>
      </c>
      <c r="E146" s="9" t="s">
        <v>1385</v>
      </c>
      <c r="F146" s="9" t="str">
        <f t="shared" si="2"/>
        <v>General - positive</v>
      </c>
    </row>
    <row r="147" spans="1:7" x14ac:dyDescent="0.25">
      <c r="A147" s="4">
        <v>146</v>
      </c>
      <c r="B147" s="6" t="s">
        <v>2566</v>
      </c>
      <c r="C147" s="6" t="s">
        <v>16</v>
      </c>
      <c r="D147" s="11" t="s">
        <v>962</v>
      </c>
      <c r="E147" s="9" t="s">
        <v>1370</v>
      </c>
      <c r="F147" s="9" t="str">
        <f t="shared" si="2"/>
        <v>Null</v>
      </c>
    </row>
    <row r="148" spans="1:7" x14ac:dyDescent="0.25">
      <c r="A148" s="4">
        <v>147</v>
      </c>
      <c r="B148" s="6" t="s">
        <v>2567</v>
      </c>
      <c r="C148" s="6" t="s">
        <v>14</v>
      </c>
      <c r="D148" s="11" t="s">
        <v>963</v>
      </c>
      <c r="E148" s="9" t="s">
        <v>1363</v>
      </c>
      <c r="F148" s="9" t="str">
        <f t="shared" si="2"/>
        <v>Inventory - negative</v>
      </c>
    </row>
    <row r="149" spans="1:7" x14ac:dyDescent="0.25">
      <c r="A149" s="4">
        <v>148</v>
      </c>
      <c r="B149" s="6" t="s">
        <v>2568</v>
      </c>
      <c r="C149" s="6" t="s">
        <v>16</v>
      </c>
      <c r="D149" s="11" t="s">
        <v>964</v>
      </c>
      <c r="E149" s="9" t="s">
        <v>1385</v>
      </c>
      <c r="F149" s="9" t="str">
        <f t="shared" si="2"/>
        <v>General - positive</v>
      </c>
    </row>
    <row r="150" spans="1:7" x14ac:dyDescent="0.25">
      <c r="A150" s="4">
        <v>149</v>
      </c>
      <c r="B150" s="6" t="s">
        <v>2569</v>
      </c>
      <c r="C150" s="6" t="s">
        <v>16</v>
      </c>
      <c r="D150" s="11" t="s">
        <v>51</v>
      </c>
      <c r="E150" s="9" t="s">
        <v>1370</v>
      </c>
      <c r="F150" s="9" t="str">
        <f t="shared" si="2"/>
        <v>Null</v>
      </c>
    </row>
    <row r="151" spans="1:7" x14ac:dyDescent="0.25">
      <c r="A151" s="4">
        <v>150</v>
      </c>
      <c r="B151" s="6" t="s">
        <v>2570</v>
      </c>
      <c r="C151" s="6" t="s">
        <v>14</v>
      </c>
      <c r="D151" s="11" t="s">
        <v>965</v>
      </c>
      <c r="E151" s="9" t="s">
        <v>1381</v>
      </c>
      <c r="F151" s="9" t="str">
        <f t="shared" si="2"/>
        <v>Customer service - negative</v>
      </c>
    </row>
    <row r="152" spans="1:7" x14ac:dyDescent="0.25">
      <c r="A152" s="4">
        <v>151</v>
      </c>
      <c r="B152" s="6" t="s">
        <v>2571</v>
      </c>
      <c r="C152" s="6" t="s">
        <v>16</v>
      </c>
      <c r="D152" s="11" t="s">
        <v>966</v>
      </c>
      <c r="E152" s="9" t="s">
        <v>1385</v>
      </c>
      <c r="F152" s="9" t="str">
        <f t="shared" si="2"/>
        <v>General - positive</v>
      </c>
    </row>
    <row r="153" spans="1:7" x14ac:dyDescent="0.25">
      <c r="A153" s="4">
        <v>152</v>
      </c>
      <c r="B153" s="6" t="s">
        <v>2572</v>
      </c>
      <c r="C153" s="6" t="s">
        <v>16</v>
      </c>
      <c r="D153" s="11" t="s">
        <v>967</v>
      </c>
      <c r="E153" s="9" t="s">
        <v>1366</v>
      </c>
      <c r="F153" s="9" t="str">
        <f t="shared" si="2"/>
        <v>Shipping - negative</v>
      </c>
    </row>
    <row r="154" spans="1:7" x14ac:dyDescent="0.25">
      <c r="A154" s="4">
        <v>153</v>
      </c>
      <c r="B154" s="6" t="s">
        <v>2573</v>
      </c>
      <c r="C154" s="6" t="s">
        <v>16</v>
      </c>
      <c r="D154" s="11" t="s">
        <v>968</v>
      </c>
      <c r="E154" s="9" t="s">
        <v>1497</v>
      </c>
      <c r="F154" s="9" t="str">
        <f t="shared" si="2"/>
        <v>Website - positive</v>
      </c>
    </row>
    <row r="155" spans="1:7" x14ac:dyDescent="0.25">
      <c r="A155" s="4">
        <v>154</v>
      </c>
      <c r="B155" s="6" t="s">
        <v>2574</v>
      </c>
      <c r="C155" s="6" t="s">
        <v>16</v>
      </c>
      <c r="D155" s="11" t="s">
        <v>969</v>
      </c>
      <c r="E155" s="9" t="s">
        <v>1388</v>
      </c>
      <c r="F155" s="9" t="str">
        <f t="shared" si="2"/>
        <v>Website information - negative</v>
      </c>
    </row>
    <row r="156" spans="1:7" x14ac:dyDescent="0.25">
      <c r="A156" s="4">
        <v>155</v>
      </c>
      <c r="B156" s="6" t="s">
        <v>2575</v>
      </c>
      <c r="C156" s="6" t="s">
        <v>59</v>
      </c>
      <c r="D156" s="11" t="s">
        <v>970</v>
      </c>
      <c r="E156" s="9" t="s">
        <v>1385</v>
      </c>
      <c r="F156" s="9" t="str">
        <f t="shared" si="2"/>
        <v>General - positive</v>
      </c>
    </row>
    <row r="157" spans="1:7" ht="29.25" x14ac:dyDescent="0.25">
      <c r="A157" s="4">
        <v>156</v>
      </c>
      <c r="B157" s="6" t="s">
        <v>2576</v>
      </c>
      <c r="C157" s="6" t="s">
        <v>16</v>
      </c>
      <c r="D157" s="11" t="s">
        <v>971</v>
      </c>
      <c r="E157" s="9" t="s">
        <v>1450</v>
      </c>
      <c r="F157" s="9" t="str">
        <f t="shared" si="2"/>
        <v>Website - positive</v>
      </c>
    </row>
    <row r="158" spans="1:7" x14ac:dyDescent="0.25">
      <c r="A158" s="4">
        <v>157</v>
      </c>
      <c r="B158" s="6" t="s">
        <v>2577</v>
      </c>
      <c r="C158" s="6" t="s">
        <v>16</v>
      </c>
      <c r="D158" s="11" t="s">
        <v>972</v>
      </c>
      <c r="E158" s="9" t="s">
        <v>1470</v>
      </c>
      <c r="F158" s="9" t="str">
        <f t="shared" si="2"/>
        <v>Pricing - positive</v>
      </c>
    </row>
    <row r="159" spans="1:7" ht="29.25" x14ac:dyDescent="0.25">
      <c r="A159" s="4">
        <v>158</v>
      </c>
      <c r="B159" s="6" t="s">
        <v>2578</v>
      </c>
      <c r="C159" s="6" t="s">
        <v>16</v>
      </c>
      <c r="D159" s="11" t="s">
        <v>973</v>
      </c>
      <c r="E159" s="9" t="s">
        <v>1387</v>
      </c>
      <c r="F159" s="9" t="str">
        <f t="shared" si="2"/>
        <v>Suggestion</v>
      </c>
      <c r="G159" t="s">
        <v>1509</v>
      </c>
    </row>
    <row r="160" spans="1:7" x14ac:dyDescent="0.25">
      <c r="A160" s="4">
        <v>159</v>
      </c>
      <c r="B160" s="6" t="s">
        <v>2579</v>
      </c>
      <c r="C160" s="6" t="s">
        <v>59</v>
      </c>
      <c r="D160" s="11" t="s">
        <v>974</v>
      </c>
      <c r="E160" s="9" t="s">
        <v>1467</v>
      </c>
      <c r="F160" s="9" t="str">
        <f t="shared" si="2"/>
        <v>Brand perception - positive</v>
      </c>
    </row>
    <row r="161" spans="1:6" x14ac:dyDescent="0.25">
      <c r="A161" s="4">
        <v>160</v>
      </c>
      <c r="B161" s="6" t="s">
        <v>2580</v>
      </c>
      <c r="C161" s="6" t="s">
        <v>59</v>
      </c>
      <c r="D161" s="11" t="s">
        <v>975</v>
      </c>
      <c r="E161" s="9" t="s">
        <v>1385</v>
      </c>
      <c r="F161" s="9" t="str">
        <f t="shared" si="2"/>
        <v>General - positive</v>
      </c>
    </row>
    <row r="162" spans="1:6" ht="43.5" x14ac:dyDescent="0.25">
      <c r="A162" s="4">
        <v>161</v>
      </c>
      <c r="B162" s="6" t="s">
        <v>2581</v>
      </c>
      <c r="C162" s="6" t="s">
        <v>16</v>
      </c>
      <c r="D162" s="11" t="s">
        <v>976</v>
      </c>
      <c r="E162" s="9" t="s">
        <v>1470</v>
      </c>
      <c r="F162" s="9" t="str">
        <f t="shared" si="2"/>
        <v>Pricing - positive</v>
      </c>
    </row>
    <row r="163" spans="1:6" ht="29.25" x14ac:dyDescent="0.25">
      <c r="A163" s="4">
        <v>162</v>
      </c>
      <c r="B163" s="6" t="s">
        <v>2582</v>
      </c>
      <c r="C163" s="6" t="s">
        <v>16</v>
      </c>
      <c r="D163" s="11" t="s">
        <v>977</v>
      </c>
      <c r="E163" s="9" t="s">
        <v>1393</v>
      </c>
      <c r="F163" s="9" t="str">
        <f t="shared" si="2"/>
        <v>Product - negative</v>
      </c>
    </row>
    <row r="164" spans="1:6" x14ac:dyDescent="0.25">
      <c r="A164" s="4">
        <v>163</v>
      </c>
      <c r="B164" s="6" t="s">
        <v>2583</v>
      </c>
      <c r="C164" s="6" t="s">
        <v>14</v>
      </c>
      <c r="D164" s="11" t="s">
        <v>978</v>
      </c>
      <c r="E164" s="9" t="s">
        <v>1470</v>
      </c>
      <c r="F164" s="9" t="str">
        <f t="shared" si="2"/>
        <v>Pricing - positive</v>
      </c>
    </row>
    <row r="165" spans="1:6" x14ac:dyDescent="0.25">
      <c r="A165" s="4">
        <v>164</v>
      </c>
      <c r="B165" s="6" t="s">
        <v>2584</v>
      </c>
      <c r="C165" s="6" t="s">
        <v>16</v>
      </c>
      <c r="D165" s="11" t="s">
        <v>979</v>
      </c>
      <c r="E165" s="9" t="s">
        <v>1389</v>
      </c>
      <c r="F165" s="9" t="str">
        <f t="shared" si="2"/>
        <v>Shipping - negative</v>
      </c>
    </row>
    <row r="166" spans="1:6" x14ac:dyDescent="0.25">
      <c r="A166" s="4">
        <v>165</v>
      </c>
      <c r="B166" s="6" t="s">
        <v>2585</v>
      </c>
      <c r="C166" s="6" t="s">
        <v>16</v>
      </c>
      <c r="D166" s="11" t="s">
        <v>980</v>
      </c>
      <c r="E166" s="9" t="s">
        <v>1448</v>
      </c>
      <c r="F166" s="9" t="str">
        <f t="shared" si="2"/>
        <v>General - neutral</v>
      </c>
    </row>
    <row r="167" spans="1:6" x14ac:dyDescent="0.25">
      <c r="A167" s="4">
        <v>166</v>
      </c>
      <c r="B167" s="6" t="s">
        <v>2586</v>
      </c>
      <c r="C167" s="6" t="s">
        <v>114</v>
      </c>
      <c r="D167" s="11" t="s">
        <v>981</v>
      </c>
      <c r="E167" s="9" t="s">
        <v>1385</v>
      </c>
      <c r="F167" s="9" t="str">
        <f t="shared" si="2"/>
        <v>General - positive</v>
      </c>
    </row>
    <row r="168" spans="1:6" x14ac:dyDescent="0.25">
      <c r="A168" s="4">
        <v>167</v>
      </c>
      <c r="B168" s="6" t="s">
        <v>2587</v>
      </c>
      <c r="C168" s="6" t="s">
        <v>16</v>
      </c>
      <c r="D168" s="11" t="s">
        <v>982</v>
      </c>
      <c r="E168" s="9" t="s">
        <v>1363</v>
      </c>
      <c r="F168" s="9" t="str">
        <f t="shared" si="2"/>
        <v>Inventory - negative</v>
      </c>
    </row>
    <row r="169" spans="1:6" x14ac:dyDescent="0.25">
      <c r="A169" s="4">
        <v>168</v>
      </c>
      <c r="B169" s="6" t="s">
        <v>2588</v>
      </c>
      <c r="C169" s="6" t="s">
        <v>16</v>
      </c>
      <c r="D169" s="11" t="s">
        <v>983</v>
      </c>
      <c r="E169" s="9" t="s">
        <v>1489</v>
      </c>
      <c r="F169" s="9" t="str">
        <f t="shared" si="2"/>
        <v>Shipping - positive</v>
      </c>
    </row>
    <row r="170" spans="1:6" x14ac:dyDescent="0.25">
      <c r="A170" s="4">
        <v>169</v>
      </c>
      <c r="B170" s="6" t="s">
        <v>2589</v>
      </c>
      <c r="C170" s="6" t="s">
        <v>16</v>
      </c>
      <c r="D170" s="11" t="s">
        <v>51</v>
      </c>
      <c r="E170" s="9" t="s">
        <v>1370</v>
      </c>
      <c r="F170" s="9" t="str">
        <f t="shared" si="2"/>
        <v>Null</v>
      </c>
    </row>
    <row r="171" spans="1:6" x14ac:dyDescent="0.25">
      <c r="A171" s="4">
        <v>170</v>
      </c>
      <c r="B171" s="6" t="s">
        <v>2590</v>
      </c>
      <c r="C171" s="6" t="s">
        <v>59</v>
      </c>
      <c r="D171" s="11" t="s">
        <v>984</v>
      </c>
      <c r="E171" s="9" t="s">
        <v>1385</v>
      </c>
      <c r="F171" s="9" t="str">
        <f t="shared" si="2"/>
        <v>General - positive</v>
      </c>
    </row>
    <row r="172" spans="1:6" ht="29.25" x14ac:dyDescent="0.25">
      <c r="A172" s="4">
        <v>171</v>
      </c>
      <c r="B172" s="6" t="s">
        <v>2591</v>
      </c>
      <c r="C172" s="6" t="s">
        <v>16</v>
      </c>
      <c r="D172" s="11" t="s">
        <v>985</v>
      </c>
      <c r="E172" s="9" t="s">
        <v>1489</v>
      </c>
      <c r="F172" s="9" t="str">
        <f t="shared" si="2"/>
        <v>Shipping - positive</v>
      </c>
    </row>
    <row r="173" spans="1:6" x14ac:dyDescent="0.25">
      <c r="A173" s="4">
        <v>172</v>
      </c>
      <c r="B173" s="6" t="s">
        <v>2592</v>
      </c>
      <c r="C173" s="6" t="s">
        <v>16</v>
      </c>
      <c r="D173" s="11" t="s">
        <v>986</v>
      </c>
      <c r="E173" s="9" t="s">
        <v>1388</v>
      </c>
      <c r="F173" s="9" t="str">
        <f t="shared" si="2"/>
        <v>Website information - negative</v>
      </c>
    </row>
    <row r="174" spans="1:6" x14ac:dyDescent="0.25">
      <c r="A174" s="4">
        <v>173</v>
      </c>
      <c r="B174" s="6" t="s">
        <v>2593</v>
      </c>
      <c r="C174" s="6" t="s">
        <v>16</v>
      </c>
      <c r="D174" s="11" t="s">
        <v>987</v>
      </c>
      <c r="E174" s="9" t="s">
        <v>1385</v>
      </c>
      <c r="F174" s="9" t="str">
        <f t="shared" si="2"/>
        <v>General - positive</v>
      </c>
    </row>
    <row r="175" spans="1:6" x14ac:dyDescent="0.25">
      <c r="A175" s="4">
        <v>174</v>
      </c>
      <c r="B175" s="6" t="s">
        <v>2594</v>
      </c>
      <c r="C175" s="6" t="s">
        <v>16</v>
      </c>
      <c r="D175" s="11" t="s">
        <v>51</v>
      </c>
      <c r="E175" s="9" t="s">
        <v>1370</v>
      </c>
      <c r="F175" s="9" t="str">
        <f t="shared" si="2"/>
        <v>Null</v>
      </c>
    </row>
    <row r="176" spans="1:6" x14ac:dyDescent="0.25">
      <c r="A176" s="4">
        <v>175</v>
      </c>
      <c r="B176" s="6" t="s">
        <v>2595</v>
      </c>
      <c r="C176" s="6" t="s">
        <v>16</v>
      </c>
      <c r="D176" s="11" t="s">
        <v>988</v>
      </c>
      <c r="E176" s="9" t="s">
        <v>1370</v>
      </c>
      <c r="F176" s="9" t="str">
        <f t="shared" si="2"/>
        <v>Null</v>
      </c>
    </row>
    <row r="177" spans="1:6" x14ac:dyDescent="0.25">
      <c r="A177" s="4">
        <v>176</v>
      </c>
      <c r="B177" s="6" t="s">
        <v>2596</v>
      </c>
      <c r="C177" s="6" t="s">
        <v>16</v>
      </c>
      <c r="D177" s="11" t="s">
        <v>989</v>
      </c>
      <c r="E177" s="9" t="s">
        <v>1470</v>
      </c>
      <c r="F177" s="9" t="str">
        <f t="shared" si="2"/>
        <v>Pricing - positive</v>
      </c>
    </row>
    <row r="178" spans="1:6" x14ac:dyDescent="0.25">
      <c r="A178" s="4">
        <v>177</v>
      </c>
      <c r="B178" s="6" t="s">
        <v>2597</v>
      </c>
      <c r="C178" s="6" t="s">
        <v>16</v>
      </c>
      <c r="D178" s="11" t="s">
        <v>990</v>
      </c>
      <c r="E178" s="9" t="s">
        <v>1497</v>
      </c>
      <c r="F178" s="9" t="str">
        <f t="shared" si="2"/>
        <v>Website - positive</v>
      </c>
    </row>
    <row r="179" spans="1:6" ht="29.25" x14ac:dyDescent="0.25">
      <c r="A179" s="4">
        <v>178</v>
      </c>
      <c r="B179" s="6" t="s">
        <v>2598</v>
      </c>
      <c r="C179" s="6" t="s">
        <v>14</v>
      </c>
      <c r="D179" s="11" t="s">
        <v>991</v>
      </c>
      <c r="E179" s="9" t="s">
        <v>1437</v>
      </c>
      <c r="F179" s="9" t="str">
        <f t="shared" si="2"/>
        <v>Shipping - negative</v>
      </c>
    </row>
    <row r="180" spans="1:6" x14ac:dyDescent="0.25">
      <c r="A180" s="4">
        <v>179</v>
      </c>
      <c r="B180" s="6" t="s">
        <v>2599</v>
      </c>
      <c r="C180" s="6" t="s">
        <v>16</v>
      </c>
      <c r="D180" s="11" t="s">
        <v>992</v>
      </c>
      <c r="E180" s="9" t="s">
        <v>1448</v>
      </c>
      <c r="F180" s="9" t="str">
        <f t="shared" si="2"/>
        <v>General - neutral</v>
      </c>
    </row>
    <row r="181" spans="1:6" x14ac:dyDescent="0.25">
      <c r="A181" s="4">
        <v>180</v>
      </c>
      <c r="B181" s="6" t="s">
        <v>2600</v>
      </c>
      <c r="C181" s="6" t="s">
        <v>59</v>
      </c>
      <c r="D181" s="11" t="s">
        <v>993</v>
      </c>
      <c r="E181" s="9" t="s">
        <v>1385</v>
      </c>
      <c r="F181" s="9" t="str">
        <f t="shared" si="2"/>
        <v>General - positive</v>
      </c>
    </row>
    <row r="182" spans="1:6" x14ac:dyDescent="0.25">
      <c r="A182" s="4">
        <v>181</v>
      </c>
      <c r="B182" s="6" t="s">
        <v>2601</v>
      </c>
      <c r="C182" s="6" t="s">
        <v>16</v>
      </c>
      <c r="D182" s="11" t="s">
        <v>994</v>
      </c>
      <c r="E182" s="9" t="s">
        <v>1437</v>
      </c>
      <c r="F182" s="9" t="str">
        <f t="shared" si="2"/>
        <v>Shipping - negative</v>
      </c>
    </row>
    <row r="183" spans="1:6" x14ac:dyDescent="0.25">
      <c r="A183" s="4">
        <v>182</v>
      </c>
      <c r="B183" s="6" t="s">
        <v>2602</v>
      </c>
      <c r="C183" s="6" t="s">
        <v>16</v>
      </c>
      <c r="D183" s="11" t="s">
        <v>61</v>
      </c>
      <c r="E183" s="9" t="s">
        <v>1370</v>
      </c>
      <c r="F183" s="9" t="str">
        <f t="shared" si="2"/>
        <v>Null</v>
      </c>
    </row>
    <row r="184" spans="1:6" x14ac:dyDescent="0.25">
      <c r="A184" s="4">
        <v>183</v>
      </c>
      <c r="B184" s="6" t="s">
        <v>2603</v>
      </c>
      <c r="C184" s="6" t="s">
        <v>59</v>
      </c>
      <c r="D184" s="11" t="s">
        <v>995</v>
      </c>
      <c r="E184" s="9" t="s">
        <v>1489</v>
      </c>
      <c r="F184" s="9" t="str">
        <f t="shared" si="2"/>
        <v>Shipping - positive</v>
      </c>
    </row>
    <row r="185" spans="1:6" x14ac:dyDescent="0.25">
      <c r="A185" s="4">
        <v>184</v>
      </c>
      <c r="B185" s="6" t="s">
        <v>2604</v>
      </c>
      <c r="C185" s="6" t="s">
        <v>16</v>
      </c>
      <c r="D185" s="11" t="s">
        <v>996</v>
      </c>
      <c r="E185" s="9" t="s">
        <v>1389</v>
      </c>
      <c r="F185" s="9" t="str">
        <f t="shared" si="2"/>
        <v>Shipping - negative</v>
      </c>
    </row>
    <row r="186" spans="1:6" x14ac:dyDescent="0.25">
      <c r="A186" s="4">
        <v>185</v>
      </c>
      <c r="B186" s="6" t="s">
        <v>2605</v>
      </c>
      <c r="C186" s="6" t="s">
        <v>16</v>
      </c>
      <c r="D186" s="11" t="s">
        <v>997</v>
      </c>
      <c r="E186" s="9" t="s">
        <v>1448</v>
      </c>
      <c r="F186" s="9" t="str">
        <f t="shared" si="2"/>
        <v>General - neutral</v>
      </c>
    </row>
    <row r="187" spans="1:6" x14ac:dyDescent="0.25">
      <c r="A187" s="4">
        <v>186</v>
      </c>
      <c r="B187" s="6" t="s">
        <v>2606</v>
      </c>
      <c r="C187" s="6" t="s">
        <v>59</v>
      </c>
      <c r="D187" s="11" t="s">
        <v>998</v>
      </c>
      <c r="E187" s="9" t="s">
        <v>1385</v>
      </c>
      <c r="F187" s="9" t="str">
        <f t="shared" si="2"/>
        <v>General - positive</v>
      </c>
    </row>
    <row r="188" spans="1:6" x14ac:dyDescent="0.25">
      <c r="A188" s="4">
        <v>187</v>
      </c>
      <c r="B188" s="6" t="s">
        <v>2607</v>
      </c>
      <c r="C188" s="6" t="s">
        <v>59</v>
      </c>
      <c r="D188" s="11" t="s">
        <v>999</v>
      </c>
      <c r="E188" s="9" t="s">
        <v>1497</v>
      </c>
      <c r="F188" s="9" t="str">
        <f t="shared" si="2"/>
        <v>Website - positive</v>
      </c>
    </row>
    <row r="189" spans="1:6" ht="29.25" x14ac:dyDescent="0.25">
      <c r="A189" s="4">
        <v>188</v>
      </c>
      <c r="B189" s="6" t="s">
        <v>2608</v>
      </c>
      <c r="C189" s="6" t="s">
        <v>59</v>
      </c>
      <c r="D189" s="11" t="s">
        <v>1000</v>
      </c>
      <c r="E189" s="9" t="s">
        <v>1385</v>
      </c>
      <c r="F189" s="9" t="str">
        <f t="shared" si="2"/>
        <v>General - positive</v>
      </c>
    </row>
    <row r="190" spans="1:6" x14ac:dyDescent="0.25">
      <c r="A190" s="4">
        <v>189</v>
      </c>
      <c r="B190" s="6" t="s">
        <v>2609</v>
      </c>
      <c r="C190" s="6" t="s">
        <v>59</v>
      </c>
      <c r="D190" s="11" t="s">
        <v>1001</v>
      </c>
      <c r="E190" s="9" t="s">
        <v>1385</v>
      </c>
      <c r="F190" s="9" t="str">
        <f t="shared" si="2"/>
        <v>General - positive</v>
      </c>
    </row>
    <row r="191" spans="1:6" x14ac:dyDescent="0.25">
      <c r="A191" s="4">
        <v>190</v>
      </c>
      <c r="B191" s="6" t="s">
        <v>2610</v>
      </c>
      <c r="C191" s="6" t="s">
        <v>16</v>
      </c>
      <c r="D191" s="11" t="s">
        <v>987</v>
      </c>
      <c r="E191" s="9" t="s">
        <v>1385</v>
      </c>
      <c r="F191" s="9" t="str">
        <f t="shared" si="2"/>
        <v>General - positive</v>
      </c>
    </row>
    <row r="192" spans="1:6" x14ac:dyDescent="0.25">
      <c r="A192" s="4">
        <v>191</v>
      </c>
      <c r="B192" s="6" t="s">
        <v>2611</v>
      </c>
      <c r="C192" s="6" t="s">
        <v>16</v>
      </c>
      <c r="D192" s="11" t="s">
        <v>36</v>
      </c>
      <c r="E192" s="9" t="s">
        <v>1370</v>
      </c>
      <c r="F192" s="9" t="str">
        <f t="shared" si="2"/>
        <v>Null</v>
      </c>
    </row>
    <row r="193" spans="1:7" x14ac:dyDescent="0.25">
      <c r="A193" s="4">
        <v>192</v>
      </c>
      <c r="B193" s="6" t="s">
        <v>2612</v>
      </c>
      <c r="C193" s="6" t="s">
        <v>14</v>
      </c>
      <c r="D193" s="11" t="s">
        <v>1002</v>
      </c>
      <c r="E193" s="6" t="s">
        <v>1364</v>
      </c>
      <c r="F193" s="9" t="str">
        <f t="shared" si="2"/>
        <v>Payment/ordering - negative</v>
      </c>
    </row>
    <row r="194" spans="1:7" x14ac:dyDescent="0.25">
      <c r="A194" s="4">
        <v>193</v>
      </c>
      <c r="B194" s="6" t="s">
        <v>2613</v>
      </c>
      <c r="C194" s="6" t="s">
        <v>16</v>
      </c>
      <c r="D194" s="11" t="s">
        <v>1003</v>
      </c>
      <c r="E194" s="9" t="s">
        <v>1448</v>
      </c>
      <c r="F194" s="9" t="str">
        <f t="shared" ref="F194:F257" si="3">VLOOKUP(E194,IndexTable,2,FALSE)</f>
        <v>General - neutral</v>
      </c>
    </row>
    <row r="195" spans="1:7" x14ac:dyDescent="0.25">
      <c r="A195" s="4">
        <v>194</v>
      </c>
      <c r="B195" s="6" t="s">
        <v>2614</v>
      </c>
      <c r="C195" s="6" t="s">
        <v>16</v>
      </c>
      <c r="D195" s="11" t="s">
        <v>1004</v>
      </c>
      <c r="E195" s="9" t="s">
        <v>1462</v>
      </c>
      <c r="F195" s="9" t="str">
        <f t="shared" si="3"/>
        <v>Website information - negative</v>
      </c>
    </row>
    <row r="196" spans="1:7" ht="29.25" x14ac:dyDescent="0.25">
      <c r="A196" s="4">
        <v>195</v>
      </c>
      <c r="B196" s="6" t="s">
        <v>2615</v>
      </c>
      <c r="C196" s="6" t="s">
        <v>16</v>
      </c>
      <c r="D196" s="11" t="s">
        <v>1005</v>
      </c>
      <c r="E196" s="9" t="s">
        <v>1510</v>
      </c>
      <c r="F196" s="9" t="str">
        <f t="shared" si="3"/>
        <v>Website - negative</v>
      </c>
    </row>
    <row r="197" spans="1:7" x14ac:dyDescent="0.25">
      <c r="A197" s="4">
        <v>196</v>
      </c>
      <c r="B197" s="6" t="s">
        <v>2616</v>
      </c>
      <c r="C197" s="6" t="s">
        <v>16</v>
      </c>
      <c r="D197" s="11" t="s">
        <v>1006</v>
      </c>
      <c r="E197" s="9" t="s">
        <v>1387</v>
      </c>
      <c r="F197" s="9" t="str">
        <f t="shared" si="3"/>
        <v>Suggestion</v>
      </c>
      <c r="G197" t="s">
        <v>1507</v>
      </c>
    </row>
    <row r="198" spans="1:7" x14ac:dyDescent="0.25">
      <c r="A198" s="4">
        <v>197</v>
      </c>
      <c r="B198" s="6" t="s">
        <v>2617</v>
      </c>
      <c r="C198" s="6" t="s">
        <v>16</v>
      </c>
      <c r="D198" s="11" t="s">
        <v>1007</v>
      </c>
      <c r="E198" s="9" t="s">
        <v>1370</v>
      </c>
      <c r="F198" s="9" t="str">
        <f t="shared" si="3"/>
        <v>Null</v>
      </c>
    </row>
    <row r="199" spans="1:7" x14ac:dyDescent="0.25">
      <c r="A199" s="4">
        <v>198</v>
      </c>
      <c r="B199" s="6" t="s">
        <v>2618</v>
      </c>
      <c r="C199" s="6" t="s">
        <v>59</v>
      </c>
      <c r="D199" s="11" t="s">
        <v>1008</v>
      </c>
      <c r="E199" s="9" t="s">
        <v>1385</v>
      </c>
      <c r="F199" s="9" t="str">
        <f t="shared" si="3"/>
        <v>General - positive</v>
      </c>
    </row>
    <row r="200" spans="1:7" x14ac:dyDescent="0.25">
      <c r="A200" s="4">
        <v>199</v>
      </c>
      <c r="B200" s="6" t="s">
        <v>2619</v>
      </c>
      <c r="C200" s="6" t="s">
        <v>16</v>
      </c>
      <c r="D200" s="11" t="s">
        <v>1009</v>
      </c>
      <c r="E200" s="9" t="s">
        <v>1384</v>
      </c>
      <c r="F200" s="9" t="str">
        <f t="shared" si="3"/>
        <v>General - neutral</v>
      </c>
    </row>
    <row r="201" spans="1:7" ht="29.25" x14ac:dyDescent="0.25">
      <c r="A201" s="4">
        <v>200</v>
      </c>
      <c r="B201" s="6" t="s">
        <v>2620</v>
      </c>
      <c r="C201" s="6" t="s">
        <v>16</v>
      </c>
      <c r="D201" s="11" t="s">
        <v>1010</v>
      </c>
      <c r="E201" s="9" t="s">
        <v>1448</v>
      </c>
      <c r="F201" s="9" t="str">
        <f t="shared" si="3"/>
        <v>General - neutral</v>
      </c>
    </row>
    <row r="202" spans="1:7" x14ac:dyDescent="0.25">
      <c r="A202" s="4">
        <v>201</v>
      </c>
      <c r="B202" s="6" t="s">
        <v>2621</v>
      </c>
      <c r="C202" s="6" t="s">
        <v>59</v>
      </c>
      <c r="D202" s="11" t="s">
        <v>1011</v>
      </c>
      <c r="E202" s="9" t="s">
        <v>1385</v>
      </c>
      <c r="F202" s="9" t="str">
        <f t="shared" si="3"/>
        <v>General - positive</v>
      </c>
    </row>
    <row r="203" spans="1:7" x14ac:dyDescent="0.25">
      <c r="A203" s="4">
        <v>202</v>
      </c>
      <c r="B203" s="6" t="s">
        <v>2622</v>
      </c>
      <c r="C203" s="6" t="s">
        <v>16</v>
      </c>
      <c r="D203" s="11" t="s">
        <v>1012</v>
      </c>
      <c r="E203" s="9" t="s">
        <v>1385</v>
      </c>
      <c r="F203" s="9" t="str">
        <f t="shared" si="3"/>
        <v>General - positive</v>
      </c>
    </row>
    <row r="204" spans="1:7" x14ac:dyDescent="0.25">
      <c r="A204" s="4">
        <v>203</v>
      </c>
      <c r="B204" s="6" t="s">
        <v>2623</v>
      </c>
      <c r="C204" s="6" t="s">
        <v>14</v>
      </c>
      <c r="D204" s="11" t="s">
        <v>1013</v>
      </c>
      <c r="E204" s="9" t="s">
        <v>1388</v>
      </c>
      <c r="F204" s="9" t="str">
        <f t="shared" si="3"/>
        <v>Website information - negative</v>
      </c>
    </row>
    <row r="205" spans="1:7" ht="29.25" x14ac:dyDescent="0.25">
      <c r="A205" s="4">
        <v>204</v>
      </c>
      <c r="B205" s="6" t="s">
        <v>2624</v>
      </c>
      <c r="C205" s="6" t="s">
        <v>14</v>
      </c>
      <c r="D205" s="11" t="s">
        <v>1014</v>
      </c>
      <c r="E205" s="9" t="s">
        <v>1366</v>
      </c>
      <c r="F205" s="9" t="str">
        <f t="shared" si="3"/>
        <v>Shipping - negative</v>
      </c>
    </row>
    <row r="206" spans="1:7" x14ac:dyDescent="0.25">
      <c r="A206" s="4">
        <v>205</v>
      </c>
      <c r="B206" s="6" t="s">
        <v>2625</v>
      </c>
      <c r="C206" s="6" t="s">
        <v>59</v>
      </c>
      <c r="D206" s="11" t="s">
        <v>1015</v>
      </c>
      <c r="E206" s="9" t="s">
        <v>1385</v>
      </c>
      <c r="F206" s="9" t="str">
        <f t="shared" si="3"/>
        <v>General - positive</v>
      </c>
    </row>
    <row r="207" spans="1:7" x14ac:dyDescent="0.25">
      <c r="A207" s="4">
        <v>206</v>
      </c>
      <c r="B207" s="6" t="s">
        <v>2626</v>
      </c>
      <c r="C207" s="6" t="s">
        <v>16</v>
      </c>
      <c r="D207" s="11" t="s">
        <v>1016</v>
      </c>
      <c r="E207" s="9" t="s">
        <v>1385</v>
      </c>
      <c r="F207" s="9" t="str">
        <f t="shared" si="3"/>
        <v>General - positive</v>
      </c>
    </row>
    <row r="208" spans="1:7" x14ac:dyDescent="0.25">
      <c r="A208" s="4">
        <v>207</v>
      </c>
      <c r="B208" s="6" t="s">
        <v>2627</v>
      </c>
      <c r="C208" s="6" t="s">
        <v>16</v>
      </c>
      <c r="D208" s="11" t="s">
        <v>1017</v>
      </c>
      <c r="E208" s="9" t="s">
        <v>1385</v>
      </c>
      <c r="F208" s="9" t="str">
        <f t="shared" si="3"/>
        <v>General - positive</v>
      </c>
    </row>
    <row r="209" spans="1:7" x14ac:dyDescent="0.25">
      <c r="A209" s="4">
        <v>208</v>
      </c>
      <c r="B209" s="6" t="s">
        <v>2628</v>
      </c>
      <c r="C209" s="6" t="s">
        <v>59</v>
      </c>
      <c r="D209" s="11" t="s">
        <v>1018</v>
      </c>
      <c r="E209" s="9" t="s">
        <v>1385</v>
      </c>
      <c r="F209" s="9" t="str">
        <f t="shared" si="3"/>
        <v>General - positive</v>
      </c>
    </row>
    <row r="210" spans="1:7" x14ac:dyDescent="0.25">
      <c r="A210" s="4">
        <v>209</v>
      </c>
      <c r="B210" s="6" t="s">
        <v>2629</v>
      </c>
      <c r="C210" s="6" t="s">
        <v>16</v>
      </c>
      <c r="D210" s="11" t="s">
        <v>1019</v>
      </c>
      <c r="E210" s="9" t="s">
        <v>1385</v>
      </c>
      <c r="F210" s="9" t="str">
        <f t="shared" si="3"/>
        <v>General - positive</v>
      </c>
    </row>
    <row r="211" spans="1:7" x14ac:dyDescent="0.25">
      <c r="A211" s="4">
        <v>210</v>
      </c>
      <c r="B211" s="6" t="s">
        <v>2630</v>
      </c>
      <c r="C211" s="6" t="s">
        <v>59</v>
      </c>
      <c r="D211" s="11" t="s">
        <v>1020</v>
      </c>
      <c r="E211" s="9" t="s">
        <v>1489</v>
      </c>
      <c r="F211" s="9" t="str">
        <f t="shared" si="3"/>
        <v>Shipping - positive</v>
      </c>
    </row>
    <row r="212" spans="1:7" x14ac:dyDescent="0.25">
      <c r="A212" s="4">
        <v>211</v>
      </c>
      <c r="B212" s="6" t="s">
        <v>2631</v>
      </c>
      <c r="C212" s="6" t="s">
        <v>114</v>
      </c>
      <c r="D212" s="11" t="s">
        <v>488</v>
      </c>
      <c r="E212" s="9" t="s">
        <v>1370</v>
      </c>
      <c r="F212" s="9" t="str">
        <f t="shared" si="3"/>
        <v>Null</v>
      </c>
    </row>
    <row r="213" spans="1:7" x14ac:dyDescent="0.25">
      <c r="A213" s="4">
        <v>212</v>
      </c>
      <c r="B213" s="6" t="s">
        <v>2632</v>
      </c>
      <c r="C213" s="6" t="s">
        <v>16</v>
      </c>
      <c r="D213" s="11" t="s">
        <v>1021</v>
      </c>
      <c r="E213" s="9" t="s">
        <v>1385</v>
      </c>
      <c r="F213" s="9" t="str">
        <f t="shared" si="3"/>
        <v>General - positive</v>
      </c>
    </row>
    <row r="214" spans="1:7" x14ac:dyDescent="0.25">
      <c r="A214" s="4">
        <v>213</v>
      </c>
      <c r="B214" s="6" t="s">
        <v>2633</v>
      </c>
      <c r="C214" s="6" t="s">
        <v>59</v>
      </c>
      <c r="D214" s="11" t="s">
        <v>1022</v>
      </c>
      <c r="E214" s="9" t="s">
        <v>1385</v>
      </c>
      <c r="F214" s="9" t="str">
        <f t="shared" si="3"/>
        <v>General - positive</v>
      </c>
    </row>
    <row r="215" spans="1:7" x14ac:dyDescent="0.25">
      <c r="A215" s="4">
        <v>214</v>
      </c>
      <c r="B215" s="6" t="s">
        <v>2634</v>
      </c>
      <c r="C215" s="6" t="s">
        <v>16</v>
      </c>
      <c r="D215" s="11" t="s">
        <v>1023</v>
      </c>
      <c r="E215" s="9" t="s">
        <v>1511</v>
      </c>
      <c r="F215" s="9" t="str">
        <f t="shared" si="3"/>
        <v>Inventory - positive</v>
      </c>
    </row>
    <row r="216" spans="1:7" x14ac:dyDescent="0.25">
      <c r="A216" s="4">
        <v>215</v>
      </c>
      <c r="B216" s="6" t="s">
        <v>2635</v>
      </c>
      <c r="C216" s="6" t="s">
        <v>14</v>
      </c>
      <c r="D216" s="11" t="s">
        <v>1024</v>
      </c>
      <c r="E216" s="9" t="s">
        <v>1512</v>
      </c>
      <c r="F216" s="9" t="str">
        <f t="shared" si="3"/>
        <v>Payment/ordering - negative</v>
      </c>
    </row>
    <row r="217" spans="1:7" x14ac:dyDescent="0.25">
      <c r="A217" s="4">
        <v>216</v>
      </c>
      <c r="B217" s="6" t="s">
        <v>2636</v>
      </c>
      <c r="C217" s="6" t="s">
        <v>59</v>
      </c>
      <c r="D217" s="11" t="s">
        <v>1025</v>
      </c>
      <c r="E217" s="9" t="s">
        <v>1385</v>
      </c>
      <c r="F217" s="9" t="str">
        <f t="shared" si="3"/>
        <v>General - positive</v>
      </c>
    </row>
    <row r="218" spans="1:7" x14ac:dyDescent="0.25">
      <c r="A218" s="4">
        <v>217</v>
      </c>
      <c r="B218" s="6" t="s">
        <v>2637</v>
      </c>
      <c r="C218" s="6" t="s">
        <v>114</v>
      </c>
      <c r="D218" s="11" t="s">
        <v>1026</v>
      </c>
      <c r="E218" s="9" t="s">
        <v>1385</v>
      </c>
      <c r="F218" s="9" t="str">
        <f t="shared" si="3"/>
        <v>General - positive</v>
      </c>
    </row>
    <row r="219" spans="1:7" ht="43.5" x14ac:dyDescent="0.25">
      <c r="A219" s="4">
        <v>218</v>
      </c>
      <c r="B219" s="6" t="s">
        <v>2638</v>
      </c>
      <c r="C219" s="6" t="s">
        <v>16</v>
      </c>
      <c r="D219" s="11" t="s">
        <v>1027</v>
      </c>
      <c r="E219" s="9" t="s">
        <v>1497</v>
      </c>
      <c r="F219" s="9" t="str">
        <f t="shared" si="3"/>
        <v>Website - positive</v>
      </c>
    </row>
    <row r="220" spans="1:7" x14ac:dyDescent="0.25">
      <c r="A220" s="4">
        <v>219</v>
      </c>
      <c r="B220" s="6" t="s">
        <v>2639</v>
      </c>
      <c r="C220" s="6" t="s">
        <v>16</v>
      </c>
      <c r="D220" s="11" t="s">
        <v>1028</v>
      </c>
      <c r="E220" s="9" t="s">
        <v>1387</v>
      </c>
      <c r="F220" s="9" t="str">
        <f t="shared" si="3"/>
        <v>Suggestion</v>
      </c>
      <c r="G220" t="s">
        <v>1513</v>
      </c>
    </row>
    <row r="221" spans="1:7" x14ac:dyDescent="0.25">
      <c r="A221" s="4">
        <v>220</v>
      </c>
      <c r="B221" s="6" t="s">
        <v>2640</v>
      </c>
      <c r="C221" s="6" t="s">
        <v>14</v>
      </c>
      <c r="D221" s="11" t="s">
        <v>1029</v>
      </c>
      <c r="E221" s="9" t="s">
        <v>1387</v>
      </c>
      <c r="F221" s="9" t="str">
        <f t="shared" si="3"/>
        <v>Suggestion</v>
      </c>
      <c r="G221" t="s">
        <v>1514</v>
      </c>
    </row>
    <row r="222" spans="1:7" x14ac:dyDescent="0.25">
      <c r="A222" s="4">
        <v>221</v>
      </c>
      <c r="B222" s="6" t="s">
        <v>2641</v>
      </c>
      <c r="C222" s="6" t="s">
        <v>59</v>
      </c>
      <c r="D222" s="11" t="s">
        <v>1030</v>
      </c>
      <c r="E222" s="9" t="s">
        <v>1497</v>
      </c>
      <c r="F222" s="9" t="str">
        <f t="shared" si="3"/>
        <v>Website - positive</v>
      </c>
    </row>
    <row r="223" spans="1:7" x14ac:dyDescent="0.25">
      <c r="A223" s="4">
        <v>222</v>
      </c>
      <c r="B223" s="6" t="s">
        <v>2642</v>
      </c>
      <c r="C223" s="6" t="s">
        <v>16</v>
      </c>
      <c r="D223" s="11" t="s">
        <v>1031</v>
      </c>
      <c r="E223" s="9" t="s">
        <v>1363</v>
      </c>
      <c r="F223" s="9" t="str">
        <f t="shared" si="3"/>
        <v>Inventory - negative</v>
      </c>
    </row>
    <row r="224" spans="1:7" x14ac:dyDescent="0.25">
      <c r="A224" s="4">
        <v>223</v>
      </c>
      <c r="B224" s="6" t="s">
        <v>2643</v>
      </c>
      <c r="C224" s="6" t="s">
        <v>59</v>
      </c>
      <c r="D224" s="11" t="s">
        <v>1032</v>
      </c>
      <c r="E224" s="9" t="s">
        <v>1393</v>
      </c>
      <c r="F224" s="9" t="str">
        <f t="shared" si="3"/>
        <v>Product - negative</v>
      </c>
    </row>
    <row r="225" spans="1:7" ht="29.25" x14ac:dyDescent="0.25">
      <c r="A225" s="4">
        <v>224</v>
      </c>
      <c r="B225" s="6" t="s">
        <v>2644</v>
      </c>
      <c r="C225" s="6" t="s">
        <v>16</v>
      </c>
      <c r="D225" s="11" t="s">
        <v>1033</v>
      </c>
      <c r="E225" s="9" t="s">
        <v>1363</v>
      </c>
      <c r="F225" s="9" t="str">
        <f t="shared" si="3"/>
        <v>Inventory - negative</v>
      </c>
    </row>
    <row r="226" spans="1:7" x14ac:dyDescent="0.25">
      <c r="A226" s="4">
        <v>225</v>
      </c>
      <c r="B226" s="6" t="s">
        <v>2645</v>
      </c>
      <c r="C226" s="6" t="s">
        <v>59</v>
      </c>
      <c r="D226" s="11" t="s">
        <v>1034</v>
      </c>
      <c r="E226" s="9" t="s">
        <v>1497</v>
      </c>
      <c r="F226" s="9" t="str">
        <f t="shared" si="3"/>
        <v>Website - positive</v>
      </c>
    </row>
    <row r="227" spans="1:7" x14ac:dyDescent="0.25">
      <c r="A227" s="4">
        <v>226</v>
      </c>
      <c r="B227" s="6" t="s">
        <v>2646</v>
      </c>
      <c r="C227" s="6" t="s">
        <v>59</v>
      </c>
      <c r="D227" s="11" t="s">
        <v>1035</v>
      </c>
      <c r="E227" s="9" t="s">
        <v>1385</v>
      </c>
      <c r="F227" s="9" t="str">
        <f t="shared" si="3"/>
        <v>General - positive</v>
      </c>
    </row>
    <row r="228" spans="1:7" x14ac:dyDescent="0.25">
      <c r="A228" s="4">
        <v>227</v>
      </c>
      <c r="B228" s="6" t="s">
        <v>2647</v>
      </c>
      <c r="C228" s="6" t="s">
        <v>16</v>
      </c>
      <c r="D228" s="11" t="s">
        <v>51</v>
      </c>
      <c r="E228" s="9" t="s">
        <v>1370</v>
      </c>
      <c r="F228" s="9" t="str">
        <f t="shared" si="3"/>
        <v>Null</v>
      </c>
    </row>
    <row r="229" spans="1:7" ht="43.5" x14ac:dyDescent="0.25">
      <c r="A229" s="4">
        <v>228</v>
      </c>
      <c r="B229" s="6" t="s">
        <v>2648</v>
      </c>
      <c r="C229" s="6" t="s">
        <v>16</v>
      </c>
      <c r="D229" s="11" t="s">
        <v>1036</v>
      </c>
      <c r="E229" s="9" t="s">
        <v>1387</v>
      </c>
      <c r="F229" s="9" t="str">
        <f t="shared" si="3"/>
        <v>Suggestion</v>
      </c>
      <c r="G229" t="s">
        <v>1515</v>
      </c>
    </row>
    <row r="230" spans="1:7" x14ac:dyDescent="0.25">
      <c r="A230" s="4">
        <v>229</v>
      </c>
      <c r="B230" s="6" t="s">
        <v>2649</v>
      </c>
      <c r="C230" s="6" t="s">
        <v>16</v>
      </c>
      <c r="D230" s="11" t="s">
        <v>1037</v>
      </c>
      <c r="E230" s="9" t="s">
        <v>1385</v>
      </c>
      <c r="F230" s="9" t="str">
        <f t="shared" si="3"/>
        <v>General - positive</v>
      </c>
    </row>
    <row r="231" spans="1:7" x14ac:dyDescent="0.25">
      <c r="A231" s="4">
        <v>230</v>
      </c>
      <c r="B231" s="6" t="s">
        <v>2650</v>
      </c>
      <c r="C231" s="6" t="s">
        <v>16</v>
      </c>
      <c r="D231" s="11" t="s">
        <v>1038</v>
      </c>
      <c r="E231" s="9" t="s">
        <v>1387</v>
      </c>
      <c r="F231" s="9" t="str">
        <f t="shared" si="3"/>
        <v>Suggestion</v>
      </c>
      <c r="G231" t="s">
        <v>1514</v>
      </c>
    </row>
    <row r="232" spans="1:7" x14ac:dyDescent="0.25">
      <c r="A232" s="4">
        <v>231</v>
      </c>
      <c r="B232" s="6" t="s">
        <v>2651</v>
      </c>
      <c r="C232" s="6" t="s">
        <v>16</v>
      </c>
      <c r="D232" s="11" t="s">
        <v>1039</v>
      </c>
      <c r="E232" s="9" t="s">
        <v>1385</v>
      </c>
      <c r="F232" s="9" t="str">
        <f t="shared" si="3"/>
        <v>General - positive</v>
      </c>
    </row>
    <row r="233" spans="1:7" x14ac:dyDescent="0.25">
      <c r="A233" s="4">
        <v>232</v>
      </c>
      <c r="B233" s="6" t="s">
        <v>2652</v>
      </c>
      <c r="C233" s="6" t="s">
        <v>16</v>
      </c>
      <c r="D233" s="11" t="s">
        <v>51</v>
      </c>
      <c r="E233" s="9" t="s">
        <v>1370</v>
      </c>
      <c r="F233" s="9" t="str">
        <f t="shared" si="3"/>
        <v>Null</v>
      </c>
    </row>
    <row r="234" spans="1:7" ht="29.25" x14ac:dyDescent="0.25">
      <c r="A234" s="4">
        <v>233</v>
      </c>
      <c r="B234" s="6" t="s">
        <v>2653</v>
      </c>
      <c r="C234" s="6" t="s">
        <v>14</v>
      </c>
      <c r="D234" s="11" t="s">
        <v>1040</v>
      </c>
      <c r="E234" s="9" t="s">
        <v>1388</v>
      </c>
      <c r="F234" s="9" t="str">
        <f t="shared" si="3"/>
        <v>Website information - negative</v>
      </c>
    </row>
    <row r="235" spans="1:7" x14ac:dyDescent="0.25">
      <c r="A235" s="4">
        <v>234</v>
      </c>
      <c r="B235" s="6" t="s">
        <v>2654</v>
      </c>
      <c r="C235" s="6" t="s">
        <v>16</v>
      </c>
      <c r="D235" s="11" t="s">
        <v>1041</v>
      </c>
      <c r="E235" s="9" t="s">
        <v>1493</v>
      </c>
      <c r="F235" s="9" t="str">
        <f t="shared" si="3"/>
        <v>Pricing - positive</v>
      </c>
    </row>
    <row r="236" spans="1:7" x14ac:dyDescent="0.25">
      <c r="A236" s="4">
        <v>235</v>
      </c>
      <c r="B236" s="6" t="s">
        <v>2655</v>
      </c>
      <c r="C236" s="6" t="s">
        <v>16</v>
      </c>
      <c r="D236" s="11" t="s">
        <v>1042</v>
      </c>
      <c r="E236" s="9" t="s">
        <v>1393</v>
      </c>
      <c r="F236" s="9" t="str">
        <f t="shared" si="3"/>
        <v>Product - negative</v>
      </c>
    </row>
    <row r="237" spans="1:7" x14ac:dyDescent="0.25">
      <c r="A237" s="4">
        <v>236</v>
      </c>
      <c r="B237" s="6" t="s">
        <v>2656</v>
      </c>
      <c r="C237" s="6" t="s">
        <v>59</v>
      </c>
      <c r="D237" s="11" t="s">
        <v>1043</v>
      </c>
      <c r="E237" s="9" t="s">
        <v>1385</v>
      </c>
      <c r="F237" s="9" t="str">
        <f t="shared" si="3"/>
        <v>General - positive</v>
      </c>
    </row>
    <row r="238" spans="1:7" x14ac:dyDescent="0.25">
      <c r="A238" s="4">
        <v>237</v>
      </c>
      <c r="B238" s="6" t="s">
        <v>2657</v>
      </c>
      <c r="C238" s="6" t="s">
        <v>59</v>
      </c>
      <c r="D238" s="11" t="s">
        <v>1044</v>
      </c>
      <c r="E238" s="9" t="s">
        <v>1385</v>
      </c>
      <c r="F238" s="9" t="str">
        <f t="shared" si="3"/>
        <v>General - positive</v>
      </c>
    </row>
    <row r="239" spans="1:7" ht="43.5" x14ac:dyDescent="0.25">
      <c r="A239" s="4">
        <v>238</v>
      </c>
      <c r="B239" s="6" t="s">
        <v>2658</v>
      </c>
      <c r="C239" s="6" t="s">
        <v>16</v>
      </c>
      <c r="D239" s="11" t="s">
        <v>1045</v>
      </c>
      <c r="E239" s="9" t="s">
        <v>1470</v>
      </c>
      <c r="F239" s="9" t="str">
        <f t="shared" si="3"/>
        <v>Pricing - positive</v>
      </c>
    </row>
    <row r="240" spans="1:7" x14ac:dyDescent="0.25">
      <c r="A240" s="4">
        <v>239</v>
      </c>
      <c r="B240" s="6" t="s">
        <v>2659</v>
      </c>
      <c r="C240" s="6" t="s">
        <v>14</v>
      </c>
      <c r="D240" s="11" t="s">
        <v>1046</v>
      </c>
      <c r="E240" s="9" t="s">
        <v>1384</v>
      </c>
      <c r="F240" s="9" t="str">
        <f t="shared" si="3"/>
        <v>General - neutral</v>
      </c>
    </row>
    <row r="241" spans="1:7" ht="29.25" x14ac:dyDescent="0.25">
      <c r="A241" s="4">
        <v>240</v>
      </c>
      <c r="B241" s="6" t="s">
        <v>2660</v>
      </c>
      <c r="C241" s="6" t="s">
        <v>16</v>
      </c>
      <c r="D241" s="11" t="s">
        <v>1047</v>
      </c>
      <c r="E241" s="9" t="s">
        <v>1387</v>
      </c>
      <c r="F241" s="9" t="str">
        <f t="shared" si="3"/>
        <v>Suggestion</v>
      </c>
      <c r="G241" t="s">
        <v>1516</v>
      </c>
    </row>
    <row r="242" spans="1:7" x14ac:dyDescent="0.25">
      <c r="A242" s="4">
        <v>241</v>
      </c>
      <c r="B242" s="6" t="s">
        <v>2661</v>
      </c>
      <c r="C242" s="6" t="s">
        <v>59</v>
      </c>
      <c r="D242" s="11" t="s">
        <v>1048</v>
      </c>
      <c r="E242" s="9" t="s">
        <v>1394</v>
      </c>
      <c r="F242" s="9" t="str">
        <f t="shared" si="3"/>
        <v>Customer service - positive</v>
      </c>
    </row>
    <row r="243" spans="1:7" x14ac:dyDescent="0.25">
      <c r="A243" s="4">
        <v>242</v>
      </c>
      <c r="B243" s="6" t="s">
        <v>2662</v>
      </c>
      <c r="C243" s="6" t="s">
        <v>16</v>
      </c>
      <c r="D243" s="11" t="s">
        <v>1049</v>
      </c>
      <c r="E243" s="9" t="s">
        <v>1448</v>
      </c>
      <c r="F243" s="9" t="str">
        <f t="shared" si="3"/>
        <v>General - neutral</v>
      </c>
    </row>
    <row r="244" spans="1:7" x14ac:dyDescent="0.25">
      <c r="A244" s="4">
        <v>243</v>
      </c>
      <c r="B244" s="6" t="s">
        <v>2663</v>
      </c>
      <c r="C244" s="6" t="s">
        <v>16</v>
      </c>
      <c r="D244" s="11" t="s">
        <v>1050</v>
      </c>
      <c r="E244" s="9" t="s">
        <v>1385</v>
      </c>
      <c r="F244" s="9" t="str">
        <f t="shared" si="3"/>
        <v>General - positive</v>
      </c>
    </row>
    <row r="245" spans="1:7" x14ac:dyDescent="0.25">
      <c r="A245" s="4">
        <v>244</v>
      </c>
      <c r="B245" s="6" t="s">
        <v>2664</v>
      </c>
      <c r="C245" s="6" t="s">
        <v>16</v>
      </c>
      <c r="D245" s="11" t="s">
        <v>1051</v>
      </c>
      <c r="E245" s="9" t="s">
        <v>1387</v>
      </c>
      <c r="F245" s="9" t="str">
        <f t="shared" si="3"/>
        <v>Suggestion</v>
      </c>
      <c r="G245" t="s">
        <v>1517</v>
      </c>
    </row>
    <row r="246" spans="1:7" ht="29.25" x14ac:dyDescent="0.25">
      <c r="A246" s="4">
        <v>245</v>
      </c>
      <c r="B246" s="6" t="s">
        <v>2665</v>
      </c>
      <c r="C246" s="6" t="s">
        <v>16</v>
      </c>
      <c r="D246" s="11" t="s">
        <v>1052</v>
      </c>
      <c r="E246" s="9" t="s">
        <v>1385</v>
      </c>
      <c r="F246" s="9" t="str">
        <f t="shared" si="3"/>
        <v>General - positive</v>
      </c>
    </row>
    <row r="247" spans="1:7" x14ac:dyDescent="0.25">
      <c r="A247" s="4">
        <v>246</v>
      </c>
      <c r="B247" s="6" t="s">
        <v>2666</v>
      </c>
      <c r="C247" s="6" t="s">
        <v>16</v>
      </c>
      <c r="D247" s="11" t="s">
        <v>987</v>
      </c>
      <c r="E247" s="9" t="s">
        <v>1385</v>
      </c>
      <c r="F247" s="9" t="str">
        <f t="shared" si="3"/>
        <v>General - positive</v>
      </c>
    </row>
    <row r="248" spans="1:7" x14ac:dyDescent="0.25">
      <c r="A248" s="4">
        <v>247</v>
      </c>
      <c r="B248" s="6" t="s">
        <v>2667</v>
      </c>
      <c r="C248" s="6" t="s">
        <v>16</v>
      </c>
      <c r="D248" s="11" t="s">
        <v>1053</v>
      </c>
      <c r="E248" s="9" t="s">
        <v>1370</v>
      </c>
      <c r="F248" s="9" t="str">
        <f t="shared" si="3"/>
        <v>Null</v>
      </c>
    </row>
    <row r="249" spans="1:7" ht="43.5" x14ac:dyDescent="0.25">
      <c r="A249" s="4">
        <v>248</v>
      </c>
      <c r="B249" s="6" t="s">
        <v>2668</v>
      </c>
      <c r="C249" s="6" t="s">
        <v>16</v>
      </c>
      <c r="D249" s="11" t="s">
        <v>1054</v>
      </c>
      <c r="E249" s="9" t="s">
        <v>1400</v>
      </c>
      <c r="F249" s="9" t="str">
        <f t="shared" si="3"/>
        <v>Shipping - negative</v>
      </c>
    </row>
    <row r="250" spans="1:7" x14ac:dyDescent="0.25">
      <c r="A250" s="4">
        <v>249</v>
      </c>
      <c r="B250" s="6" t="s">
        <v>2669</v>
      </c>
      <c r="C250" s="6" t="s">
        <v>16</v>
      </c>
      <c r="D250" s="11" t="s">
        <v>51</v>
      </c>
      <c r="E250" s="9" t="s">
        <v>1370</v>
      </c>
      <c r="F250" s="9" t="str">
        <f t="shared" si="3"/>
        <v>Null</v>
      </c>
    </row>
    <row r="251" spans="1:7" ht="29.25" x14ac:dyDescent="0.25">
      <c r="A251" s="4">
        <v>250</v>
      </c>
      <c r="B251" s="6" t="s">
        <v>2670</v>
      </c>
      <c r="C251" s="6" t="s">
        <v>16</v>
      </c>
      <c r="D251" s="11" t="s">
        <v>1055</v>
      </c>
      <c r="E251" s="9" t="s">
        <v>1388</v>
      </c>
      <c r="F251" s="9" t="str">
        <f t="shared" si="3"/>
        <v>Website information - negative</v>
      </c>
    </row>
    <row r="252" spans="1:7" x14ac:dyDescent="0.25">
      <c r="A252" s="4">
        <v>251</v>
      </c>
      <c r="B252" s="6" t="s">
        <v>2671</v>
      </c>
      <c r="C252" s="6" t="s">
        <v>16</v>
      </c>
      <c r="D252" s="11" t="s">
        <v>1056</v>
      </c>
      <c r="E252" s="9" t="s">
        <v>1388</v>
      </c>
      <c r="F252" s="9" t="str">
        <f t="shared" si="3"/>
        <v>Website information - negative</v>
      </c>
    </row>
    <row r="253" spans="1:7" x14ac:dyDescent="0.25">
      <c r="A253" s="4">
        <v>252</v>
      </c>
      <c r="B253" s="6" t="s">
        <v>2672</v>
      </c>
      <c r="C253" s="6" t="s">
        <v>16</v>
      </c>
      <c r="D253" s="11" t="s">
        <v>1057</v>
      </c>
      <c r="E253" s="9" t="s">
        <v>1387</v>
      </c>
      <c r="F253" s="9" t="str">
        <f t="shared" si="3"/>
        <v>Suggestion</v>
      </c>
      <c r="G253" t="s">
        <v>1057</v>
      </c>
    </row>
    <row r="254" spans="1:7" x14ac:dyDescent="0.25">
      <c r="A254" s="4">
        <v>253</v>
      </c>
      <c r="B254" s="6" t="s">
        <v>2673</v>
      </c>
      <c r="C254" s="6" t="s">
        <v>59</v>
      </c>
      <c r="D254" s="11" t="s">
        <v>1058</v>
      </c>
      <c r="E254" s="9" t="s">
        <v>1385</v>
      </c>
      <c r="F254" s="9" t="str">
        <f t="shared" si="3"/>
        <v>General - positive</v>
      </c>
    </row>
    <row r="255" spans="1:7" x14ac:dyDescent="0.25">
      <c r="A255" s="4">
        <v>254</v>
      </c>
      <c r="B255" s="6" t="s">
        <v>2674</v>
      </c>
      <c r="C255" s="6" t="s">
        <v>16</v>
      </c>
      <c r="D255" s="11" t="s">
        <v>1059</v>
      </c>
      <c r="E255" s="9" t="s">
        <v>1363</v>
      </c>
      <c r="F255" s="9" t="str">
        <f t="shared" si="3"/>
        <v>Inventory - negative</v>
      </c>
    </row>
    <row r="256" spans="1:7" x14ac:dyDescent="0.25">
      <c r="A256" s="4">
        <v>255</v>
      </c>
      <c r="B256" s="6" t="s">
        <v>2675</v>
      </c>
      <c r="C256" s="6" t="s">
        <v>16</v>
      </c>
      <c r="D256" s="11" t="s">
        <v>36</v>
      </c>
      <c r="E256" s="9" t="s">
        <v>1370</v>
      </c>
      <c r="F256" s="9" t="str">
        <f t="shared" si="3"/>
        <v>Null</v>
      </c>
    </row>
    <row r="257" spans="1:7" x14ac:dyDescent="0.25">
      <c r="A257" s="4">
        <v>256</v>
      </c>
      <c r="B257" s="6" t="s">
        <v>2676</v>
      </c>
      <c r="C257" s="6" t="s">
        <v>16</v>
      </c>
      <c r="D257" s="11" t="s">
        <v>51</v>
      </c>
      <c r="E257" s="9" t="s">
        <v>1370</v>
      </c>
      <c r="F257" s="9" t="str">
        <f t="shared" si="3"/>
        <v>Null</v>
      </c>
    </row>
    <row r="258" spans="1:7" x14ac:dyDescent="0.25">
      <c r="A258" s="4">
        <v>257</v>
      </c>
      <c r="B258" s="6" t="s">
        <v>2677</v>
      </c>
      <c r="C258" s="6" t="s">
        <v>16</v>
      </c>
      <c r="D258" s="11" t="s">
        <v>1060</v>
      </c>
      <c r="E258" s="9" t="s">
        <v>1492</v>
      </c>
      <c r="F258" s="9" t="str">
        <f t="shared" ref="F258:F321" si="4">VLOOKUP(E258,IndexTable,2,FALSE)</f>
        <v>Website - negative</v>
      </c>
    </row>
    <row r="259" spans="1:7" ht="43.5" x14ac:dyDescent="0.25">
      <c r="A259" s="4">
        <v>258</v>
      </c>
      <c r="B259" s="6" t="s">
        <v>2678</v>
      </c>
      <c r="C259" s="6" t="s">
        <v>16</v>
      </c>
      <c r="D259" s="11" t="s">
        <v>1061</v>
      </c>
      <c r="E259" s="9" t="s">
        <v>1459</v>
      </c>
      <c r="F259" s="9" t="str">
        <f t="shared" si="4"/>
        <v>Product - positive</v>
      </c>
    </row>
    <row r="260" spans="1:7" x14ac:dyDescent="0.25">
      <c r="A260" s="4">
        <v>259</v>
      </c>
      <c r="B260" s="6" t="s">
        <v>2679</v>
      </c>
      <c r="C260" s="6" t="s">
        <v>114</v>
      </c>
      <c r="D260" s="11" t="s">
        <v>1062</v>
      </c>
      <c r="E260" s="9" t="s">
        <v>1370</v>
      </c>
      <c r="F260" s="9" t="str">
        <f t="shared" si="4"/>
        <v>Null</v>
      </c>
    </row>
    <row r="261" spans="1:7" x14ac:dyDescent="0.25">
      <c r="A261" s="4">
        <v>260</v>
      </c>
      <c r="B261" s="6" t="s">
        <v>2680</v>
      </c>
      <c r="C261" s="6" t="s">
        <v>16</v>
      </c>
      <c r="D261" s="11" t="s">
        <v>51</v>
      </c>
      <c r="E261" s="9" t="s">
        <v>1370</v>
      </c>
      <c r="F261" s="9" t="str">
        <f t="shared" si="4"/>
        <v>Null</v>
      </c>
    </row>
    <row r="262" spans="1:7" x14ac:dyDescent="0.25">
      <c r="A262" s="4">
        <v>261</v>
      </c>
      <c r="B262" s="6" t="s">
        <v>2681</v>
      </c>
      <c r="C262" s="6" t="s">
        <v>59</v>
      </c>
      <c r="D262" s="11" t="s">
        <v>1063</v>
      </c>
      <c r="E262" s="9" t="s">
        <v>1385</v>
      </c>
      <c r="F262" s="9" t="str">
        <f t="shared" si="4"/>
        <v>General - positive</v>
      </c>
    </row>
    <row r="263" spans="1:7" x14ac:dyDescent="0.25">
      <c r="A263" s="4">
        <v>262</v>
      </c>
      <c r="B263" s="6" t="s">
        <v>2682</v>
      </c>
      <c r="C263" s="6" t="s">
        <v>16</v>
      </c>
      <c r="D263" s="11" t="s">
        <v>1064</v>
      </c>
      <c r="E263" s="9" t="s">
        <v>1387</v>
      </c>
      <c r="F263" s="9" t="str">
        <f t="shared" si="4"/>
        <v>Suggestion</v>
      </c>
      <c r="G263" t="s">
        <v>1518</v>
      </c>
    </row>
    <row r="264" spans="1:7" x14ac:dyDescent="0.25">
      <c r="A264" s="4">
        <v>263</v>
      </c>
      <c r="B264" s="6" t="s">
        <v>2683</v>
      </c>
      <c r="C264" s="6" t="s">
        <v>16</v>
      </c>
      <c r="D264" s="11" t="s">
        <v>1065</v>
      </c>
      <c r="E264" s="9" t="s">
        <v>1388</v>
      </c>
      <c r="F264" s="9" t="str">
        <f t="shared" si="4"/>
        <v>Website information - negative</v>
      </c>
    </row>
    <row r="265" spans="1:7" ht="29.25" x14ac:dyDescent="0.25">
      <c r="A265" s="4">
        <v>264</v>
      </c>
      <c r="B265" s="6" t="s">
        <v>2684</v>
      </c>
      <c r="C265" s="6" t="s">
        <v>14</v>
      </c>
      <c r="D265" s="11" t="s">
        <v>1066</v>
      </c>
      <c r="E265" s="9" t="s">
        <v>1462</v>
      </c>
      <c r="F265" s="9" t="str">
        <f t="shared" si="4"/>
        <v>Website information - negative</v>
      </c>
    </row>
    <row r="266" spans="1:7" x14ac:dyDescent="0.25">
      <c r="A266" s="4">
        <v>265</v>
      </c>
      <c r="B266" s="6" t="s">
        <v>2685</v>
      </c>
      <c r="C266" s="6" t="s">
        <v>14</v>
      </c>
      <c r="D266" s="11" t="s">
        <v>1067</v>
      </c>
      <c r="E266" s="9" t="s">
        <v>1370</v>
      </c>
      <c r="F266" s="9" t="str">
        <f t="shared" si="4"/>
        <v>Null</v>
      </c>
    </row>
    <row r="267" spans="1:7" x14ac:dyDescent="0.25">
      <c r="A267" s="4">
        <v>266</v>
      </c>
      <c r="B267" s="6" t="s">
        <v>2686</v>
      </c>
      <c r="C267" s="6" t="s">
        <v>59</v>
      </c>
      <c r="D267" s="11" t="s">
        <v>1068</v>
      </c>
      <c r="E267" s="9" t="s">
        <v>1394</v>
      </c>
      <c r="F267" s="9" t="str">
        <f t="shared" si="4"/>
        <v>Customer service - positive</v>
      </c>
    </row>
    <row r="268" spans="1:7" x14ac:dyDescent="0.25">
      <c r="A268" s="4">
        <v>267</v>
      </c>
      <c r="B268" s="6" t="s">
        <v>2687</v>
      </c>
      <c r="C268" s="6" t="s">
        <v>59</v>
      </c>
      <c r="D268" s="11" t="s">
        <v>1069</v>
      </c>
      <c r="E268" s="9" t="s">
        <v>1385</v>
      </c>
      <c r="F268" s="9" t="str">
        <f t="shared" si="4"/>
        <v>General - positive</v>
      </c>
    </row>
    <row r="269" spans="1:7" x14ac:dyDescent="0.25">
      <c r="A269" s="4">
        <v>268</v>
      </c>
      <c r="B269" s="6" t="s">
        <v>2688</v>
      </c>
      <c r="C269" s="6" t="s">
        <v>16</v>
      </c>
      <c r="D269" s="11" t="s">
        <v>1070</v>
      </c>
      <c r="E269" s="9" t="s">
        <v>1393</v>
      </c>
      <c r="F269" s="9" t="str">
        <f t="shared" si="4"/>
        <v>Product - negative</v>
      </c>
    </row>
    <row r="270" spans="1:7" ht="29.25" x14ac:dyDescent="0.25">
      <c r="A270" s="4">
        <v>269</v>
      </c>
      <c r="B270" s="6" t="s">
        <v>2689</v>
      </c>
      <c r="C270" s="6" t="s">
        <v>16</v>
      </c>
      <c r="D270" s="11" t="s">
        <v>1071</v>
      </c>
      <c r="E270" s="9" t="s">
        <v>1519</v>
      </c>
      <c r="F270" s="9" t="str">
        <f t="shared" si="4"/>
        <v>Brand perception - positive</v>
      </c>
    </row>
    <row r="271" spans="1:7" x14ac:dyDescent="0.25">
      <c r="A271" s="4">
        <v>270</v>
      </c>
      <c r="B271" s="6" t="s">
        <v>2690</v>
      </c>
      <c r="C271" s="6" t="s">
        <v>16</v>
      </c>
      <c r="D271" s="11" t="s">
        <v>1072</v>
      </c>
      <c r="E271" s="9" t="s">
        <v>1388</v>
      </c>
      <c r="F271" s="9" t="str">
        <f t="shared" si="4"/>
        <v>Website information - negative</v>
      </c>
    </row>
    <row r="272" spans="1:7" x14ac:dyDescent="0.25">
      <c r="A272" s="4">
        <v>271</v>
      </c>
      <c r="B272" s="6" t="s">
        <v>2691</v>
      </c>
      <c r="C272" s="6" t="s">
        <v>16</v>
      </c>
      <c r="D272" s="11" t="s">
        <v>1073</v>
      </c>
      <c r="E272" s="9" t="s">
        <v>1388</v>
      </c>
      <c r="F272" s="9" t="str">
        <f t="shared" si="4"/>
        <v>Website information - negative</v>
      </c>
    </row>
    <row r="273" spans="1:6" ht="29.25" x14ac:dyDescent="0.25">
      <c r="A273" s="4">
        <v>272</v>
      </c>
      <c r="B273" s="6" t="s">
        <v>2692</v>
      </c>
      <c r="C273" s="6" t="s">
        <v>16</v>
      </c>
      <c r="D273" s="11" t="s">
        <v>1074</v>
      </c>
      <c r="E273" s="9" t="s">
        <v>1400</v>
      </c>
      <c r="F273" s="9" t="str">
        <f t="shared" si="4"/>
        <v>Shipping - negative</v>
      </c>
    </row>
    <row r="274" spans="1:6" x14ac:dyDescent="0.25">
      <c r="A274" s="4">
        <v>273</v>
      </c>
      <c r="B274" s="6" t="s">
        <v>2693</v>
      </c>
      <c r="C274" s="6" t="s">
        <v>16</v>
      </c>
      <c r="D274" s="11" t="s">
        <v>1075</v>
      </c>
      <c r="E274" s="9" t="s">
        <v>1385</v>
      </c>
      <c r="F274" s="9" t="str">
        <f t="shared" si="4"/>
        <v>General - positive</v>
      </c>
    </row>
    <row r="275" spans="1:6" x14ac:dyDescent="0.25">
      <c r="A275" s="4">
        <v>274</v>
      </c>
      <c r="B275" s="6" t="s">
        <v>2694</v>
      </c>
      <c r="C275" s="6" t="s">
        <v>16</v>
      </c>
      <c r="D275" s="11" t="s">
        <v>404</v>
      </c>
      <c r="E275" s="9" t="s">
        <v>1370</v>
      </c>
      <c r="F275" s="9" t="str">
        <f t="shared" si="4"/>
        <v>Null</v>
      </c>
    </row>
    <row r="276" spans="1:6" ht="29.25" x14ac:dyDescent="0.25">
      <c r="A276" s="4">
        <v>275</v>
      </c>
      <c r="B276" s="6" t="s">
        <v>2695</v>
      </c>
      <c r="C276" s="6" t="s">
        <v>16</v>
      </c>
      <c r="D276" s="11" t="s">
        <v>1076</v>
      </c>
      <c r="E276" s="9" t="s">
        <v>1497</v>
      </c>
      <c r="F276" s="9" t="str">
        <f t="shared" si="4"/>
        <v>Website - positive</v>
      </c>
    </row>
    <row r="277" spans="1:6" ht="43.5" x14ac:dyDescent="0.25">
      <c r="A277" s="4">
        <v>276</v>
      </c>
      <c r="B277" s="6" t="s">
        <v>2696</v>
      </c>
      <c r="C277" s="6" t="s">
        <v>16</v>
      </c>
      <c r="D277" s="11" t="s">
        <v>1077</v>
      </c>
      <c r="E277" s="9" t="s">
        <v>1447</v>
      </c>
      <c r="F277" s="9" t="str">
        <f t="shared" si="4"/>
        <v>Shipping - negative</v>
      </c>
    </row>
    <row r="278" spans="1:6" x14ac:dyDescent="0.25">
      <c r="A278" s="4">
        <v>277</v>
      </c>
      <c r="B278" s="6" t="s">
        <v>2697</v>
      </c>
      <c r="C278" s="6" t="s">
        <v>16</v>
      </c>
      <c r="D278" s="11" t="s">
        <v>1078</v>
      </c>
      <c r="E278" s="9" t="s">
        <v>1385</v>
      </c>
      <c r="F278" s="9" t="str">
        <f t="shared" si="4"/>
        <v>General - positive</v>
      </c>
    </row>
    <row r="279" spans="1:6" x14ac:dyDescent="0.25">
      <c r="A279" s="4">
        <v>278</v>
      </c>
      <c r="B279" s="6" t="s">
        <v>2698</v>
      </c>
      <c r="C279" s="6" t="s">
        <v>59</v>
      </c>
      <c r="D279" s="11" t="s">
        <v>1079</v>
      </c>
      <c r="E279" s="9" t="s">
        <v>1450</v>
      </c>
      <c r="F279" s="9" t="str">
        <f t="shared" si="4"/>
        <v>Website - positive</v>
      </c>
    </row>
    <row r="280" spans="1:6" x14ac:dyDescent="0.25">
      <c r="A280" s="4">
        <v>279</v>
      </c>
      <c r="B280" s="6" t="s">
        <v>2699</v>
      </c>
      <c r="C280" s="6" t="s">
        <v>14</v>
      </c>
      <c r="D280" s="11" t="s">
        <v>1080</v>
      </c>
      <c r="E280" s="9" t="s">
        <v>1384</v>
      </c>
      <c r="F280" s="9" t="str">
        <f t="shared" si="4"/>
        <v>General - neutral</v>
      </c>
    </row>
    <row r="281" spans="1:6" ht="29.25" x14ac:dyDescent="0.25">
      <c r="A281" s="4">
        <v>280</v>
      </c>
      <c r="B281" s="6" t="s">
        <v>2700</v>
      </c>
      <c r="C281" s="6" t="s">
        <v>14</v>
      </c>
      <c r="D281" s="11" t="s">
        <v>1081</v>
      </c>
      <c r="E281" s="9" t="s">
        <v>1364</v>
      </c>
      <c r="F281" s="9" t="str">
        <f t="shared" si="4"/>
        <v>Payment/ordering - negative</v>
      </c>
    </row>
    <row r="282" spans="1:6" x14ac:dyDescent="0.25">
      <c r="A282" s="4">
        <v>281</v>
      </c>
      <c r="B282" s="6" t="s">
        <v>2701</v>
      </c>
      <c r="C282" s="6" t="s">
        <v>59</v>
      </c>
      <c r="D282" s="11" t="s">
        <v>1082</v>
      </c>
      <c r="E282" s="9" t="s">
        <v>1497</v>
      </c>
      <c r="F282" s="9" t="str">
        <f t="shared" si="4"/>
        <v>Website - positive</v>
      </c>
    </row>
    <row r="283" spans="1:6" x14ac:dyDescent="0.25">
      <c r="A283" s="4">
        <v>282</v>
      </c>
      <c r="B283" s="6" t="s">
        <v>2702</v>
      </c>
      <c r="C283" s="6" t="s">
        <v>59</v>
      </c>
      <c r="D283" s="11" t="s">
        <v>1083</v>
      </c>
      <c r="E283" s="9" t="s">
        <v>1489</v>
      </c>
      <c r="F283" s="9" t="str">
        <f t="shared" si="4"/>
        <v>Shipping - positive</v>
      </c>
    </row>
    <row r="284" spans="1:6" x14ac:dyDescent="0.25">
      <c r="A284" s="4">
        <v>283</v>
      </c>
      <c r="B284" s="6" t="s">
        <v>2703</v>
      </c>
      <c r="C284" s="6" t="s">
        <v>16</v>
      </c>
      <c r="D284" s="11" t="s">
        <v>1084</v>
      </c>
      <c r="E284" s="9" t="s">
        <v>1388</v>
      </c>
      <c r="F284" s="9" t="str">
        <f t="shared" si="4"/>
        <v>Website information - negative</v>
      </c>
    </row>
    <row r="285" spans="1:6" ht="72" x14ac:dyDescent="0.25">
      <c r="A285" s="4">
        <v>284</v>
      </c>
      <c r="B285" s="6" t="s">
        <v>2704</v>
      </c>
      <c r="C285" s="6" t="s">
        <v>16</v>
      </c>
      <c r="D285" s="11" t="s">
        <v>1085</v>
      </c>
      <c r="E285" s="9" t="s">
        <v>1388</v>
      </c>
      <c r="F285" s="9" t="str">
        <f t="shared" si="4"/>
        <v>Website information - negative</v>
      </c>
    </row>
    <row r="286" spans="1:6" x14ac:dyDescent="0.25">
      <c r="A286" s="4">
        <v>285</v>
      </c>
      <c r="B286" s="6" t="s">
        <v>2705</v>
      </c>
      <c r="C286" s="6" t="s">
        <v>16</v>
      </c>
      <c r="D286" s="11" t="s">
        <v>1086</v>
      </c>
      <c r="E286" s="9" t="s">
        <v>1385</v>
      </c>
      <c r="F286" s="9" t="str">
        <f t="shared" si="4"/>
        <v>General - positive</v>
      </c>
    </row>
    <row r="287" spans="1:6" x14ac:dyDescent="0.25">
      <c r="A287" s="4">
        <v>286</v>
      </c>
      <c r="B287" s="6" t="s">
        <v>2706</v>
      </c>
      <c r="C287" s="6" t="s">
        <v>16</v>
      </c>
      <c r="D287" s="11" t="s">
        <v>404</v>
      </c>
      <c r="E287" s="9" t="s">
        <v>1370</v>
      </c>
      <c r="F287" s="9" t="str">
        <f t="shared" si="4"/>
        <v>Null</v>
      </c>
    </row>
    <row r="288" spans="1:6" x14ac:dyDescent="0.25">
      <c r="A288" s="4">
        <v>287</v>
      </c>
      <c r="B288" s="6" t="s">
        <v>2707</v>
      </c>
      <c r="C288" s="6" t="s">
        <v>16</v>
      </c>
      <c r="D288" s="11" t="s">
        <v>1087</v>
      </c>
      <c r="E288" s="9" t="s">
        <v>1384</v>
      </c>
      <c r="F288" s="9" t="str">
        <f t="shared" si="4"/>
        <v>General - neutral</v>
      </c>
    </row>
    <row r="289" spans="1:7" x14ac:dyDescent="0.25">
      <c r="A289" s="4">
        <v>288</v>
      </c>
      <c r="B289" s="6" t="s">
        <v>2708</v>
      </c>
      <c r="C289" s="6" t="s">
        <v>16</v>
      </c>
      <c r="D289" s="11" t="s">
        <v>1088</v>
      </c>
      <c r="E289" s="9" t="s">
        <v>1387</v>
      </c>
      <c r="F289" s="9" t="str">
        <f t="shared" si="4"/>
        <v>Suggestion</v>
      </c>
      <c r="G289" t="s">
        <v>1484</v>
      </c>
    </row>
    <row r="290" spans="1:7" x14ac:dyDescent="0.25">
      <c r="A290" s="4">
        <v>289</v>
      </c>
      <c r="B290" s="6" t="s">
        <v>2709</v>
      </c>
      <c r="C290" s="6" t="s">
        <v>16</v>
      </c>
      <c r="D290" s="11" t="s">
        <v>1089</v>
      </c>
      <c r="E290" s="9" t="s">
        <v>1489</v>
      </c>
      <c r="F290" s="9" t="str">
        <f t="shared" si="4"/>
        <v>Shipping - positive</v>
      </c>
    </row>
    <row r="291" spans="1:7" x14ac:dyDescent="0.25">
      <c r="A291" s="4">
        <v>290</v>
      </c>
      <c r="B291" s="6" t="s">
        <v>2710</v>
      </c>
      <c r="C291" s="6" t="s">
        <v>59</v>
      </c>
      <c r="D291" s="11" t="s">
        <v>1090</v>
      </c>
      <c r="E291" s="9" t="s">
        <v>1400</v>
      </c>
      <c r="F291" s="9" t="str">
        <f t="shared" si="4"/>
        <v>Shipping - negative</v>
      </c>
    </row>
    <row r="292" spans="1:7" x14ac:dyDescent="0.25">
      <c r="A292" s="4">
        <v>291</v>
      </c>
      <c r="B292" s="6" t="s">
        <v>2711</v>
      </c>
      <c r="C292" s="6" t="s">
        <v>16</v>
      </c>
      <c r="D292" s="11" t="s">
        <v>51</v>
      </c>
      <c r="E292" s="9" t="s">
        <v>1370</v>
      </c>
      <c r="F292" s="9" t="str">
        <f t="shared" si="4"/>
        <v>Null</v>
      </c>
    </row>
    <row r="293" spans="1:7" x14ac:dyDescent="0.25">
      <c r="A293" s="4">
        <v>292</v>
      </c>
      <c r="B293" s="6" t="s">
        <v>2712</v>
      </c>
      <c r="C293" s="6" t="s">
        <v>16</v>
      </c>
      <c r="D293" s="11" t="s">
        <v>1091</v>
      </c>
      <c r="E293" s="9" t="s">
        <v>1387</v>
      </c>
      <c r="F293" s="9" t="str">
        <f t="shared" si="4"/>
        <v>Suggestion</v>
      </c>
      <c r="G293" t="s">
        <v>1520</v>
      </c>
    </row>
    <row r="294" spans="1:7" x14ac:dyDescent="0.25">
      <c r="A294" s="4">
        <v>293</v>
      </c>
      <c r="B294" s="6" t="s">
        <v>2713</v>
      </c>
      <c r="C294" s="6" t="s">
        <v>59</v>
      </c>
      <c r="D294" s="11" t="s">
        <v>1092</v>
      </c>
      <c r="E294" s="9" t="s">
        <v>1493</v>
      </c>
      <c r="F294" s="9" t="str">
        <f t="shared" si="4"/>
        <v>Pricing - positive</v>
      </c>
    </row>
    <row r="295" spans="1:7" ht="57.75" x14ac:dyDescent="0.25">
      <c r="A295" s="4">
        <v>294</v>
      </c>
      <c r="B295" s="6" t="s">
        <v>2714</v>
      </c>
      <c r="C295" s="6" t="s">
        <v>14</v>
      </c>
      <c r="D295" s="11" t="s">
        <v>1093</v>
      </c>
      <c r="E295" s="9" t="s">
        <v>1385</v>
      </c>
      <c r="F295" s="9" t="str">
        <f t="shared" si="4"/>
        <v>General - positive</v>
      </c>
    </row>
    <row r="296" spans="1:7" ht="43.5" x14ac:dyDescent="0.25">
      <c r="A296" s="4">
        <v>295</v>
      </c>
      <c r="B296" s="6" t="s">
        <v>2715</v>
      </c>
      <c r="C296" s="6" t="s">
        <v>14</v>
      </c>
      <c r="D296" s="11" t="s">
        <v>1094</v>
      </c>
      <c r="E296" s="9" t="s">
        <v>1448</v>
      </c>
      <c r="F296" s="9" t="str">
        <f t="shared" si="4"/>
        <v>General - neutral</v>
      </c>
    </row>
    <row r="297" spans="1:7" x14ac:dyDescent="0.25">
      <c r="A297" s="4">
        <v>296</v>
      </c>
      <c r="B297" s="6" t="s">
        <v>2716</v>
      </c>
      <c r="C297" s="6" t="s">
        <v>16</v>
      </c>
      <c r="D297" s="11" t="s">
        <v>1095</v>
      </c>
      <c r="E297" s="9" t="s">
        <v>1364</v>
      </c>
      <c r="F297" s="9" t="str">
        <f t="shared" si="4"/>
        <v>Payment/ordering - negative</v>
      </c>
    </row>
    <row r="298" spans="1:7" x14ac:dyDescent="0.25">
      <c r="A298" s="4">
        <v>297</v>
      </c>
      <c r="B298" s="6" t="s">
        <v>2231</v>
      </c>
      <c r="C298" s="6" t="s">
        <v>114</v>
      </c>
      <c r="D298" s="11" t="s">
        <v>415</v>
      </c>
      <c r="E298" s="9" t="s">
        <v>1370</v>
      </c>
      <c r="F298" s="9" t="str">
        <f t="shared" si="4"/>
        <v>Null</v>
      </c>
    </row>
    <row r="299" spans="1:7" x14ac:dyDescent="0.25">
      <c r="A299" s="4">
        <v>298</v>
      </c>
      <c r="B299" s="6" t="s">
        <v>2717</v>
      </c>
      <c r="C299" s="6" t="s">
        <v>16</v>
      </c>
      <c r="D299" s="11" t="s">
        <v>1096</v>
      </c>
      <c r="E299" s="9" t="s">
        <v>1384</v>
      </c>
      <c r="F299" s="9" t="str">
        <f t="shared" si="4"/>
        <v>General - neutral</v>
      </c>
    </row>
    <row r="300" spans="1:7" x14ac:dyDescent="0.25">
      <c r="A300" s="4">
        <v>299</v>
      </c>
      <c r="B300" s="6" t="s">
        <v>2718</v>
      </c>
      <c r="C300" s="6" t="s">
        <v>16</v>
      </c>
      <c r="D300" s="11" t="s">
        <v>61</v>
      </c>
      <c r="E300" s="9" t="s">
        <v>1370</v>
      </c>
      <c r="F300" s="9" t="str">
        <f t="shared" si="4"/>
        <v>Null</v>
      </c>
    </row>
    <row r="301" spans="1:7" x14ac:dyDescent="0.25">
      <c r="A301" s="4">
        <v>300</v>
      </c>
      <c r="B301" s="6" t="s">
        <v>2719</v>
      </c>
      <c r="C301" s="6" t="s">
        <v>16</v>
      </c>
      <c r="D301" s="11" t="s">
        <v>404</v>
      </c>
      <c r="E301" s="9" t="s">
        <v>1370</v>
      </c>
      <c r="F301" s="9" t="str">
        <f t="shared" si="4"/>
        <v>Null</v>
      </c>
    </row>
    <row r="302" spans="1:7" x14ac:dyDescent="0.25">
      <c r="A302" s="4">
        <v>301</v>
      </c>
      <c r="B302" s="6" t="s">
        <v>2720</v>
      </c>
      <c r="C302" s="6" t="s">
        <v>59</v>
      </c>
      <c r="D302" s="11" t="s">
        <v>1097</v>
      </c>
      <c r="E302" s="9" t="s">
        <v>1450</v>
      </c>
      <c r="F302" s="9" t="str">
        <f t="shared" si="4"/>
        <v>Website - positive</v>
      </c>
      <c r="G302" t="s">
        <v>1471</v>
      </c>
    </row>
    <row r="303" spans="1:7" x14ac:dyDescent="0.25">
      <c r="A303" s="4">
        <v>302</v>
      </c>
      <c r="B303" s="6" t="s">
        <v>2721</v>
      </c>
      <c r="C303" s="6" t="s">
        <v>59</v>
      </c>
      <c r="D303" s="11" t="s">
        <v>1098</v>
      </c>
      <c r="E303" s="9" t="s">
        <v>1497</v>
      </c>
      <c r="F303" s="9" t="str">
        <f t="shared" si="4"/>
        <v>Website - positive</v>
      </c>
    </row>
    <row r="304" spans="1:7" x14ac:dyDescent="0.25">
      <c r="A304" s="4">
        <v>303</v>
      </c>
      <c r="B304" s="6" t="s">
        <v>2722</v>
      </c>
      <c r="C304" s="6" t="s">
        <v>16</v>
      </c>
      <c r="D304" s="11" t="s">
        <v>36</v>
      </c>
      <c r="E304" s="9" t="s">
        <v>1370</v>
      </c>
      <c r="F304" s="9" t="str">
        <f t="shared" si="4"/>
        <v>Null</v>
      </c>
    </row>
    <row r="305" spans="1:6" ht="29.25" x14ac:dyDescent="0.25">
      <c r="A305" s="4">
        <v>304</v>
      </c>
      <c r="B305" s="6" t="s">
        <v>2723</v>
      </c>
      <c r="C305" s="6" t="s">
        <v>14</v>
      </c>
      <c r="D305" s="11" t="s">
        <v>1099</v>
      </c>
      <c r="E305" s="9" t="s">
        <v>1400</v>
      </c>
      <c r="F305" s="9" t="str">
        <f t="shared" si="4"/>
        <v>Shipping - negative</v>
      </c>
    </row>
    <row r="306" spans="1:6" ht="57.75" x14ac:dyDescent="0.25">
      <c r="A306" s="4">
        <v>305</v>
      </c>
      <c r="B306" s="6" t="s">
        <v>2724</v>
      </c>
      <c r="C306" s="6" t="s">
        <v>59</v>
      </c>
      <c r="D306" s="11" t="s">
        <v>1100</v>
      </c>
      <c r="E306" s="9" t="s">
        <v>1388</v>
      </c>
      <c r="F306" s="9" t="str">
        <f t="shared" si="4"/>
        <v>Website information - negative</v>
      </c>
    </row>
    <row r="307" spans="1:6" x14ac:dyDescent="0.25">
      <c r="A307" s="4">
        <v>306</v>
      </c>
      <c r="B307" s="6" t="s">
        <v>2725</v>
      </c>
      <c r="C307" s="6" t="s">
        <v>16</v>
      </c>
      <c r="D307" s="11" t="s">
        <v>1101</v>
      </c>
      <c r="E307" s="9" t="s">
        <v>1385</v>
      </c>
      <c r="F307" s="9" t="str">
        <f t="shared" si="4"/>
        <v>General - positive</v>
      </c>
    </row>
    <row r="308" spans="1:6" x14ac:dyDescent="0.25">
      <c r="A308" s="4">
        <v>307</v>
      </c>
      <c r="B308" s="6" t="s">
        <v>2726</v>
      </c>
      <c r="C308" s="6" t="s">
        <v>59</v>
      </c>
      <c r="D308" s="11" t="s">
        <v>1102</v>
      </c>
      <c r="E308" s="9" t="s">
        <v>1450</v>
      </c>
      <c r="F308" s="9" t="str">
        <f t="shared" si="4"/>
        <v>Website - positive</v>
      </c>
    </row>
    <row r="309" spans="1:6" ht="29.25" x14ac:dyDescent="0.25">
      <c r="A309" s="4">
        <v>308</v>
      </c>
      <c r="B309" s="6" t="s">
        <v>2727</v>
      </c>
      <c r="C309" s="6" t="s">
        <v>59</v>
      </c>
      <c r="D309" s="11" t="s">
        <v>1103</v>
      </c>
      <c r="E309" s="9" t="s">
        <v>1393</v>
      </c>
      <c r="F309" s="9" t="str">
        <f t="shared" si="4"/>
        <v>Product - negative</v>
      </c>
    </row>
    <row r="310" spans="1:6" x14ac:dyDescent="0.25">
      <c r="A310" s="4">
        <v>309</v>
      </c>
      <c r="B310" s="6" t="s">
        <v>2728</v>
      </c>
      <c r="C310" s="6" t="s">
        <v>59</v>
      </c>
      <c r="D310" s="11" t="s">
        <v>1104</v>
      </c>
      <c r="E310" s="9" t="s">
        <v>1489</v>
      </c>
      <c r="F310" s="9" t="str">
        <f t="shared" si="4"/>
        <v>Shipping - positive</v>
      </c>
    </row>
    <row r="311" spans="1:6" x14ac:dyDescent="0.25">
      <c r="A311" s="4">
        <v>310</v>
      </c>
      <c r="B311" s="6" t="s">
        <v>2729</v>
      </c>
      <c r="C311" s="6" t="s">
        <v>114</v>
      </c>
      <c r="D311" s="11" t="s">
        <v>488</v>
      </c>
      <c r="E311" s="9" t="s">
        <v>1370</v>
      </c>
      <c r="F311" s="9" t="str">
        <f t="shared" si="4"/>
        <v>Null</v>
      </c>
    </row>
    <row r="312" spans="1:6" x14ac:dyDescent="0.25">
      <c r="A312" s="4">
        <v>311</v>
      </c>
      <c r="B312" s="6" t="s">
        <v>2730</v>
      </c>
      <c r="C312" s="6" t="s">
        <v>16</v>
      </c>
      <c r="D312" s="11" t="s">
        <v>404</v>
      </c>
      <c r="E312" s="9" t="s">
        <v>1370</v>
      </c>
      <c r="F312" s="9" t="str">
        <f t="shared" si="4"/>
        <v>Null</v>
      </c>
    </row>
    <row r="313" spans="1:6" x14ac:dyDescent="0.25">
      <c r="A313" s="4">
        <v>312</v>
      </c>
      <c r="B313" s="6" t="s">
        <v>2731</v>
      </c>
      <c r="C313" s="6" t="s">
        <v>14</v>
      </c>
      <c r="D313" s="11" t="s">
        <v>1105</v>
      </c>
      <c r="E313" s="9" t="s">
        <v>1363</v>
      </c>
      <c r="F313" s="9" t="str">
        <f t="shared" si="4"/>
        <v>Inventory - negative</v>
      </c>
    </row>
    <row r="314" spans="1:6" x14ac:dyDescent="0.25">
      <c r="A314" s="4">
        <v>313</v>
      </c>
      <c r="B314" s="6" t="s">
        <v>2732</v>
      </c>
      <c r="C314" s="6" t="s">
        <v>16</v>
      </c>
      <c r="D314" s="11" t="s">
        <v>1106</v>
      </c>
      <c r="E314" s="9" t="s">
        <v>1385</v>
      </c>
      <c r="F314" s="9" t="str">
        <f t="shared" si="4"/>
        <v>General - positive</v>
      </c>
    </row>
    <row r="315" spans="1:6" x14ac:dyDescent="0.25">
      <c r="A315" s="4">
        <v>314</v>
      </c>
      <c r="B315" s="6" t="s">
        <v>1684</v>
      </c>
      <c r="C315" s="6" t="s">
        <v>59</v>
      </c>
      <c r="D315" s="11" t="s">
        <v>1107</v>
      </c>
      <c r="E315" s="9" t="s">
        <v>1385</v>
      </c>
      <c r="F315" s="9" t="str">
        <f t="shared" si="4"/>
        <v>General - positive</v>
      </c>
    </row>
    <row r="316" spans="1:6" ht="29.25" x14ac:dyDescent="0.25">
      <c r="A316" s="4">
        <v>315</v>
      </c>
      <c r="B316" s="6" t="s">
        <v>1686</v>
      </c>
      <c r="C316" s="6" t="s">
        <v>59</v>
      </c>
      <c r="D316" s="11" t="s">
        <v>1108</v>
      </c>
      <c r="E316" s="9" t="s">
        <v>1394</v>
      </c>
      <c r="F316" s="9" t="str">
        <f t="shared" si="4"/>
        <v>Customer service - positive</v>
      </c>
    </row>
    <row r="317" spans="1:6" x14ac:dyDescent="0.25">
      <c r="A317" s="4">
        <v>316</v>
      </c>
      <c r="B317" s="6" t="s">
        <v>2733</v>
      </c>
      <c r="C317" s="6" t="s">
        <v>16</v>
      </c>
      <c r="D317" s="11" t="s">
        <v>404</v>
      </c>
      <c r="E317" s="9" t="s">
        <v>1370</v>
      </c>
      <c r="F317" s="9" t="str">
        <f t="shared" si="4"/>
        <v>Null</v>
      </c>
    </row>
    <row r="318" spans="1:6" x14ac:dyDescent="0.25">
      <c r="A318" s="4">
        <v>317</v>
      </c>
      <c r="B318" s="6" t="s">
        <v>2734</v>
      </c>
      <c r="C318" s="6" t="s">
        <v>16</v>
      </c>
      <c r="D318" s="11" t="s">
        <v>36</v>
      </c>
      <c r="E318" s="9" t="s">
        <v>1370</v>
      </c>
      <c r="F318" s="9" t="str">
        <f t="shared" si="4"/>
        <v>Null</v>
      </c>
    </row>
    <row r="319" spans="1:6" x14ac:dyDescent="0.25">
      <c r="A319" s="4">
        <v>318</v>
      </c>
      <c r="B319" s="6" t="s">
        <v>2735</v>
      </c>
      <c r="C319" s="6" t="s">
        <v>16</v>
      </c>
      <c r="D319" s="11" t="s">
        <v>1109</v>
      </c>
      <c r="E319" s="9" t="s">
        <v>1370</v>
      </c>
      <c r="F319" s="9" t="str">
        <f t="shared" si="4"/>
        <v>Null</v>
      </c>
    </row>
    <row r="320" spans="1:6" x14ac:dyDescent="0.25">
      <c r="A320" s="4">
        <v>319</v>
      </c>
      <c r="B320" s="6" t="s">
        <v>2736</v>
      </c>
      <c r="C320" s="6" t="s">
        <v>16</v>
      </c>
      <c r="D320" s="11" t="s">
        <v>1110</v>
      </c>
      <c r="E320" s="9" t="s">
        <v>1388</v>
      </c>
      <c r="F320" s="9" t="str">
        <f t="shared" si="4"/>
        <v>Website information - negative</v>
      </c>
    </row>
    <row r="321" spans="1:7" ht="43.5" x14ac:dyDescent="0.25">
      <c r="A321" s="4">
        <v>320</v>
      </c>
      <c r="B321" s="6" t="s">
        <v>2737</v>
      </c>
      <c r="C321" s="6" t="s">
        <v>16</v>
      </c>
      <c r="D321" s="11" t="s">
        <v>1111</v>
      </c>
      <c r="E321" s="9" t="s">
        <v>1387</v>
      </c>
      <c r="F321" s="9" t="str">
        <f t="shared" si="4"/>
        <v>Suggestion</v>
      </c>
      <c r="G321" t="s">
        <v>1517</v>
      </c>
    </row>
    <row r="322" spans="1:7" x14ac:dyDescent="0.25">
      <c r="A322" s="4">
        <v>321</v>
      </c>
      <c r="B322" s="6" t="s">
        <v>2738</v>
      </c>
      <c r="C322" s="6" t="s">
        <v>16</v>
      </c>
      <c r="D322" s="11" t="s">
        <v>404</v>
      </c>
      <c r="E322" s="9" t="s">
        <v>1370</v>
      </c>
      <c r="F322" s="9" t="str">
        <f t="shared" ref="F322:F385" si="5">VLOOKUP(E322,IndexTable,2,FALSE)</f>
        <v>Null</v>
      </c>
    </row>
    <row r="323" spans="1:7" x14ac:dyDescent="0.25">
      <c r="A323" s="4">
        <v>322</v>
      </c>
      <c r="B323" s="6" t="s">
        <v>2739</v>
      </c>
      <c r="C323" s="6" t="s">
        <v>16</v>
      </c>
      <c r="D323" s="11" t="s">
        <v>1112</v>
      </c>
      <c r="E323" s="9" t="s">
        <v>1387</v>
      </c>
      <c r="F323" s="9" t="str">
        <f t="shared" si="5"/>
        <v>Suggestion</v>
      </c>
      <c r="G323" t="s">
        <v>1521</v>
      </c>
    </row>
    <row r="324" spans="1:7" x14ac:dyDescent="0.25">
      <c r="A324" s="4">
        <v>323</v>
      </c>
      <c r="B324" s="6" t="s">
        <v>2740</v>
      </c>
      <c r="C324" s="6" t="s">
        <v>59</v>
      </c>
      <c r="D324" s="11" t="s">
        <v>1113</v>
      </c>
      <c r="E324" s="9" t="s">
        <v>1394</v>
      </c>
      <c r="F324" s="9" t="str">
        <f t="shared" si="5"/>
        <v>Customer service - positive</v>
      </c>
    </row>
    <row r="325" spans="1:7" ht="43.5" x14ac:dyDescent="0.25">
      <c r="A325" s="4">
        <v>324</v>
      </c>
      <c r="B325" s="6" t="s">
        <v>2741</v>
      </c>
      <c r="C325" s="6" t="s">
        <v>16</v>
      </c>
      <c r="D325" s="11" t="s">
        <v>1114</v>
      </c>
      <c r="E325" s="9" t="s">
        <v>1389</v>
      </c>
      <c r="F325" s="9" t="str">
        <f t="shared" si="5"/>
        <v>Shipping - negative</v>
      </c>
    </row>
    <row r="326" spans="1:7" x14ac:dyDescent="0.25">
      <c r="A326" s="4">
        <v>325</v>
      </c>
      <c r="B326" s="6" t="s">
        <v>2742</v>
      </c>
      <c r="C326" s="6" t="s">
        <v>16</v>
      </c>
      <c r="D326" s="11" t="s">
        <v>1115</v>
      </c>
      <c r="E326" s="9" t="s">
        <v>1385</v>
      </c>
      <c r="F326" s="9" t="str">
        <f t="shared" si="5"/>
        <v>General - positive</v>
      </c>
    </row>
    <row r="327" spans="1:7" x14ac:dyDescent="0.25">
      <c r="A327" s="4">
        <v>326</v>
      </c>
      <c r="B327" s="6" t="s">
        <v>2743</v>
      </c>
      <c r="C327" s="6" t="s">
        <v>14</v>
      </c>
      <c r="D327" s="11" t="s">
        <v>1116</v>
      </c>
      <c r="E327" s="9" t="s">
        <v>1407</v>
      </c>
      <c r="F327" s="9" t="str">
        <f t="shared" si="5"/>
        <v>Shipping - negative</v>
      </c>
    </row>
    <row r="328" spans="1:7" x14ac:dyDescent="0.25">
      <c r="A328" s="4">
        <v>327</v>
      </c>
      <c r="B328" s="6" t="s">
        <v>2744</v>
      </c>
      <c r="C328" s="6" t="s">
        <v>16</v>
      </c>
      <c r="D328" s="11" t="s">
        <v>51</v>
      </c>
      <c r="E328" s="9" t="s">
        <v>1370</v>
      </c>
      <c r="F328" s="9" t="str">
        <f t="shared" si="5"/>
        <v>Null</v>
      </c>
    </row>
    <row r="329" spans="1:7" x14ac:dyDescent="0.25">
      <c r="A329" s="4">
        <v>328</v>
      </c>
      <c r="B329" s="6" t="s">
        <v>2745</v>
      </c>
      <c r="C329" s="6" t="s">
        <v>59</v>
      </c>
      <c r="D329" s="11" t="s">
        <v>1044</v>
      </c>
      <c r="E329" s="9" t="s">
        <v>1385</v>
      </c>
      <c r="F329" s="9" t="str">
        <f t="shared" si="5"/>
        <v>General - positive</v>
      </c>
    </row>
    <row r="330" spans="1:7" x14ac:dyDescent="0.25">
      <c r="A330" s="4">
        <v>329</v>
      </c>
      <c r="B330" s="6" t="s">
        <v>2746</v>
      </c>
      <c r="C330" s="6" t="s">
        <v>59</v>
      </c>
      <c r="D330" s="11" t="s">
        <v>1117</v>
      </c>
      <c r="E330" s="9" t="s">
        <v>1459</v>
      </c>
      <c r="F330" s="9" t="str">
        <f t="shared" si="5"/>
        <v>Product - positive</v>
      </c>
    </row>
    <row r="331" spans="1:7" x14ac:dyDescent="0.25">
      <c r="A331" s="4">
        <v>330</v>
      </c>
      <c r="B331" s="6" t="s">
        <v>2747</v>
      </c>
      <c r="C331" s="6" t="s">
        <v>14</v>
      </c>
      <c r="D331" s="11" t="s">
        <v>1118</v>
      </c>
      <c r="E331" s="9" t="s">
        <v>1407</v>
      </c>
      <c r="F331" s="9" t="str">
        <f t="shared" si="5"/>
        <v>Shipping - negative</v>
      </c>
    </row>
    <row r="332" spans="1:7" x14ac:dyDescent="0.25">
      <c r="A332" s="4">
        <v>331</v>
      </c>
      <c r="B332" s="6" t="s">
        <v>2748</v>
      </c>
      <c r="C332" s="6" t="s">
        <v>14</v>
      </c>
      <c r="D332" s="11" t="s">
        <v>1119</v>
      </c>
      <c r="E332" s="9" t="s">
        <v>1385</v>
      </c>
      <c r="F332" s="9" t="str">
        <f t="shared" si="5"/>
        <v>General - positive</v>
      </c>
    </row>
    <row r="333" spans="1:7" x14ac:dyDescent="0.25">
      <c r="A333" s="4">
        <v>332</v>
      </c>
      <c r="B333" s="6" t="s">
        <v>2749</v>
      </c>
      <c r="C333" s="6" t="s">
        <v>16</v>
      </c>
      <c r="D333" s="11" t="s">
        <v>1120</v>
      </c>
      <c r="E333" s="9" t="s">
        <v>1381</v>
      </c>
      <c r="F333" s="9" t="str">
        <f t="shared" si="5"/>
        <v>Customer service - negative</v>
      </c>
    </row>
    <row r="334" spans="1:7" ht="29.25" x14ac:dyDescent="0.25">
      <c r="A334" s="4">
        <v>333</v>
      </c>
      <c r="B334" s="6" t="s">
        <v>2750</v>
      </c>
      <c r="C334" s="6" t="s">
        <v>16</v>
      </c>
      <c r="D334" s="11" t="s">
        <v>1121</v>
      </c>
      <c r="E334" s="9" t="s">
        <v>1385</v>
      </c>
      <c r="F334" s="9" t="str">
        <f t="shared" si="5"/>
        <v>General - positive</v>
      </c>
    </row>
    <row r="335" spans="1:7" x14ac:dyDescent="0.25">
      <c r="A335" s="4">
        <v>334</v>
      </c>
      <c r="B335" s="6" t="s">
        <v>2751</v>
      </c>
      <c r="C335" s="6" t="s">
        <v>16</v>
      </c>
      <c r="D335" s="11" t="s">
        <v>51</v>
      </c>
      <c r="E335" s="9" t="s">
        <v>1370</v>
      </c>
      <c r="F335" s="9" t="str">
        <f t="shared" si="5"/>
        <v>Null</v>
      </c>
    </row>
    <row r="336" spans="1:7" x14ac:dyDescent="0.25">
      <c r="A336" s="4">
        <v>335</v>
      </c>
      <c r="B336" s="6" t="s">
        <v>2752</v>
      </c>
      <c r="C336" s="6" t="s">
        <v>14</v>
      </c>
      <c r="D336" s="11" t="s">
        <v>1122</v>
      </c>
      <c r="E336" s="9" t="s">
        <v>1393</v>
      </c>
      <c r="F336" s="9" t="str">
        <f t="shared" si="5"/>
        <v>Product - negative</v>
      </c>
    </row>
    <row r="337" spans="1:7" ht="29.25" x14ac:dyDescent="0.25">
      <c r="A337" s="4">
        <v>336</v>
      </c>
      <c r="B337" s="6" t="s">
        <v>2753</v>
      </c>
      <c r="C337" s="6" t="s">
        <v>16</v>
      </c>
      <c r="D337" s="11" t="s">
        <v>1123</v>
      </c>
      <c r="E337" s="9" t="s">
        <v>1448</v>
      </c>
      <c r="F337" s="9" t="str">
        <f t="shared" si="5"/>
        <v>General - neutral</v>
      </c>
    </row>
    <row r="338" spans="1:7" x14ac:dyDescent="0.25">
      <c r="A338" s="4">
        <v>337</v>
      </c>
      <c r="B338" s="6" t="s">
        <v>2754</v>
      </c>
      <c r="C338" s="6" t="s">
        <v>16</v>
      </c>
      <c r="D338" s="11" t="s">
        <v>1124</v>
      </c>
      <c r="E338" s="9" t="s">
        <v>1387</v>
      </c>
      <c r="F338" s="9" t="str">
        <f t="shared" si="5"/>
        <v>Suggestion</v>
      </c>
      <c r="G338" t="s">
        <v>1522</v>
      </c>
    </row>
    <row r="339" spans="1:7" x14ac:dyDescent="0.25">
      <c r="A339" s="4">
        <v>338</v>
      </c>
      <c r="B339" s="6" t="s">
        <v>2755</v>
      </c>
      <c r="C339" s="6" t="s">
        <v>16</v>
      </c>
      <c r="D339" s="11" t="s">
        <v>1125</v>
      </c>
      <c r="E339" s="9" t="s">
        <v>1489</v>
      </c>
      <c r="F339" s="9" t="str">
        <f t="shared" si="5"/>
        <v>Shipping - positive</v>
      </c>
    </row>
    <row r="340" spans="1:7" ht="29.25" x14ac:dyDescent="0.25">
      <c r="A340" s="4">
        <v>339</v>
      </c>
      <c r="B340" s="6" t="s">
        <v>2756</v>
      </c>
      <c r="C340" s="6" t="s">
        <v>16</v>
      </c>
      <c r="D340" s="11" t="s">
        <v>1126</v>
      </c>
      <c r="E340" s="9" t="s">
        <v>1511</v>
      </c>
      <c r="F340" s="9" t="str">
        <f t="shared" si="5"/>
        <v>Inventory - positive</v>
      </c>
    </row>
    <row r="341" spans="1:7" x14ac:dyDescent="0.25">
      <c r="A341" s="4">
        <v>340</v>
      </c>
      <c r="B341" s="6" t="s">
        <v>2757</v>
      </c>
      <c r="C341" s="6" t="s">
        <v>16</v>
      </c>
      <c r="D341" s="11" t="s">
        <v>51</v>
      </c>
      <c r="E341" s="9" t="s">
        <v>1370</v>
      </c>
      <c r="F341" s="9" t="str">
        <f t="shared" si="5"/>
        <v>Null</v>
      </c>
    </row>
    <row r="342" spans="1:7" x14ac:dyDescent="0.25">
      <c r="A342" s="4">
        <v>341</v>
      </c>
      <c r="B342" s="6" t="s">
        <v>2758</v>
      </c>
      <c r="C342" s="6" t="s">
        <v>16</v>
      </c>
      <c r="D342" s="11" t="s">
        <v>1127</v>
      </c>
      <c r="E342" s="9" t="s">
        <v>1511</v>
      </c>
      <c r="F342" s="9" t="str">
        <f t="shared" si="5"/>
        <v>Inventory - positive</v>
      </c>
    </row>
    <row r="343" spans="1:7" ht="29.25" x14ac:dyDescent="0.25">
      <c r="A343" s="4">
        <v>342</v>
      </c>
      <c r="B343" s="6" t="s">
        <v>2759</v>
      </c>
      <c r="C343" s="6" t="s">
        <v>16</v>
      </c>
      <c r="D343" s="11" t="s">
        <v>1128</v>
      </c>
      <c r="E343" s="9" t="s">
        <v>1388</v>
      </c>
      <c r="F343" s="9" t="str">
        <f t="shared" si="5"/>
        <v>Website information - negative</v>
      </c>
    </row>
    <row r="344" spans="1:7" ht="29.25" x14ac:dyDescent="0.25">
      <c r="A344" s="4">
        <v>343</v>
      </c>
      <c r="B344" s="6" t="s">
        <v>2760</v>
      </c>
      <c r="C344" s="6" t="s">
        <v>59</v>
      </c>
      <c r="D344" s="11" t="s">
        <v>1129</v>
      </c>
      <c r="E344" s="9" t="s">
        <v>1467</v>
      </c>
      <c r="F344" s="9" t="str">
        <f t="shared" si="5"/>
        <v>Brand perception - positive</v>
      </c>
    </row>
    <row r="345" spans="1:7" x14ac:dyDescent="0.25">
      <c r="A345" s="4">
        <v>344</v>
      </c>
      <c r="B345" s="6" t="s">
        <v>2761</v>
      </c>
      <c r="C345" s="6" t="s">
        <v>59</v>
      </c>
      <c r="D345" s="11" t="s">
        <v>1130</v>
      </c>
      <c r="E345" s="9" t="s">
        <v>1385</v>
      </c>
      <c r="F345" s="9" t="str">
        <f t="shared" si="5"/>
        <v>General - positive</v>
      </c>
    </row>
    <row r="346" spans="1:7" ht="29.25" x14ac:dyDescent="0.25">
      <c r="A346" s="4">
        <v>345</v>
      </c>
      <c r="B346" s="6" t="s">
        <v>2761</v>
      </c>
      <c r="C346" s="6" t="s">
        <v>16</v>
      </c>
      <c r="D346" s="11" t="s">
        <v>1131</v>
      </c>
      <c r="E346" s="9" t="s">
        <v>1492</v>
      </c>
      <c r="F346" s="9" t="str">
        <f t="shared" si="5"/>
        <v>Website - negative</v>
      </c>
      <c r="G346" t="s">
        <v>1471</v>
      </c>
    </row>
    <row r="347" spans="1:7" ht="43.5" x14ac:dyDescent="0.25">
      <c r="A347" s="4">
        <v>346</v>
      </c>
      <c r="B347" s="6" t="s">
        <v>2762</v>
      </c>
      <c r="C347" s="6" t="s">
        <v>16</v>
      </c>
      <c r="D347" s="11" t="s">
        <v>1132</v>
      </c>
      <c r="E347" s="9" t="s">
        <v>1388</v>
      </c>
      <c r="F347" s="9" t="str">
        <f t="shared" si="5"/>
        <v>Website information - negative</v>
      </c>
    </row>
    <row r="348" spans="1:7" ht="29.25" x14ac:dyDescent="0.25">
      <c r="A348" s="4">
        <v>347</v>
      </c>
      <c r="B348" s="6" t="s">
        <v>2763</v>
      </c>
      <c r="C348" s="6" t="s">
        <v>59</v>
      </c>
      <c r="D348" s="11" t="s">
        <v>1133</v>
      </c>
      <c r="E348" s="9" t="s">
        <v>1497</v>
      </c>
      <c r="F348" s="9" t="str">
        <f t="shared" si="5"/>
        <v>Website - positive</v>
      </c>
    </row>
    <row r="349" spans="1:7" ht="29.25" x14ac:dyDescent="0.25">
      <c r="A349" s="4">
        <v>348</v>
      </c>
      <c r="B349" s="6" t="s">
        <v>2764</v>
      </c>
      <c r="C349" s="6" t="s">
        <v>14</v>
      </c>
      <c r="D349" s="11" t="s">
        <v>1134</v>
      </c>
      <c r="E349" s="9" t="s">
        <v>1388</v>
      </c>
      <c r="F349" s="9" t="str">
        <f t="shared" si="5"/>
        <v>Website information - negative</v>
      </c>
    </row>
    <row r="350" spans="1:7" x14ac:dyDescent="0.25">
      <c r="A350" s="4">
        <v>349</v>
      </c>
      <c r="B350" s="6" t="s">
        <v>2765</v>
      </c>
      <c r="C350" s="6" t="s">
        <v>59</v>
      </c>
      <c r="D350" s="11" t="s">
        <v>1135</v>
      </c>
      <c r="E350" s="9" t="s">
        <v>1394</v>
      </c>
      <c r="F350" s="9" t="str">
        <f t="shared" si="5"/>
        <v>Customer service - positive</v>
      </c>
    </row>
    <row r="351" spans="1:7" x14ac:dyDescent="0.25">
      <c r="A351" s="4">
        <v>350</v>
      </c>
      <c r="B351" s="6" t="s">
        <v>2766</v>
      </c>
      <c r="C351" s="6" t="s">
        <v>16</v>
      </c>
      <c r="D351" s="11" t="s">
        <v>1136</v>
      </c>
      <c r="E351" s="9" t="s">
        <v>1489</v>
      </c>
      <c r="F351" s="9" t="str">
        <f t="shared" si="5"/>
        <v>Shipping - positive</v>
      </c>
    </row>
    <row r="352" spans="1:7" x14ac:dyDescent="0.25">
      <c r="A352" s="4">
        <v>351</v>
      </c>
      <c r="B352" s="6" t="s">
        <v>2767</v>
      </c>
      <c r="C352" s="6" t="s">
        <v>59</v>
      </c>
      <c r="D352" s="11" t="s">
        <v>1137</v>
      </c>
      <c r="E352" s="9" t="s">
        <v>1385</v>
      </c>
      <c r="F352" s="9" t="str">
        <f t="shared" si="5"/>
        <v>General - positive</v>
      </c>
    </row>
    <row r="353" spans="1:6" x14ac:dyDescent="0.25">
      <c r="A353" s="4">
        <v>352</v>
      </c>
      <c r="B353" s="6" t="s">
        <v>2768</v>
      </c>
      <c r="C353" s="6" t="s">
        <v>59</v>
      </c>
      <c r="D353" s="11" t="s">
        <v>1138</v>
      </c>
      <c r="E353" s="9" t="s">
        <v>1394</v>
      </c>
      <c r="F353" s="9" t="str">
        <f t="shared" si="5"/>
        <v>Customer service - positive</v>
      </c>
    </row>
    <row r="354" spans="1:6" x14ac:dyDescent="0.25">
      <c r="A354" s="4">
        <v>353</v>
      </c>
      <c r="B354" s="6" t="s">
        <v>2769</v>
      </c>
      <c r="C354" s="6" t="s">
        <v>16</v>
      </c>
      <c r="D354" s="11" t="s">
        <v>1139</v>
      </c>
      <c r="E354" s="9" t="s">
        <v>1388</v>
      </c>
      <c r="F354" s="9" t="str">
        <f t="shared" si="5"/>
        <v>Website information - negative</v>
      </c>
    </row>
    <row r="355" spans="1:6" ht="43.5" x14ac:dyDescent="0.25">
      <c r="A355" s="4">
        <v>354</v>
      </c>
      <c r="B355" s="6" t="s">
        <v>2770</v>
      </c>
      <c r="C355" s="6" t="s">
        <v>16</v>
      </c>
      <c r="D355" s="11" t="s">
        <v>1140</v>
      </c>
      <c r="E355" s="9" t="s">
        <v>1388</v>
      </c>
      <c r="F355" s="9" t="str">
        <f t="shared" si="5"/>
        <v>Website information - negative</v>
      </c>
    </row>
    <row r="356" spans="1:6" ht="29.25" x14ac:dyDescent="0.25">
      <c r="A356" s="4">
        <v>355</v>
      </c>
      <c r="B356" s="6" t="s">
        <v>2771</v>
      </c>
      <c r="C356" s="6" t="s">
        <v>16</v>
      </c>
      <c r="D356" s="11" t="s">
        <v>1141</v>
      </c>
      <c r="E356" s="9" t="s">
        <v>1388</v>
      </c>
      <c r="F356" s="9" t="str">
        <f t="shared" si="5"/>
        <v>Website information - negative</v>
      </c>
    </row>
    <row r="357" spans="1:6" ht="29.25" x14ac:dyDescent="0.25">
      <c r="A357" s="4">
        <v>356</v>
      </c>
      <c r="B357" s="6" t="s">
        <v>2772</v>
      </c>
      <c r="C357" s="6" t="s">
        <v>16</v>
      </c>
      <c r="D357" s="11" t="s">
        <v>1142</v>
      </c>
      <c r="E357" s="9" t="s">
        <v>1447</v>
      </c>
      <c r="F357" s="9" t="str">
        <f t="shared" si="5"/>
        <v>Shipping - negative</v>
      </c>
    </row>
    <row r="358" spans="1:6" x14ac:dyDescent="0.25">
      <c r="A358" s="4">
        <v>357</v>
      </c>
      <c r="B358" s="6" t="s">
        <v>2773</v>
      </c>
      <c r="C358" s="6" t="s">
        <v>59</v>
      </c>
      <c r="D358" s="11" t="s">
        <v>1143</v>
      </c>
      <c r="E358" s="9" t="s">
        <v>1385</v>
      </c>
      <c r="F358" s="9" t="str">
        <f t="shared" si="5"/>
        <v>General - positive</v>
      </c>
    </row>
    <row r="359" spans="1:6" ht="43.5" x14ac:dyDescent="0.25">
      <c r="A359" s="4">
        <v>358</v>
      </c>
      <c r="B359" s="6" t="s">
        <v>2774</v>
      </c>
      <c r="C359" s="6" t="s">
        <v>16</v>
      </c>
      <c r="D359" s="11" t="s">
        <v>1144</v>
      </c>
      <c r="E359" s="9" t="s">
        <v>1454</v>
      </c>
      <c r="F359" s="9" t="str">
        <f t="shared" si="5"/>
        <v>Product - positive</v>
      </c>
    </row>
    <row r="360" spans="1:6" x14ac:dyDescent="0.25">
      <c r="A360" s="4">
        <v>359</v>
      </c>
      <c r="B360" s="6" t="s">
        <v>2775</v>
      </c>
      <c r="C360" s="6" t="s">
        <v>59</v>
      </c>
      <c r="D360" s="11" t="s">
        <v>1145</v>
      </c>
      <c r="E360" s="9" t="s">
        <v>1394</v>
      </c>
      <c r="F360" s="9" t="str">
        <f t="shared" si="5"/>
        <v>Customer service - positive</v>
      </c>
    </row>
    <row r="361" spans="1:6" x14ac:dyDescent="0.25">
      <c r="A361" s="4">
        <v>360</v>
      </c>
      <c r="B361" s="6" t="s">
        <v>2776</v>
      </c>
      <c r="C361" s="6" t="s">
        <v>14</v>
      </c>
      <c r="D361" s="11" t="s">
        <v>1146</v>
      </c>
      <c r="E361" s="9" t="s">
        <v>1366</v>
      </c>
      <c r="F361" s="9" t="str">
        <f t="shared" si="5"/>
        <v>Shipping - negative</v>
      </c>
    </row>
    <row r="362" spans="1:6" ht="43.5" x14ac:dyDescent="0.25">
      <c r="A362" s="4">
        <v>361</v>
      </c>
      <c r="B362" s="6" t="s">
        <v>2777</v>
      </c>
      <c r="C362" s="6" t="s">
        <v>59</v>
      </c>
      <c r="D362" s="11" t="s">
        <v>1147</v>
      </c>
      <c r="E362" s="9" t="s">
        <v>1489</v>
      </c>
      <c r="F362" s="9" t="str">
        <f t="shared" si="5"/>
        <v>Shipping - positive</v>
      </c>
    </row>
    <row r="363" spans="1:6" x14ac:dyDescent="0.25">
      <c r="A363" s="4">
        <v>362</v>
      </c>
      <c r="B363" s="6" t="s">
        <v>2778</v>
      </c>
      <c r="C363" s="6" t="s">
        <v>59</v>
      </c>
      <c r="D363" s="11" t="s">
        <v>1148</v>
      </c>
      <c r="E363" s="9" t="s">
        <v>1385</v>
      </c>
      <c r="F363" s="9" t="str">
        <f t="shared" si="5"/>
        <v>General - positive</v>
      </c>
    </row>
    <row r="364" spans="1:6" ht="29.25" x14ac:dyDescent="0.25">
      <c r="A364" s="4">
        <v>363</v>
      </c>
      <c r="B364" s="6" t="s">
        <v>2779</v>
      </c>
      <c r="C364" s="6" t="s">
        <v>14</v>
      </c>
      <c r="D364" s="11" t="s">
        <v>1149</v>
      </c>
      <c r="E364" s="9" t="s">
        <v>1497</v>
      </c>
      <c r="F364" s="9" t="str">
        <f t="shared" si="5"/>
        <v>Website - positive</v>
      </c>
    </row>
    <row r="365" spans="1:6" x14ac:dyDescent="0.25">
      <c r="A365" s="4">
        <v>364</v>
      </c>
      <c r="B365" s="6" t="s">
        <v>2780</v>
      </c>
      <c r="C365" s="6" t="s">
        <v>16</v>
      </c>
      <c r="D365" s="11" t="s">
        <v>1150</v>
      </c>
      <c r="E365" s="9" t="s">
        <v>1389</v>
      </c>
      <c r="F365" s="9" t="str">
        <f t="shared" si="5"/>
        <v>Shipping - negative</v>
      </c>
    </row>
    <row r="366" spans="1:6" ht="29.25" x14ac:dyDescent="0.25">
      <c r="A366" s="4">
        <v>365</v>
      </c>
      <c r="B366" s="6" t="s">
        <v>2781</v>
      </c>
      <c r="C366" s="6" t="s">
        <v>59</v>
      </c>
      <c r="D366" s="11" t="s">
        <v>1151</v>
      </c>
      <c r="E366" s="9" t="s">
        <v>1497</v>
      </c>
      <c r="F366" s="9" t="str">
        <f t="shared" si="5"/>
        <v>Website - positive</v>
      </c>
    </row>
    <row r="367" spans="1:6" ht="57.75" x14ac:dyDescent="0.25">
      <c r="A367" s="4">
        <v>366</v>
      </c>
      <c r="B367" s="6" t="s">
        <v>2782</v>
      </c>
      <c r="C367" s="6" t="s">
        <v>16</v>
      </c>
      <c r="D367" s="11" t="s">
        <v>1152</v>
      </c>
      <c r="E367" s="9" t="s">
        <v>1489</v>
      </c>
      <c r="F367" s="9" t="str">
        <f t="shared" si="5"/>
        <v>Shipping - positive</v>
      </c>
    </row>
    <row r="368" spans="1:6" x14ac:dyDescent="0.25">
      <c r="A368" s="4">
        <v>367</v>
      </c>
      <c r="B368" s="6" t="s">
        <v>2783</v>
      </c>
      <c r="C368" s="6" t="s">
        <v>16</v>
      </c>
      <c r="D368" s="11" t="s">
        <v>51</v>
      </c>
      <c r="E368" s="9" t="s">
        <v>1370</v>
      </c>
      <c r="F368" s="9" t="str">
        <f t="shared" si="5"/>
        <v>Null</v>
      </c>
    </row>
    <row r="369" spans="1:6" ht="43.5" x14ac:dyDescent="0.25">
      <c r="A369" s="4">
        <v>368</v>
      </c>
      <c r="B369" s="6" t="s">
        <v>2784</v>
      </c>
      <c r="C369" s="6" t="s">
        <v>59</v>
      </c>
      <c r="D369" s="11" t="s">
        <v>1153</v>
      </c>
      <c r="E369" s="9" t="s">
        <v>1497</v>
      </c>
      <c r="F369" s="9" t="str">
        <f t="shared" si="5"/>
        <v>Website - positive</v>
      </c>
    </row>
    <row r="370" spans="1:6" ht="72" x14ac:dyDescent="0.25">
      <c r="A370" s="4">
        <v>369</v>
      </c>
      <c r="B370" s="6" t="s">
        <v>2785</v>
      </c>
      <c r="C370" s="6" t="s">
        <v>14</v>
      </c>
      <c r="D370" s="11" t="s">
        <v>1154</v>
      </c>
      <c r="E370" s="9" t="s">
        <v>1366</v>
      </c>
      <c r="F370" s="9" t="str">
        <f t="shared" si="5"/>
        <v>Shipping - negative</v>
      </c>
    </row>
    <row r="371" spans="1:6" x14ac:dyDescent="0.25">
      <c r="A371" s="4">
        <v>370</v>
      </c>
      <c r="B371" s="6" t="s">
        <v>2786</v>
      </c>
      <c r="C371" s="6" t="s">
        <v>59</v>
      </c>
      <c r="D371" s="11" t="s">
        <v>1155</v>
      </c>
      <c r="E371" s="9" t="s">
        <v>1385</v>
      </c>
      <c r="F371" s="9" t="str">
        <f t="shared" si="5"/>
        <v>General - positive</v>
      </c>
    </row>
    <row r="372" spans="1:6" ht="29.25" x14ac:dyDescent="0.25">
      <c r="A372" s="4">
        <v>371</v>
      </c>
      <c r="B372" s="6" t="s">
        <v>2787</v>
      </c>
      <c r="C372" s="6" t="s">
        <v>16</v>
      </c>
      <c r="D372" s="11" t="s">
        <v>1156</v>
      </c>
      <c r="E372" s="9" t="s">
        <v>1385</v>
      </c>
      <c r="F372" s="9" t="str">
        <f t="shared" si="5"/>
        <v>General - positive</v>
      </c>
    </row>
    <row r="373" spans="1:6" x14ac:dyDescent="0.25">
      <c r="A373" s="4">
        <v>372</v>
      </c>
      <c r="B373" s="6" t="s">
        <v>2788</v>
      </c>
      <c r="C373" s="6" t="s">
        <v>14</v>
      </c>
      <c r="D373" s="11" t="s">
        <v>1157</v>
      </c>
      <c r="E373" s="9" t="s">
        <v>1388</v>
      </c>
      <c r="F373" s="9" t="str">
        <f t="shared" si="5"/>
        <v>Website information - negative</v>
      </c>
    </row>
    <row r="374" spans="1:6" x14ac:dyDescent="0.25">
      <c r="A374" s="4">
        <v>373</v>
      </c>
      <c r="B374" s="6" t="s">
        <v>2789</v>
      </c>
      <c r="C374" s="6" t="s">
        <v>16</v>
      </c>
      <c r="D374" s="11" t="s">
        <v>1158</v>
      </c>
      <c r="E374" s="9" t="s">
        <v>1493</v>
      </c>
      <c r="F374" s="9" t="str">
        <f t="shared" si="5"/>
        <v>Pricing - positive</v>
      </c>
    </row>
    <row r="375" spans="1:6" x14ac:dyDescent="0.25">
      <c r="A375" s="4">
        <v>374</v>
      </c>
      <c r="B375" s="6" t="s">
        <v>2790</v>
      </c>
      <c r="C375" s="6" t="s">
        <v>16</v>
      </c>
      <c r="D375" s="11" t="s">
        <v>1159</v>
      </c>
      <c r="E375" s="9" t="s">
        <v>1394</v>
      </c>
      <c r="F375" s="9" t="str">
        <f t="shared" si="5"/>
        <v>Customer service - positive</v>
      </c>
    </row>
    <row r="376" spans="1:6" x14ac:dyDescent="0.25">
      <c r="A376" s="4">
        <v>375</v>
      </c>
      <c r="B376" s="6" t="s">
        <v>2791</v>
      </c>
      <c r="C376" s="6" t="s">
        <v>16</v>
      </c>
      <c r="D376" s="11" t="s">
        <v>51</v>
      </c>
      <c r="E376" s="9" t="s">
        <v>1370</v>
      </c>
      <c r="F376" s="9" t="str">
        <f t="shared" si="5"/>
        <v>Null</v>
      </c>
    </row>
    <row r="377" spans="1:6" x14ac:dyDescent="0.25">
      <c r="A377" s="4">
        <v>376</v>
      </c>
      <c r="B377" s="6" t="s">
        <v>2792</v>
      </c>
      <c r="C377" s="6" t="s">
        <v>59</v>
      </c>
      <c r="D377" s="11" t="s">
        <v>1160</v>
      </c>
      <c r="E377" s="9" t="s">
        <v>1448</v>
      </c>
      <c r="F377" s="9" t="str">
        <f t="shared" si="5"/>
        <v>General - neutral</v>
      </c>
    </row>
    <row r="378" spans="1:6" x14ac:dyDescent="0.25">
      <c r="A378" s="4">
        <v>377</v>
      </c>
      <c r="B378" s="6" t="s">
        <v>2793</v>
      </c>
      <c r="C378" s="6" t="s">
        <v>16</v>
      </c>
      <c r="D378" s="11" t="s">
        <v>51</v>
      </c>
      <c r="E378" s="9" t="s">
        <v>1370</v>
      </c>
      <c r="F378" s="9" t="str">
        <f t="shared" si="5"/>
        <v>Null</v>
      </c>
    </row>
    <row r="379" spans="1:6" x14ac:dyDescent="0.25">
      <c r="A379" s="4">
        <v>378</v>
      </c>
      <c r="B379" s="6" t="s">
        <v>2794</v>
      </c>
      <c r="C379" s="6" t="s">
        <v>16</v>
      </c>
      <c r="D379" s="11" t="s">
        <v>51</v>
      </c>
      <c r="E379" s="9" t="s">
        <v>1370</v>
      </c>
      <c r="F379" s="9" t="str">
        <f t="shared" si="5"/>
        <v>Null</v>
      </c>
    </row>
    <row r="380" spans="1:6" x14ac:dyDescent="0.25">
      <c r="A380" s="4">
        <v>379</v>
      </c>
      <c r="B380" s="6" t="s">
        <v>2795</v>
      </c>
      <c r="C380" s="6" t="s">
        <v>16</v>
      </c>
      <c r="D380" s="11" t="s">
        <v>1161</v>
      </c>
      <c r="E380" s="9" t="s">
        <v>1388</v>
      </c>
      <c r="F380" s="9" t="str">
        <f t="shared" si="5"/>
        <v>Website information - negative</v>
      </c>
    </row>
    <row r="381" spans="1:6" x14ac:dyDescent="0.25">
      <c r="A381" s="4">
        <v>380</v>
      </c>
      <c r="B381" s="6" t="s">
        <v>2796</v>
      </c>
      <c r="C381" s="6" t="s">
        <v>16</v>
      </c>
      <c r="D381" s="11" t="s">
        <v>1162</v>
      </c>
      <c r="E381" s="9" t="s">
        <v>1370</v>
      </c>
      <c r="F381" s="9" t="str">
        <f t="shared" si="5"/>
        <v>Null</v>
      </c>
    </row>
    <row r="382" spans="1:6" x14ac:dyDescent="0.25">
      <c r="A382" s="4">
        <v>381</v>
      </c>
      <c r="B382" s="6" t="s">
        <v>2797</v>
      </c>
      <c r="C382" s="6" t="s">
        <v>16</v>
      </c>
      <c r="D382" s="11" t="s">
        <v>1163</v>
      </c>
      <c r="E382" s="9" t="s">
        <v>1388</v>
      </c>
      <c r="F382" s="9" t="str">
        <f t="shared" si="5"/>
        <v>Website information - negative</v>
      </c>
    </row>
    <row r="383" spans="1:6" ht="86.25" x14ac:dyDescent="0.25">
      <c r="A383" s="4">
        <v>382</v>
      </c>
      <c r="B383" s="6" t="s">
        <v>2798</v>
      </c>
      <c r="C383" s="6" t="s">
        <v>14</v>
      </c>
      <c r="D383" s="11" t="s">
        <v>1164</v>
      </c>
      <c r="E383" s="9" t="s">
        <v>1366</v>
      </c>
      <c r="F383" s="9" t="str">
        <f t="shared" si="5"/>
        <v>Shipping - negative</v>
      </c>
    </row>
    <row r="384" spans="1:6" x14ac:dyDescent="0.25">
      <c r="A384" s="4">
        <v>383</v>
      </c>
      <c r="B384" s="6" t="s">
        <v>2799</v>
      </c>
      <c r="C384" s="6" t="s">
        <v>16</v>
      </c>
      <c r="D384" s="11" t="s">
        <v>1165</v>
      </c>
      <c r="E384" s="9" t="s">
        <v>1363</v>
      </c>
      <c r="F384" s="9" t="str">
        <f t="shared" si="5"/>
        <v>Inventory - negative</v>
      </c>
    </row>
    <row r="385" spans="1:6" ht="29.25" x14ac:dyDescent="0.25">
      <c r="A385" s="4">
        <v>384</v>
      </c>
      <c r="B385" s="6" t="s">
        <v>2800</v>
      </c>
      <c r="C385" s="6" t="s">
        <v>59</v>
      </c>
      <c r="D385" s="11" t="s">
        <v>1166</v>
      </c>
      <c r="E385" s="9" t="s">
        <v>1460</v>
      </c>
      <c r="F385" s="9" t="str">
        <f t="shared" si="5"/>
        <v>Website - positive</v>
      </c>
    </row>
    <row r="386" spans="1:6" x14ac:dyDescent="0.25">
      <c r="A386" s="4">
        <v>385</v>
      </c>
      <c r="B386" s="6" t="s">
        <v>2801</v>
      </c>
      <c r="C386" s="6" t="s">
        <v>16</v>
      </c>
      <c r="D386" s="11" t="s">
        <v>1167</v>
      </c>
      <c r="E386" s="9" t="s">
        <v>1370</v>
      </c>
      <c r="F386" s="9" t="str">
        <f t="shared" ref="F386:F449" si="6">VLOOKUP(E386,IndexTable,2,FALSE)</f>
        <v>Null</v>
      </c>
    </row>
    <row r="387" spans="1:6" x14ac:dyDescent="0.25">
      <c r="A387" s="4">
        <v>386</v>
      </c>
      <c r="B387" s="6" t="s">
        <v>2802</v>
      </c>
      <c r="C387" s="6" t="s">
        <v>59</v>
      </c>
      <c r="D387" s="11" t="s">
        <v>1168</v>
      </c>
      <c r="E387" s="9" t="s">
        <v>1439</v>
      </c>
      <c r="F387" s="9" t="str">
        <f t="shared" si="6"/>
        <v>Brand perception - positive</v>
      </c>
    </row>
    <row r="388" spans="1:6" ht="29.25" x14ac:dyDescent="0.25">
      <c r="A388" s="4">
        <v>387</v>
      </c>
      <c r="B388" s="6" t="s">
        <v>2803</v>
      </c>
      <c r="C388" s="6" t="s">
        <v>16</v>
      </c>
      <c r="D388" s="11" t="s">
        <v>1169</v>
      </c>
      <c r="E388" s="9" t="s">
        <v>1388</v>
      </c>
      <c r="F388" s="9" t="str">
        <f t="shared" si="6"/>
        <v>Website information - negative</v>
      </c>
    </row>
    <row r="389" spans="1:6" x14ac:dyDescent="0.25">
      <c r="A389" s="4">
        <v>388</v>
      </c>
      <c r="B389" s="6" t="s">
        <v>2804</v>
      </c>
      <c r="C389" s="6" t="s">
        <v>16</v>
      </c>
      <c r="D389" s="11" t="s">
        <v>1170</v>
      </c>
      <c r="E389" s="9" t="s">
        <v>1384</v>
      </c>
      <c r="F389" s="9" t="str">
        <f t="shared" si="6"/>
        <v>General - neutral</v>
      </c>
    </row>
    <row r="390" spans="1:6" x14ac:dyDescent="0.25">
      <c r="A390" s="4">
        <v>389</v>
      </c>
      <c r="B390" s="6" t="s">
        <v>2805</v>
      </c>
      <c r="C390" s="6" t="s">
        <v>59</v>
      </c>
      <c r="D390" s="11" t="s">
        <v>1171</v>
      </c>
      <c r="E390" s="9" t="s">
        <v>1385</v>
      </c>
      <c r="F390" s="9" t="str">
        <f t="shared" si="6"/>
        <v>General - positive</v>
      </c>
    </row>
    <row r="391" spans="1:6" x14ac:dyDescent="0.25">
      <c r="A391" s="4">
        <v>390</v>
      </c>
      <c r="B391" s="6" t="s">
        <v>2806</v>
      </c>
      <c r="C391" s="6" t="s">
        <v>16</v>
      </c>
      <c r="D391" s="11" t="s">
        <v>1172</v>
      </c>
      <c r="E391" s="9" t="s">
        <v>1489</v>
      </c>
      <c r="F391" s="9" t="str">
        <f t="shared" si="6"/>
        <v>Shipping - positive</v>
      </c>
    </row>
    <row r="392" spans="1:6" x14ac:dyDescent="0.25">
      <c r="A392" s="4">
        <v>391</v>
      </c>
      <c r="B392" s="6" t="s">
        <v>2807</v>
      </c>
      <c r="C392" s="6" t="s">
        <v>16</v>
      </c>
      <c r="D392" s="11" t="s">
        <v>1173</v>
      </c>
      <c r="E392" s="9" t="s">
        <v>1447</v>
      </c>
      <c r="F392" s="9" t="str">
        <f t="shared" si="6"/>
        <v>Shipping - negative</v>
      </c>
    </row>
    <row r="393" spans="1:6" x14ac:dyDescent="0.25">
      <c r="A393" s="4">
        <v>392</v>
      </c>
      <c r="B393" s="6" t="s">
        <v>2808</v>
      </c>
      <c r="C393" s="6" t="s">
        <v>14</v>
      </c>
      <c r="D393" s="11" t="s">
        <v>1174</v>
      </c>
      <c r="E393" s="9" t="s">
        <v>1370</v>
      </c>
      <c r="F393" s="9" t="str">
        <f t="shared" si="6"/>
        <v>Null</v>
      </c>
    </row>
    <row r="394" spans="1:6" x14ac:dyDescent="0.25">
      <c r="A394" s="4">
        <v>393</v>
      </c>
      <c r="B394" s="6" t="s">
        <v>2809</v>
      </c>
      <c r="C394" s="6" t="s">
        <v>59</v>
      </c>
      <c r="D394" s="11" t="s">
        <v>1175</v>
      </c>
      <c r="E394" s="9" t="s">
        <v>1497</v>
      </c>
      <c r="F394" s="9" t="str">
        <f t="shared" si="6"/>
        <v>Website - positive</v>
      </c>
    </row>
    <row r="395" spans="1:6" x14ac:dyDescent="0.25">
      <c r="A395" s="4">
        <v>394</v>
      </c>
      <c r="B395" s="6" t="s">
        <v>2810</v>
      </c>
      <c r="C395" s="6" t="s">
        <v>16</v>
      </c>
      <c r="D395" s="11" t="s">
        <v>1176</v>
      </c>
      <c r="E395" s="9" t="s">
        <v>1385</v>
      </c>
      <c r="F395" s="9" t="str">
        <f t="shared" si="6"/>
        <v>General - positive</v>
      </c>
    </row>
    <row r="396" spans="1:6" ht="29.25" x14ac:dyDescent="0.25">
      <c r="A396" s="4">
        <v>395</v>
      </c>
      <c r="B396" s="6" t="s">
        <v>2811</v>
      </c>
      <c r="C396" s="6" t="s">
        <v>16</v>
      </c>
      <c r="D396" s="11" t="s">
        <v>1177</v>
      </c>
      <c r="E396" s="9" t="s">
        <v>1497</v>
      </c>
      <c r="F396" s="9" t="str">
        <f t="shared" si="6"/>
        <v>Website - positive</v>
      </c>
    </row>
    <row r="397" spans="1:6" ht="29.25" x14ac:dyDescent="0.25">
      <c r="A397" s="4">
        <v>396</v>
      </c>
      <c r="B397" s="6" t="s">
        <v>2812</v>
      </c>
      <c r="C397" s="6" t="s">
        <v>16</v>
      </c>
      <c r="D397" s="11" t="s">
        <v>1178</v>
      </c>
      <c r="E397" s="9" t="s">
        <v>1497</v>
      </c>
      <c r="F397" s="9" t="str">
        <f t="shared" si="6"/>
        <v>Website - positive</v>
      </c>
    </row>
    <row r="398" spans="1:6" x14ac:dyDescent="0.25">
      <c r="A398" s="4">
        <v>397</v>
      </c>
      <c r="B398" s="6" t="s">
        <v>2813</v>
      </c>
      <c r="C398" s="6" t="s">
        <v>59</v>
      </c>
      <c r="D398" s="11" t="s">
        <v>1179</v>
      </c>
      <c r="E398" s="9" t="s">
        <v>1394</v>
      </c>
      <c r="F398" s="9" t="str">
        <f t="shared" si="6"/>
        <v>Customer service - positive</v>
      </c>
    </row>
    <row r="399" spans="1:6" x14ac:dyDescent="0.25">
      <c r="A399" s="4">
        <v>398</v>
      </c>
      <c r="B399" s="6" t="s">
        <v>2814</v>
      </c>
      <c r="C399" s="6" t="s">
        <v>16</v>
      </c>
      <c r="D399" s="11" t="s">
        <v>51</v>
      </c>
      <c r="E399" s="9" t="s">
        <v>1370</v>
      </c>
      <c r="F399" s="9" t="str">
        <f t="shared" si="6"/>
        <v>Null</v>
      </c>
    </row>
    <row r="400" spans="1:6" ht="29.25" x14ac:dyDescent="0.25">
      <c r="A400" s="4">
        <v>399</v>
      </c>
      <c r="B400" s="6" t="s">
        <v>2815</v>
      </c>
      <c r="C400" s="6" t="s">
        <v>16</v>
      </c>
      <c r="D400" s="11" t="s">
        <v>1180</v>
      </c>
      <c r="E400" s="9" t="s">
        <v>1394</v>
      </c>
      <c r="F400" s="9" t="str">
        <f t="shared" si="6"/>
        <v>Customer service - positive</v>
      </c>
    </row>
    <row r="401" spans="1:6" ht="29.25" x14ac:dyDescent="0.25">
      <c r="A401" s="4">
        <v>400</v>
      </c>
      <c r="B401" s="6" t="s">
        <v>2816</v>
      </c>
      <c r="C401" s="6" t="s">
        <v>16</v>
      </c>
      <c r="D401" s="11" t="s">
        <v>1181</v>
      </c>
      <c r="E401" s="9" t="s">
        <v>1394</v>
      </c>
      <c r="F401" s="9" t="str">
        <f t="shared" si="6"/>
        <v>Customer service - positive</v>
      </c>
    </row>
    <row r="402" spans="1:6" x14ac:dyDescent="0.25">
      <c r="A402" s="4">
        <v>401</v>
      </c>
      <c r="B402" s="6" t="s">
        <v>2817</v>
      </c>
      <c r="C402" s="6" t="s">
        <v>16</v>
      </c>
      <c r="D402" s="11" t="s">
        <v>1182</v>
      </c>
      <c r="E402" s="9" t="s">
        <v>1448</v>
      </c>
      <c r="F402" s="9" t="str">
        <f t="shared" si="6"/>
        <v>General - neutral</v>
      </c>
    </row>
    <row r="403" spans="1:6" x14ac:dyDescent="0.25">
      <c r="A403" s="4">
        <v>402</v>
      </c>
      <c r="B403" s="6" t="s">
        <v>2818</v>
      </c>
      <c r="C403" s="6" t="s">
        <v>16</v>
      </c>
      <c r="D403" s="11" t="s">
        <v>1183</v>
      </c>
      <c r="E403" s="9" t="s">
        <v>1492</v>
      </c>
      <c r="F403" s="9" t="str">
        <f t="shared" si="6"/>
        <v>Website - negative</v>
      </c>
    </row>
    <row r="404" spans="1:6" x14ac:dyDescent="0.25">
      <c r="A404" s="4">
        <v>403</v>
      </c>
      <c r="B404" s="6" t="s">
        <v>1879</v>
      </c>
      <c r="C404" s="6" t="s">
        <v>14</v>
      </c>
      <c r="D404" s="11" t="s">
        <v>1184</v>
      </c>
      <c r="E404" s="9" t="s">
        <v>1388</v>
      </c>
      <c r="F404" s="9" t="str">
        <f t="shared" si="6"/>
        <v>Website information - negative</v>
      </c>
    </row>
    <row r="405" spans="1:6" x14ac:dyDescent="0.25">
      <c r="A405" s="4">
        <v>404</v>
      </c>
      <c r="B405" s="6" t="s">
        <v>2819</v>
      </c>
      <c r="C405" s="6" t="s">
        <v>16</v>
      </c>
      <c r="D405" s="11" t="s">
        <v>1185</v>
      </c>
      <c r="E405" s="9" t="s">
        <v>1393</v>
      </c>
      <c r="F405" s="9" t="str">
        <f t="shared" si="6"/>
        <v>Product - negative</v>
      </c>
    </row>
    <row r="406" spans="1:6" ht="29.25" x14ac:dyDescent="0.25">
      <c r="A406" s="4">
        <v>405</v>
      </c>
      <c r="B406" s="6" t="s">
        <v>2820</v>
      </c>
      <c r="C406" s="6" t="s">
        <v>16</v>
      </c>
      <c r="D406" s="11" t="s">
        <v>1186</v>
      </c>
      <c r="E406" s="9" t="s">
        <v>1388</v>
      </c>
      <c r="F406" s="9" t="str">
        <f t="shared" si="6"/>
        <v>Website information - negative</v>
      </c>
    </row>
    <row r="407" spans="1:6" x14ac:dyDescent="0.25">
      <c r="A407" s="4">
        <v>406</v>
      </c>
      <c r="B407" s="6" t="s">
        <v>2821</v>
      </c>
      <c r="C407" s="6" t="s">
        <v>16</v>
      </c>
      <c r="D407" s="11" t="s">
        <v>1187</v>
      </c>
      <c r="E407" s="9" t="s">
        <v>1393</v>
      </c>
      <c r="F407" s="9" t="str">
        <f t="shared" si="6"/>
        <v>Product - negative</v>
      </c>
    </row>
    <row r="408" spans="1:6" x14ac:dyDescent="0.25">
      <c r="A408" s="4">
        <v>407</v>
      </c>
      <c r="B408" s="6" t="s">
        <v>2822</v>
      </c>
      <c r="C408" s="6" t="s">
        <v>59</v>
      </c>
      <c r="D408" s="11" t="s">
        <v>1188</v>
      </c>
      <c r="E408" s="9" t="s">
        <v>1385</v>
      </c>
      <c r="F408" s="9" t="str">
        <f t="shared" si="6"/>
        <v>General - positive</v>
      </c>
    </row>
    <row r="409" spans="1:6" x14ac:dyDescent="0.25">
      <c r="A409" s="4">
        <v>408</v>
      </c>
      <c r="B409" s="6" t="s">
        <v>2823</v>
      </c>
      <c r="C409" s="6" t="s">
        <v>14</v>
      </c>
      <c r="D409" s="11" t="s">
        <v>1189</v>
      </c>
      <c r="E409" s="9" t="s">
        <v>1492</v>
      </c>
      <c r="F409" s="9" t="str">
        <f t="shared" si="6"/>
        <v>Website - negative</v>
      </c>
    </row>
    <row r="410" spans="1:6" ht="29.25" x14ac:dyDescent="0.25">
      <c r="A410" s="4">
        <v>409</v>
      </c>
      <c r="B410" s="6" t="s">
        <v>2824</v>
      </c>
      <c r="C410" s="6" t="s">
        <v>14</v>
      </c>
      <c r="D410" s="11" t="s">
        <v>1190</v>
      </c>
      <c r="E410" s="9" t="s">
        <v>1448</v>
      </c>
      <c r="F410" s="9" t="str">
        <f t="shared" si="6"/>
        <v>General - neutral</v>
      </c>
    </row>
    <row r="411" spans="1:6" x14ac:dyDescent="0.25">
      <c r="A411" s="4">
        <v>410</v>
      </c>
      <c r="B411" s="6" t="s">
        <v>2825</v>
      </c>
      <c r="C411" s="6" t="s">
        <v>16</v>
      </c>
      <c r="D411" s="11" t="s">
        <v>1191</v>
      </c>
      <c r="E411" s="9" t="s">
        <v>1393</v>
      </c>
      <c r="F411" s="9" t="str">
        <f t="shared" si="6"/>
        <v>Product - negative</v>
      </c>
    </row>
    <row r="412" spans="1:6" ht="29.25" x14ac:dyDescent="0.25">
      <c r="A412" s="4">
        <v>411</v>
      </c>
      <c r="B412" s="6" t="s">
        <v>2826</v>
      </c>
      <c r="C412" s="6" t="s">
        <v>59</v>
      </c>
      <c r="D412" s="11" t="s">
        <v>1192</v>
      </c>
      <c r="E412" s="9" t="s">
        <v>1470</v>
      </c>
      <c r="F412" s="9" t="str">
        <f t="shared" si="6"/>
        <v>Pricing - positive</v>
      </c>
    </row>
    <row r="413" spans="1:6" x14ac:dyDescent="0.25">
      <c r="A413" s="4">
        <v>412</v>
      </c>
      <c r="B413" s="6" t="s">
        <v>2827</v>
      </c>
      <c r="C413" s="6" t="s">
        <v>16</v>
      </c>
      <c r="D413" s="11" t="s">
        <v>404</v>
      </c>
      <c r="E413" s="9" t="s">
        <v>1370</v>
      </c>
      <c r="F413" s="9" t="str">
        <f t="shared" si="6"/>
        <v>Null</v>
      </c>
    </row>
    <row r="414" spans="1:6" x14ac:dyDescent="0.25">
      <c r="A414" s="4">
        <v>413</v>
      </c>
      <c r="B414" s="6" t="s">
        <v>2828</v>
      </c>
      <c r="C414" s="6" t="s">
        <v>16</v>
      </c>
      <c r="D414" s="11" t="s">
        <v>1193</v>
      </c>
      <c r="E414" s="9" t="s">
        <v>1388</v>
      </c>
      <c r="F414" s="9" t="str">
        <f t="shared" si="6"/>
        <v>Website information - negative</v>
      </c>
    </row>
    <row r="415" spans="1:6" x14ac:dyDescent="0.25">
      <c r="A415" s="4">
        <v>414</v>
      </c>
      <c r="B415" s="6" t="s">
        <v>2829</v>
      </c>
      <c r="C415" s="6" t="s">
        <v>14</v>
      </c>
      <c r="D415" s="11" t="s">
        <v>1194</v>
      </c>
      <c r="E415" s="9" t="s">
        <v>1363</v>
      </c>
      <c r="F415" s="9" t="str">
        <f t="shared" si="6"/>
        <v>Inventory - negative</v>
      </c>
    </row>
    <row r="416" spans="1:6" x14ac:dyDescent="0.25">
      <c r="A416" s="4">
        <v>415</v>
      </c>
      <c r="B416" s="6" t="s">
        <v>2830</v>
      </c>
      <c r="C416" s="6" t="s">
        <v>59</v>
      </c>
      <c r="D416" s="11" t="s">
        <v>1195</v>
      </c>
      <c r="E416" s="9" t="s">
        <v>1497</v>
      </c>
      <c r="F416" s="9" t="str">
        <f t="shared" si="6"/>
        <v>Website - positive</v>
      </c>
    </row>
    <row r="417" spans="1:7" x14ac:dyDescent="0.25">
      <c r="A417" s="4">
        <v>416</v>
      </c>
      <c r="B417" s="6" t="s">
        <v>2831</v>
      </c>
      <c r="C417" s="6" t="s">
        <v>16</v>
      </c>
      <c r="D417" s="11" t="s">
        <v>1196</v>
      </c>
      <c r="E417" s="9" t="s">
        <v>1448</v>
      </c>
      <c r="F417" s="9" t="str">
        <f t="shared" si="6"/>
        <v>General - neutral</v>
      </c>
    </row>
    <row r="418" spans="1:7" x14ac:dyDescent="0.25">
      <c r="A418" s="4">
        <v>417</v>
      </c>
      <c r="B418" s="6" t="s">
        <v>2832</v>
      </c>
      <c r="C418" s="6" t="s">
        <v>14</v>
      </c>
      <c r="D418" s="11" t="s">
        <v>1197</v>
      </c>
      <c r="E418" s="9" t="s">
        <v>1409</v>
      </c>
      <c r="F418" s="9" t="str">
        <f t="shared" si="6"/>
        <v>Pricing - negative</v>
      </c>
    </row>
    <row r="419" spans="1:7" x14ac:dyDescent="0.25">
      <c r="A419" s="4">
        <v>418</v>
      </c>
      <c r="B419" s="6" t="s">
        <v>2833</v>
      </c>
      <c r="C419" s="6" t="s">
        <v>59</v>
      </c>
      <c r="D419" s="11" t="s">
        <v>1198</v>
      </c>
      <c r="E419" s="9" t="s">
        <v>1385</v>
      </c>
      <c r="F419" s="9" t="str">
        <f t="shared" si="6"/>
        <v>General - positive</v>
      </c>
    </row>
    <row r="420" spans="1:7" x14ac:dyDescent="0.25">
      <c r="A420" s="4">
        <v>419</v>
      </c>
      <c r="B420" s="6" t="s">
        <v>2834</v>
      </c>
      <c r="C420" s="6" t="s">
        <v>16</v>
      </c>
      <c r="D420" s="11" t="s">
        <v>51</v>
      </c>
      <c r="E420" s="9" t="s">
        <v>1370</v>
      </c>
      <c r="F420" s="9" t="str">
        <f t="shared" si="6"/>
        <v>Null</v>
      </c>
    </row>
    <row r="421" spans="1:7" x14ac:dyDescent="0.25">
      <c r="A421" s="4">
        <v>420</v>
      </c>
      <c r="B421" s="6" t="s">
        <v>2835</v>
      </c>
      <c r="C421" s="6" t="s">
        <v>16</v>
      </c>
      <c r="D421" s="11" t="s">
        <v>1199</v>
      </c>
      <c r="E421" s="9" t="s">
        <v>1385</v>
      </c>
      <c r="F421" s="9" t="str">
        <f t="shared" si="6"/>
        <v>General - positive</v>
      </c>
    </row>
    <row r="422" spans="1:7" x14ac:dyDescent="0.25">
      <c r="A422" s="4">
        <v>421</v>
      </c>
      <c r="B422" s="6" t="s">
        <v>2836</v>
      </c>
      <c r="C422" s="6" t="s">
        <v>16</v>
      </c>
      <c r="D422" s="11" t="s">
        <v>1200</v>
      </c>
      <c r="E422" s="9" t="s">
        <v>1387</v>
      </c>
      <c r="F422" s="9" t="str">
        <f t="shared" si="6"/>
        <v>Suggestion</v>
      </c>
      <c r="G422" t="s">
        <v>1484</v>
      </c>
    </row>
    <row r="423" spans="1:7" x14ac:dyDescent="0.25">
      <c r="A423" s="4">
        <v>422</v>
      </c>
      <c r="B423" s="6" t="s">
        <v>2837</v>
      </c>
      <c r="C423" s="6" t="s">
        <v>59</v>
      </c>
      <c r="D423" s="11" t="s">
        <v>1044</v>
      </c>
      <c r="E423" s="9" t="s">
        <v>1385</v>
      </c>
      <c r="F423" s="9" t="str">
        <f t="shared" si="6"/>
        <v>General - positive</v>
      </c>
    </row>
    <row r="424" spans="1:7" ht="29.25" x14ac:dyDescent="0.25">
      <c r="A424" s="4">
        <v>423</v>
      </c>
      <c r="B424" s="6" t="s">
        <v>2838</v>
      </c>
      <c r="C424" s="6" t="s">
        <v>16</v>
      </c>
      <c r="D424" s="11" t="s">
        <v>1201</v>
      </c>
      <c r="E424" s="9" t="s">
        <v>1497</v>
      </c>
      <c r="F424" s="9" t="str">
        <f t="shared" si="6"/>
        <v>Website - positive</v>
      </c>
    </row>
    <row r="425" spans="1:7" ht="29.25" x14ac:dyDescent="0.25">
      <c r="A425" s="4">
        <v>424</v>
      </c>
      <c r="B425" s="6" t="s">
        <v>2839</v>
      </c>
      <c r="C425" s="6" t="s">
        <v>59</v>
      </c>
      <c r="D425" s="11" t="s">
        <v>1202</v>
      </c>
      <c r="E425" s="9" t="s">
        <v>1385</v>
      </c>
      <c r="F425" s="9" t="str">
        <f t="shared" si="6"/>
        <v>General - positive</v>
      </c>
    </row>
    <row r="426" spans="1:7" ht="57.75" x14ac:dyDescent="0.25">
      <c r="A426" s="4">
        <v>425</v>
      </c>
      <c r="B426" s="6" t="s">
        <v>2840</v>
      </c>
      <c r="C426" s="6" t="s">
        <v>14</v>
      </c>
      <c r="D426" s="11" t="s">
        <v>1203</v>
      </c>
      <c r="E426" s="9" t="s">
        <v>1385</v>
      </c>
      <c r="F426" s="9" t="str">
        <f t="shared" si="6"/>
        <v>General - positive</v>
      </c>
    </row>
    <row r="427" spans="1:7" x14ac:dyDescent="0.25">
      <c r="A427" s="4">
        <v>426</v>
      </c>
      <c r="B427" s="6" t="s">
        <v>2840</v>
      </c>
      <c r="C427" s="6" t="s">
        <v>59</v>
      </c>
      <c r="D427" s="11" t="s">
        <v>1204</v>
      </c>
      <c r="E427" s="9" t="s">
        <v>1489</v>
      </c>
      <c r="F427" s="9" t="str">
        <f t="shared" si="6"/>
        <v>Shipping - positive</v>
      </c>
    </row>
    <row r="428" spans="1:7" x14ac:dyDescent="0.25">
      <c r="A428" s="4">
        <v>427</v>
      </c>
      <c r="B428" s="6" t="s">
        <v>2841</v>
      </c>
      <c r="C428" s="6" t="s">
        <v>59</v>
      </c>
      <c r="D428" s="11" t="s">
        <v>1205</v>
      </c>
      <c r="E428" s="9" t="s">
        <v>1385</v>
      </c>
      <c r="F428" s="9" t="str">
        <f t="shared" si="6"/>
        <v>General - positive</v>
      </c>
    </row>
    <row r="429" spans="1:7" x14ac:dyDescent="0.25">
      <c r="A429" s="4">
        <v>428</v>
      </c>
      <c r="B429" s="6" t="s">
        <v>2842</v>
      </c>
      <c r="C429" s="6" t="s">
        <v>16</v>
      </c>
      <c r="D429" s="11" t="s">
        <v>51</v>
      </c>
      <c r="E429" s="9" t="s">
        <v>1370</v>
      </c>
      <c r="F429" s="9" t="str">
        <f t="shared" si="6"/>
        <v>Null</v>
      </c>
    </row>
    <row r="430" spans="1:7" x14ac:dyDescent="0.25">
      <c r="A430" s="4">
        <v>429</v>
      </c>
      <c r="B430" s="6" t="s">
        <v>2843</v>
      </c>
      <c r="C430" s="6" t="s">
        <v>59</v>
      </c>
      <c r="D430" s="11" t="s">
        <v>1206</v>
      </c>
      <c r="E430" s="9" t="s">
        <v>1450</v>
      </c>
      <c r="F430" s="9" t="str">
        <f t="shared" si="6"/>
        <v>Website - positive</v>
      </c>
    </row>
    <row r="431" spans="1:7" ht="29.25" x14ac:dyDescent="0.25">
      <c r="A431" s="4">
        <v>430</v>
      </c>
      <c r="B431" s="6" t="s">
        <v>2844</v>
      </c>
      <c r="C431" s="6" t="s">
        <v>16</v>
      </c>
      <c r="D431" s="11" t="s">
        <v>1207</v>
      </c>
      <c r="E431" s="9" t="s">
        <v>1388</v>
      </c>
      <c r="F431" s="9" t="str">
        <f t="shared" si="6"/>
        <v>Website information - negative</v>
      </c>
    </row>
    <row r="432" spans="1:7" ht="29.25" x14ac:dyDescent="0.25">
      <c r="A432" s="4">
        <v>431</v>
      </c>
      <c r="B432" s="6" t="s">
        <v>2845</v>
      </c>
      <c r="C432" s="6" t="s">
        <v>14</v>
      </c>
      <c r="D432" s="11" t="s">
        <v>1208</v>
      </c>
      <c r="E432" s="9" t="s">
        <v>1369</v>
      </c>
      <c r="F432" s="9" t="str">
        <f t="shared" si="6"/>
        <v>Defect</v>
      </c>
    </row>
    <row r="433" spans="1:7" ht="29.25" x14ac:dyDescent="0.25">
      <c r="A433" s="4">
        <v>432</v>
      </c>
      <c r="B433" s="6" t="s">
        <v>2846</v>
      </c>
      <c r="C433" s="6" t="s">
        <v>59</v>
      </c>
      <c r="D433" s="11" t="s">
        <v>1209</v>
      </c>
      <c r="E433" s="9" t="s">
        <v>1454</v>
      </c>
      <c r="F433" s="9" t="str">
        <f t="shared" si="6"/>
        <v>Product - positive</v>
      </c>
    </row>
    <row r="434" spans="1:7" x14ac:dyDescent="0.25">
      <c r="A434" s="4">
        <v>433</v>
      </c>
      <c r="B434" s="6" t="s">
        <v>2847</v>
      </c>
      <c r="C434" s="6" t="s">
        <v>14</v>
      </c>
      <c r="D434" s="11" t="s">
        <v>1210</v>
      </c>
      <c r="E434" s="9" t="s">
        <v>1489</v>
      </c>
      <c r="F434" s="9" t="str">
        <f t="shared" si="6"/>
        <v>Shipping - positive</v>
      </c>
    </row>
    <row r="435" spans="1:7" x14ac:dyDescent="0.25">
      <c r="A435" s="4">
        <v>434</v>
      </c>
      <c r="B435" s="6" t="s">
        <v>2848</v>
      </c>
      <c r="C435" s="6" t="s">
        <v>16</v>
      </c>
      <c r="D435" s="11" t="s">
        <v>1211</v>
      </c>
      <c r="E435" s="9" t="s">
        <v>1363</v>
      </c>
      <c r="F435" s="9" t="str">
        <f t="shared" si="6"/>
        <v>Inventory - negative</v>
      </c>
    </row>
    <row r="436" spans="1:7" x14ac:dyDescent="0.25">
      <c r="A436" s="4">
        <v>435</v>
      </c>
      <c r="B436" s="6" t="s">
        <v>2849</v>
      </c>
      <c r="C436" s="6" t="s">
        <v>59</v>
      </c>
      <c r="D436" s="11" t="s">
        <v>1212</v>
      </c>
      <c r="E436" s="9" t="s">
        <v>1385</v>
      </c>
      <c r="F436" s="9" t="str">
        <f t="shared" si="6"/>
        <v>General - positive</v>
      </c>
    </row>
    <row r="437" spans="1:7" x14ac:dyDescent="0.25">
      <c r="A437" s="4">
        <v>436</v>
      </c>
      <c r="B437" s="6" t="s">
        <v>2850</v>
      </c>
      <c r="C437" s="6" t="s">
        <v>59</v>
      </c>
      <c r="D437" s="11" t="s">
        <v>1213</v>
      </c>
      <c r="E437" s="9" t="s">
        <v>1385</v>
      </c>
      <c r="F437" s="9" t="str">
        <f t="shared" si="6"/>
        <v>General - positive</v>
      </c>
    </row>
    <row r="438" spans="1:7" x14ac:dyDescent="0.25">
      <c r="A438" s="4">
        <v>437</v>
      </c>
      <c r="B438" s="6" t="s">
        <v>2851</v>
      </c>
      <c r="C438" s="6" t="s">
        <v>59</v>
      </c>
      <c r="D438" s="11" t="s">
        <v>1214</v>
      </c>
      <c r="E438" s="9" t="s">
        <v>1489</v>
      </c>
      <c r="F438" s="9" t="str">
        <f t="shared" si="6"/>
        <v>Shipping - positive</v>
      </c>
    </row>
    <row r="439" spans="1:7" x14ac:dyDescent="0.25">
      <c r="A439" s="4">
        <v>438</v>
      </c>
      <c r="B439" s="6" t="s">
        <v>2852</v>
      </c>
      <c r="C439" s="6" t="s">
        <v>16</v>
      </c>
      <c r="D439" s="11" t="s">
        <v>51</v>
      </c>
      <c r="E439" s="9" t="s">
        <v>1370</v>
      </c>
      <c r="F439" s="9" t="str">
        <f t="shared" si="6"/>
        <v>Null</v>
      </c>
    </row>
    <row r="440" spans="1:7" x14ac:dyDescent="0.25">
      <c r="A440" s="4">
        <v>439</v>
      </c>
      <c r="B440" s="6" t="s">
        <v>2853</v>
      </c>
      <c r="C440" s="6" t="s">
        <v>16</v>
      </c>
      <c r="D440" s="11" t="s">
        <v>51</v>
      </c>
      <c r="E440" s="9" t="s">
        <v>1370</v>
      </c>
      <c r="F440" s="9" t="str">
        <f t="shared" si="6"/>
        <v>Null</v>
      </c>
    </row>
    <row r="441" spans="1:7" x14ac:dyDescent="0.25">
      <c r="A441" s="4">
        <v>440</v>
      </c>
      <c r="B441" s="6" t="s">
        <v>2854</v>
      </c>
      <c r="C441" s="6" t="s">
        <v>16</v>
      </c>
      <c r="D441" s="11" t="s">
        <v>1215</v>
      </c>
      <c r="E441" s="9" t="s">
        <v>1387</v>
      </c>
      <c r="F441" s="9" t="str">
        <f t="shared" si="6"/>
        <v>Suggestion</v>
      </c>
      <c r="G441" t="s">
        <v>1523</v>
      </c>
    </row>
    <row r="442" spans="1:7" ht="29.25" x14ac:dyDescent="0.25">
      <c r="A442" s="4">
        <v>441</v>
      </c>
      <c r="B442" s="6" t="s">
        <v>2855</v>
      </c>
      <c r="C442" s="6" t="s">
        <v>59</v>
      </c>
      <c r="D442" s="11" t="s">
        <v>1216</v>
      </c>
      <c r="E442" s="9" t="s">
        <v>1385</v>
      </c>
      <c r="F442" s="9" t="str">
        <f t="shared" si="6"/>
        <v>General - positive</v>
      </c>
    </row>
    <row r="443" spans="1:7" x14ac:dyDescent="0.25">
      <c r="A443" s="4">
        <v>442</v>
      </c>
      <c r="B443" s="6" t="s">
        <v>2856</v>
      </c>
      <c r="C443" s="6" t="s">
        <v>59</v>
      </c>
      <c r="D443" s="11" t="s">
        <v>1217</v>
      </c>
      <c r="E443" s="9" t="s">
        <v>1385</v>
      </c>
      <c r="F443" s="9" t="str">
        <f t="shared" si="6"/>
        <v>General - positive</v>
      </c>
    </row>
    <row r="444" spans="1:7" x14ac:dyDescent="0.25">
      <c r="A444" s="4">
        <v>443</v>
      </c>
      <c r="B444" s="6" t="s">
        <v>2857</v>
      </c>
      <c r="C444" s="6" t="s">
        <v>59</v>
      </c>
      <c r="D444" s="11" t="s">
        <v>1218</v>
      </c>
      <c r="E444" s="9" t="s">
        <v>1394</v>
      </c>
      <c r="F444" s="9" t="str">
        <f t="shared" si="6"/>
        <v>Customer service - positive</v>
      </c>
    </row>
    <row r="445" spans="1:7" x14ac:dyDescent="0.25">
      <c r="A445" s="4">
        <v>444</v>
      </c>
      <c r="B445" s="6" t="s">
        <v>2858</v>
      </c>
      <c r="C445" s="6" t="s">
        <v>16</v>
      </c>
      <c r="D445" s="11" t="s">
        <v>1219</v>
      </c>
      <c r="E445" s="9" t="s">
        <v>1385</v>
      </c>
      <c r="F445" s="9" t="str">
        <f t="shared" si="6"/>
        <v>General - positive</v>
      </c>
    </row>
    <row r="446" spans="1:7" x14ac:dyDescent="0.25">
      <c r="A446" s="4">
        <v>445</v>
      </c>
      <c r="B446" s="6" t="s">
        <v>2859</v>
      </c>
      <c r="C446" s="6" t="s">
        <v>16</v>
      </c>
      <c r="D446" s="11" t="s">
        <v>1220</v>
      </c>
      <c r="E446" s="9" t="s">
        <v>1384</v>
      </c>
      <c r="F446" s="9" t="str">
        <f t="shared" si="6"/>
        <v>General - neutral</v>
      </c>
    </row>
    <row r="447" spans="1:7" x14ac:dyDescent="0.25">
      <c r="A447" s="4">
        <v>446</v>
      </c>
      <c r="B447" s="6" t="s">
        <v>2860</v>
      </c>
      <c r="C447" s="6" t="s">
        <v>16</v>
      </c>
      <c r="D447" s="11" t="s">
        <v>1221</v>
      </c>
      <c r="E447" s="9" t="s">
        <v>1385</v>
      </c>
      <c r="F447" s="9" t="str">
        <f t="shared" si="6"/>
        <v>General - positive</v>
      </c>
    </row>
    <row r="448" spans="1:7" x14ac:dyDescent="0.25">
      <c r="A448" s="4">
        <v>447</v>
      </c>
      <c r="B448" s="6" t="s">
        <v>2861</v>
      </c>
      <c r="C448" s="6" t="s">
        <v>59</v>
      </c>
      <c r="D448" s="11" t="s">
        <v>1222</v>
      </c>
      <c r="E448" s="9" t="s">
        <v>1385</v>
      </c>
      <c r="F448" s="9" t="str">
        <f t="shared" si="6"/>
        <v>General - positive</v>
      </c>
    </row>
    <row r="449" spans="1:7" x14ac:dyDescent="0.25">
      <c r="A449" s="4">
        <v>448</v>
      </c>
      <c r="B449" s="6" t="s">
        <v>2862</v>
      </c>
      <c r="C449" s="6" t="s">
        <v>16</v>
      </c>
      <c r="D449" s="11" t="s">
        <v>1223</v>
      </c>
      <c r="E449" s="9" t="s">
        <v>1363</v>
      </c>
      <c r="F449" s="9" t="str">
        <f t="shared" si="6"/>
        <v>Inventory - negative</v>
      </c>
    </row>
    <row r="450" spans="1:7" x14ac:dyDescent="0.25">
      <c r="A450" s="4">
        <v>449</v>
      </c>
      <c r="B450" s="6" t="s">
        <v>2863</v>
      </c>
      <c r="C450" s="6" t="s">
        <v>14</v>
      </c>
      <c r="D450" s="11" t="s">
        <v>1224</v>
      </c>
      <c r="E450" s="9" t="s">
        <v>1389</v>
      </c>
      <c r="F450" s="9" t="str">
        <f t="shared" ref="F450:F513" si="7">VLOOKUP(E450,IndexTable,2,FALSE)</f>
        <v>Shipping - negative</v>
      </c>
    </row>
    <row r="451" spans="1:7" x14ac:dyDescent="0.25">
      <c r="A451" s="4">
        <v>450</v>
      </c>
      <c r="B451" s="6" t="s">
        <v>2864</v>
      </c>
      <c r="C451" s="6" t="s">
        <v>16</v>
      </c>
      <c r="D451" s="11" t="s">
        <v>1225</v>
      </c>
      <c r="E451" s="9" t="s">
        <v>1492</v>
      </c>
      <c r="F451" s="9" t="str">
        <f t="shared" si="7"/>
        <v>Website - negative</v>
      </c>
    </row>
    <row r="452" spans="1:7" x14ac:dyDescent="0.25">
      <c r="A452" s="4">
        <v>451</v>
      </c>
      <c r="B452" s="6" t="s">
        <v>2865</v>
      </c>
      <c r="C452" s="6" t="s">
        <v>59</v>
      </c>
      <c r="D452" s="11" t="s">
        <v>1226</v>
      </c>
      <c r="E452" s="9" t="s">
        <v>1385</v>
      </c>
      <c r="F452" s="9" t="str">
        <f t="shared" si="7"/>
        <v>General - positive</v>
      </c>
    </row>
    <row r="453" spans="1:7" x14ac:dyDescent="0.25">
      <c r="A453" s="4">
        <v>452</v>
      </c>
      <c r="B453" s="6" t="s">
        <v>2866</v>
      </c>
      <c r="C453" s="6" t="s">
        <v>59</v>
      </c>
      <c r="D453" s="11" t="s">
        <v>1227</v>
      </c>
      <c r="E453" s="9" t="s">
        <v>1385</v>
      </c>
      <c r="F453" s="9" t="str">
        <f t="shared" si="7"/>
        <v>General - positive</v>
      </c>
    </row>
    <row r="454" spans="1:7" x14ac:dyDescent="0.25">
      <c r="A454" s="4">
        <v>453</v>
      </c>
      <c r="B454" s="6" t="s">
        <v>2867</v>
      </c>
      <c r="C454" s="6" t="s">
        <v>14</v>
      </c>
      <c r="D454" s="11" t="s">
        <v>1228</v>
      </c>
      <c r="E454" s="9" t="s">
        <v>1448</v>
      </c>
      <c r="F454" s="9" t="str">
        <f t="shared" si="7"/>
        <v>General - neutral</v>
      </c>
    </row>
    <row r="455" spans="1:7" x14ac:dyDescent="0.25">
      <c r="A455" s="4">
        <v>454</v>
      </c>
      <c r="B455" s="6" t="s">
        <v>2868</v>
      </c>
      <c r="C455" s="6" t="s">
        <v>59</v>
      </c>
      <c r="D455" s="11" t="s">
        <v>1229</v>
      </c>
      <c r="E455" s="9" t="s">
        <v>1450</v>
      </c>
      <c r="F455" s="9" t="str">
        <f t="shared" si="7"/>
        <v>Website - positive</v>
      </c>
    </row>
    <row r="456" spans="1:7" x14ac:dyDescent="0.25">
      <c r="A456" s="4">
        <v>455</v>
      </c>
      <c r="B456" s="6" t="s">
        <v>2869</v>
      </c>
      <c r="C456" s="6" t="s">
        <v>16</v>
      </c>
      <c r="D456" s="11" t="s">
        <v>1230</v>
      </c>
      <c r="E456" s="9" t="s">
        <v>1387</v>
      </c>
      <c r="F456" s="9" t="str">
        <f t="shared" si="7"/>
        <v>Suggestion</v>
      </c>
      <c r="G456" t="s">
        <v>1507</v>
      </c>
    </row>
    <row r="457" spans="1:7" x14ac:dyDescent="0.25">
      <c r="A457" s="4">
        <v>456</v>
      </c>
      <c r="B457" s="6" t="s">
        <v>2870</v>
      </c>
      <c r="C457" s="6" t="s">
        <v>14</v>
      </c>
      <c r="D457" s="11" t="s">
        <v>1231</v>
      </c>
      <c r="E457" s="9" t="s">
        <v>1409</v>
      </c>
      <c r="F457" s="9" t="str">
        <f t="shared" si="7"/>
        <v>Pricing - negative</v>
      </c>
    </row>
    <row r="458" spans="1:7" x14ac:dyDescent="0.25">
      <c r="A458" s="4">
        <v>457</v>
      </c>
      <c r="B458" s="6" t="s">
        <v>2871</v>
      </c>
      <c r="C458" s="6" t="s">
        <v>59</v>
      </c>
      <c r="D458" s="11" t="s">
        <v>1232</v>
      </c>
      <c r="E458" s="9" t="s">
        <v>1385</v>
      </c>
      <c r="F458" s="9" t="str">
        <f t="shared" si="7"/>
        <v>General - positive</v>
      </c>
    </row>
    <row r="459" spans="1:7" x14ac:dyDescent="0.25">
      <c r="A459" s="4">
        <v>458</v>
      </c>
      <c r="B459" s="6" t="s">
        <v>2872</v>
      </c>
      <c r="C459" s="6" t="s">
        <v>59</v>
      </c>
      <c r="D459" s="11" t="s">
        <v>1233</v>
      </c>
      <c r="E459" s="9" t="s">
        <v>1497</v>
      </c>
      <c r="F459" s="9" t="str">
        <f t="shared" si="7"/>
        <v>Website - positive</v>
      </c>
    </row>
    <row r="460" spans="1:7" x14ac:dyDescent="0.25">
      <c r="A460" s="4">
        <v>459</v>
      </c>
      <c r="B460" s="6" t="s">
        <v>2873</v>
      </c>
      <c r="C460" s="6" t="s">
        <v>59</v>
      </c>
      <c r="D460" s="11" t="s">
        <v>1234</v>
      </c>
      <c r="E460" s="9" t="s">
        <v>1497</v>
      </c>
      <c r="F460" s="9" t="str">
        <f t="shared" si="7"/>
        <v>Website - positive</v>
      </c>
    </row>
    <row r="461" spans="1:7" ht="29.25" x14ac:dyDescent="0.25">
      <c r="A461" s="4">
        <v>460</v>
      </c>
      <c r="B461" s="6" t="s">
        <v>2874</v>
      </c>
      <c r="C461" s="6" t="s">
        <v>16</v>
      </c>
      <c r="D461" s="11" t="s">
        <v>1235</v>
      </c>
      <c r="E461" s="9" t="s">
        <v>1389</v>
      </c>
      <c r="F461" s="9" t="str">
        <f t="shared" si="7"/>
        <v>Shipping - negative</v>
      </c>
    </row>
    <row r="462" spans="1:7" x14ac:dyDescent="0.25">
      <c r="A462" s="4">
        <v>461</v>
      </c>
      <c r="B462" s="6" t="s">
        <v>2875</v>
      </c>
      <c r="C462" s="6" t="s">
        <v>16</v>
      </c>
      <c r="D462" s="11" t="s">
        <v>51</v>
      </c>
      <c r="E462" s="9" t="s">
        <v>1370</v>
      </c>
      <c r="F462" s="9" t="str">
        <f t="shared" si="7"/>
        <v>Null</v>
      </c>
    </row>
    <row r="463" spans="1:7" x14ac:dyDescent="0.25">
      <c r="A463" s="4">
        <v>462</v>
      </c>
      <c r="B463" s="6" t="s">
        <v>2876</v>
      </c>
      <c r="C463" s="6" t="s">
        <v>16</v>
      </c>
      <c r="D463" s="11" t="s">
        <v>51</v>
      </c>
      <c r="E463" s="9" t="s">
        <v>1370</v>
      </c>
      <c r="F463" s="9" t="str">
        <f t="shared" si="7"/>
        <v>Null</v>
      </c>
    </row>
    <row r="464" spans="1:7" ht="86.25" x14ac:dyDescent="0.25">
      <c r="A464" s="4">
        <v>463</v>
      </c>
      <c r="B464" s="6" t="s">
        <v>2877</v>
      </c>
      <c r="C464" s="6" t="s">
        <v>16</v>
      </c>
      <c r="D464" s="11" t="s">
        <v>1236</v>
      </c>
      <c r="E464" s="9" t="s">
        <v>1363</v>
      </c>
      <c r="F464" s="9" t="str">
        <f t="shared" si="7"/>
        <v>Inventory - negative</v>
      </c>
    </row>
    <row r="465" spans="1:7" x14ac:dyDescent="0.25">
      <c r="A465" s="4">
        <v>464</v>
      </c>
      <c r="B465" s="6" t="s">
        <v>2878</v>
      </c>
      <c r="C465" s="6" t="s">
        <v>16</v>
      </c>
      <c r="D465" s="11" t="s">
        <v>565</v>
      </c>
      <c r="E465" s="9" t="s">
        <v>1370</v>
      </c>
      <c r="F465" s="9" t="str">
        <f t="shared" si="7"/>
        <v>Null</v>
      </c>
    </row>
    <row r="466" spans="1:7" x14ac:dyDescent="0.25">
      <c r="A466" s="4">
        <v>465</v>
      </c>
      <c r="B466" s="6" t="s">
        <v>2879</v>
      </c>
      <c r="C466" s="6" t="s">
        <v>16</v>
      </c>
      <c r="D466" s="11" t="s">
        <v>1237</v>
      </c>
      <c r="E466" s="9" t="s">
        <v>1394</v>
      </c>
      <c r="F466" s="9" t="str">
        <f t="shared" si="7"/>
        <v>Customer service - positive</v>
      </c>
    </row>
    <row r="467" spans="1:7" x14ac:dyDescent="0.25">
      <c r="A467" s="4">
        <v>466</v>
      </c>
      <c r="B467" s="6" t="s">
        <v>2880</v>
      </c>
      <c r="C467" s="6" t="s">
        <v>16</v>
      </c>
      <c r="D467" s="11" t="s">
        <v>1238</v>
      </c>
      <c r="E467" s="9" t="s">
        <v>1385</v>
      </c>
      <c r="F467" s="9" t="str">
        <f t="shared" si="7"/>
        <v>General - positive</v>
      </c>
    </row>
    <row r="468" spans="1:7" ht="29.25" x14ac:dyDescent="0.25">
      <c r="A468" s="4">
        <v>467</v>
      </c>
      <c r="B468" s="6" t="s">
        <v>2881</v>
      </c>
      <c r="C468" s="6" t="s">
        <v>14</v>
      </c>
      <c r="D468" s="11" t="s">
        <v>1239</v>
      </c>
      <c r="E468" s="9" t="s">
        <v>1366</v>
      </c>
      <c r="F468" s="9" t="str">
        <f t="shared" si="7"/>
        <v>Shipping - negative</v>
      </c>
    </row>
    <row r="469" spans="1:7" x14ac:dyDescent="0.25">
      <c r="A469" s="4">
        <v>468</v>
      </c>
      <c r="B469" s="6" t="s">
        <v>2882</v>
      </c>
      <c r="C469" s="6" t="s">
        <v>59</v>
      </c>
      <c r="D469" s="11" t="s">
        <v>1240</v>
      </c>
      <c r="E469" s="9" t="s">
        <v>1394</v>
      </c>
      <c r="F469" s="9" t="str">
        <f t="shared" si="7"/>
        <v>Customer service - positive</v>
      </c>
    </row>
    <row r="470" spans="1:7" x14ac:dyDescent="0.25">
      <c r="A470" s="4">
        <v>469</v>
      </c>
      <c r="B470" s="6" t="s">
        <v>2883</v>
      </c>
      <c r="C470" s="6" t="s">
        <v>16</v>
      </c>
      <c r="D470" s="11" t="s">
        <v>1241</v>
      </c>
      <c r="E470" s="9" t="s">
        <v>1448</v>
      </c>
      <c r="F470" s="9" t="str">
        <f t="shared" si="7"/>
        <v>General - neutral</v>
      </c>
    </row>
    <row r="471" spans="1:7" ht="29.25" x14ac:dyDescent="0.25">
      <c r="A471" s="4">
        <v>470</v>
      </c>
      <c r="B471" s="6" t="s">
        <v>2884</v>
      </c>
      <c r="C471" s="6" t="s">
        <v>16</v>
      </c>
      <c r="D471" s="11" t="s">
        <v>1242</v>
      </c>
      <c r="E471" s="9" t="s">
        <v>1364</v>
      </c>
      <c r="F471" s="9" t="str">
        <f t="shared" si="7"/>
        <v>Payment/ordering - negative</v>
      </c>
    </row>
    <row r="472" spans="1:7" x14ac:dyDescent="0.25">
      <c r="A472" s="4">
        <v>471</v>
      </c>
      <c r="B472" s="6" t="s">
        <v>2885</v>
      </c>
      <c r="C472" s="6" t="s">
        <v>16</v>
      </c>
      <c r="D472" s="11" t="s">
        <v>51</v>
      </c>
      <c r="E472" s="9" t="s">
        <v>1370</v>
      </c>
      <c r="F472" s="9" t="str">
        <f t="shared" si="7"/>
        <v>Null</v>
      </c>
    </row>
    <row r="473" spans="1:7" x14ac:dyDescent="0.25">
      <c r="A473" s="4">
        <v>472</v>
      </c>
      <c r="B473" s="6" t="s">
        <v>2886</v>
      </c>
      <c r="C473" s="6" t="s">
        <v>16</v>
      </c>
      <c r="D473" s="11" t="s">
        <v>1243</v>
      </c>
      <c r="E473" s="9" t="s">
        <v>1400</v>
      </c>
      <c r="F473" s="9" t="str">
        <f t="shared" si="7"/>
        <v>Shipping - negative</v>
      </c>
    </row>
    <row r="474" spans="1:7" x14ac:dyDescent="0.25">
      <c r="A474" s="4">
        <v>473</v>
      </c>
      <c r="B474" s="6" t="s">
        <v>2887</v>
      </c>
      <c r="C474" s="6" t="s">
        <v>59</v>
      </c>
      <c r="D474" s="11" t="s">
        <v>1244</v>
      </c>
      <c r="E474" s="9" t="s">
        <v>1385</v>
      </c>
      <c r="F474" s="9" t="str">
        <f t="shared" si="7"/>
        <v>General - positive</v>
      </c>
    </row>
    <row r="475" spans="1:7" ht="29.25" x14ac:dyDescent="0.25">
      <c r="A475" s="4">
        <v>474</v>
      </c>
      <c r="B475" s="6" t="s">
        <v>2888</v>
      </c>
      <c r="C475" s="6" t="s">
        <v>59</v>
      </c>
      <c r="D475" s="11" t="s">
        <v>1245</v>
      </c>
      <c r="E475" s="9" t="s">
        <v>1439</v>
      </c>
      <c r="F475" s="9" t="str">
        <f t="shared" si="7"/>
        <v>Brand perception - positive</v>
      </c>
    </row>
    <row r="476" spans="1:7" x14ac:dyDescent="0.25">
      <c r="A476" s="4">
        <v>475</v>
      </c>
      <c r="B476" s="6" t="s">
        <v>2889</v>
      </c>
      <c r="C476" s="6" t="s">
        <v>59</v>
      </c>
      <c r="D476" s="11" t="s">
        <v>1246</v>
      </c>
      <c r="E476" s="9" t="s">
        <v>1385</v>
      </c>
      <c r="F476" s="9" t="str">
        <f t="shared" si="7"/>
        <v>General - positive</v>
      </c>
    </row>
    <row r="477" spans="1:7" ht="29.25" x14ac:dyDescent="0.25">
      <c r="A477" s="4">
        <v>476</v>
      </c>
      <c r="B477" s="6" t="s">
        <v>2890</v>
      </c>
      <c r="C477" s="6" t="s">
        <v>16</v>
      </c>
      <c r="D477" s="11" t="s">
        <v>1247</v>
      </c>
      <c r="E477" s="9" t="s">
        <v>1492</v>
      </c>
      <c r="F477" s="9" t="str">
        <f t="shared" si="7"/>
        <v>Website - negative</v>
      </c>
    </row>
    <row r="478" spans="1:7" ht="29.25" x14ac:dyDescent="0.25">
      <c r="A478" s="4">
        <v>477</v>
      </c>
      <c r="B478" s="6" t="s">
        <v>2891</v>
      </c>
      <c r="C478" s="6" t="s">
        <v>16</v>
      </c>
      <c r="D478" s="11" t="s">
        <v>1248</v>
      </c>
      <c r="E478" s="9" t="s">
        <v>1387</v>
      </c>
      <c r="F478" s="9" t="str">
        <f t="shared" si="7"/>
        <v>Suggestion</v>
      </c>
      <c r="G478" t="s">
        <v>1524</v>
      </c>
    </row>
    <row r="479" spans="1:7" ht="72" x14ac:dyDescent="0.25">
      <c r="A479" s="4">
        <v>478</v>
      </c>
      <c r="B479" s="6" t="s">
        <v>2892</v>
      </c>
      <c r="C479" s="6" t="s">
        <v>14</v>
      </c>
      <c r="D479" s="11" t="s">
        <v>1249</v>
      </c>
      <c r="E479" s="9" t="s">
        <v>1437</v>
      </c>
      <c r="F479" s="9" t="str">
        <f t="shared" si="7"/>
        <v>Shipping - negative</v>
      </c>
    </row>
    <row r="480" spans="1:7" x14ac:dyDescent="0.25">
      <c r="A480" s="4">
        <v>479</v>
      </c>
      <c r="B480" s="6" t="s">
        <v>2893</v>
      </c>
      <c r="C480" s="6" t="s">
        <v>16</v>
      </c>
      <c r="D480" s="11" t="s">
        <v>565</v>
      </c>
      <c r="E480" s="9" t="s">
        <v>1370</v>
      </c>
      <c r="F480" s="9" t="str">
        <f t="shared" si="7"/>
        <v>Null</v>
      </c>
    </row>
    <row r="481" spans="1:7" x14ac:dyDescent="0.25">
      <c r="A481" s="4">
        <v>480</v>
      </c>
      <c r="B481" s="6" t="s">
        <v>2894</v>
      </c>
      <c r="C481" s="6" t="s">
        <v>16</v>
      </c>
      <c r="D481" s="11" t="s">
        <v>1250</v>
      </c>
      <c r="E481" s="9" t="s">
        <v>1400</v>
      </c>
      <c r="F481" s="9" t="str">
        <f t="shared" si="7"/>
        <v>Shipping - negative</v>
      </c>
    </row>
    <row r="482" spans="1:7" x14ac:dyDescent="0.25">
      <c r="A482" s="4">
        <v>481</v>
      </c>
      <c r="B482" s="6" t="s">
        <v>2895</v>
      </c>
      <c r="C482" s="6" t="s">
        <v>59</v>
      </c>
      <c r="D482" s="11" t="s">
        <v>1251</v>
      </c>
      <c r="E482" s="9" t="s">
        <v>1385</v>
      </c>
      <c r="F482" s="9" t="str">
        <f t="shared" si="7"/>
        <v>General - positive</v>
      </c>
    </row>
    <row r="483" spans="1:7" ht="43.5" x14ac:dyDescent="0.25">
      <c r="A483" s="4">
        <v>482</v>
      </c>
      <c r="B483" s="6" t="s">
        <v>2896</v>
      </c>
      <c r="C483" s="6" t="s">
        <v>16</v>
      </c>
      <c r="D483" s="11" t="s">
        <v>1252</v>
      </c>
      <c r="E483" s="9" t="s">
        <v>1497</v>
      </c>
      <c r="F483" s="9" t="str">
        <f t="shared" si="7"/>
        <v>Website - positive</v>
      </c>
    </row>
    <row r="484" spans="1:7" ht="29.25" x14ac:dyDescent="0.25">
      <c r="A484" s="4">
        <v>483</v>
      </c>
      <c r="B484" s="6" t="s">
        <v>2897</v>
      </c>
      <c r="C484" s="6" t="s">
        <v>16</v>
      </c>
      <c r="D484" s="11" t="s">
        <v>1253</v>
      </c>
      <c r="E484" s="9" t="s">
        <v>1387</v>
      </c>
      <c r="F484" s="9" t="str">
        <f t="shared" si="7"/>
        <v>Suggestion</v>
      </c>
      <c r="G484" t="s">
        <v>1435</v>
      </c>
    </row>
    <row r="485" spans="1:7" ht="29.25" x14ac:dyDescent="0.25">
      <c r="A485" s="4">
        <v>484</v>
      </c>
      <c r="B485" s="6" t="s">
        <v>2898</v>
      </c>
      <c r="C485" s="6" t="s">
        <v>16</v>
      </c>
      <c r="D485" s="11" t="s">
        <v>1254</v>
      </c>
      <c r="E485" s="9" t="s">
        <v>1388</v>
      </c>
      <c r="F485" s="9" t="str">
        <f t="shared" si="7"/>
        <v>Website information - negative</v>
      </c>
    </row>
    <row r="486" spans="1:7" x14ac:dyDescent="0.25">
      <c r="A486" s="4">
        <v>485</v>
      </c>
      <c r="B486" s="6" t="s">
        <v>2899</v>
      </c>
      <c r="C486" s="6" t="s">
        <v>16</v>
      </c>
      <c r="D486" s="11" t="s">
        <v>1255</v>
      </c>
      <c r="E486" s="9" t="s">
        <v>1448</v>
      </c>
      <c r="F486" s="9" t="str">
        <f t="shared" si="7"/>
        <v>General - neutral</v>
      </c>
    </row>
    <row r="487" spans="1:7" x14ac:dyDescent="0.25">
      <c r="A487" s="4">
        <v>486</v>
      </c>
      <c r="B487" s="6" t="s">
        <v>2900</v>
      </c>
      <c r="C487" s="6" t="s">
        <v>59</v>
      </c>
      <c r="D487" s="11" t="s">
        <v>1256</v>
      </c>
      <c r="E487" s="9" t="s">
        <v>1525</v>
      </c>
      <c r="F487" s="9" t="str">
        <f t="shared" si="7"/>
        <v>Product - positive</v>
      </c>
    </row>
    <row r="488" spans="1:7" x14ac:dyDescent="0.25">
      <c r="A488" s="4">
        <v>487</v>
      </c>
      <c r="B488" s="6" t="s">
        <v>2901</v>
      </c>
      <c r="C488" s="6" t="s">
        <v>59</v>
      </c>
      <c r="D488" s="11" t="s">
        <v>1257</v>
      </c>
      <c r="E488" s="9" t="s">
        <v>1385</v>
      </c>
      <c r="F488" s="9" t="str">
        <f t="shared" si="7"/>
        <v>General - positive</v>
      </c>
    </row>
    <row r="489" spans="1:7" ht="29.25" x14ac:dyDescent="0.25">
      <c r="A489" s="4">
        <v>488</v>
      </c>
      <c r="B489" s="6" t="s">
        <v>2902</v>
      </c>
      <c r="C489" s="6" t="s">
        <v>16</v>
      </c>
      <c r="D489" s="11" t="s">
        <v>1258</v>
      </c>
      <c r="E489" s="9" t="s">
        <v>1393</v>
      </c>
      <c r="F489" s="9" t="str">
        <f t="shared" si="7"/>
        <v>Product - negative</v>
      </c>
    </row>
    <row r="490" spans="1:7" ht="29.25" x14ac:dyDescent="0.25">
      <c r="A490" s="4">
        <v>489</v>
      </c>
      <c r="B490" s="6" t="s">
        <v>2903</v>
      </c>
      <c r="C490" s="6" t="s">
        <v>16</v>
      </c>
      <c r="D490" s="11" t="s">
        <v>1259</v>
      </c>
      <c r="E490" s="9" t="s">
        <v>1387</v>
      </c>
      <c r="F490" s="9" t="str">
        <f t="shared" si="7"/>
        <v>Suggestion</v>
      </c>
      <c r="G490" t="s">
        <v>1516</v>
      </c>
    </row>
    <row r="491" spans="1:7" x14ac:dyDescent="0.25">
      <c r="A491" s="4">
        <v>490</v>
      </c>
      <c r="B491" s="6" t="s">
        <v>2904</v>
      </c>
      <c r="C491" s="6" t="s">
        <v>16</v>
      </c>
      <c r="D491" s="11" t="s">
        <v>51</v>
      </c>
      <c r="E491" s="9" t="s">
        <v>1370</v>
      </c>
      <c r="F491" s="9" t="str">
        <f t="shared" si="7"/>
        <v>Null</v>
      </c>
    </row>
    <row r="492" spans="1:7" x14ac:dyDescent="0.25">
      <c r="A492" s="4">
        <v>491</v>
      </c>
      <c r="B492" s="6" t="s">
        <v>2905</v>
      </c>
      <c r="C492" s="6" t="s">
        <v>16</v>
      </c>
      <c r="D492" s="11" t="s">
        <v>1260</v>
      </c>
      <c r="E492" s="9" t="s">
        <v>1526</v>
      </c>
      <c r="F492" s="9" t="str">
        <f t="shared" si="7"/>
        <v>Pricing - negative</v>
      </c>
    </row>
    <row r="493" spans="1:7" x14ac:dyDescent="0.25">
      <c r="A493" s="4">
        <v>492</v>
      </c>
      <c r="B493" s="6" t="s">
        <v>2906</v>
      </c>
      <c r="C493" s="6" t="s">
        <v>16</v>
      </c>
      <c r="D493" s="11" t="s">
        <v>1261</v>
      </c>
      <c r="E493" s="9" t="s">
        <v>1407</v>
      </c>
      <c r="F493" s="9" t="str">
        <f t="shared" si="7"/>
        <v>Shipping - negative</v>
      </c>
    </row>
    <row r="494" spans="1:7" ht="29.25" x14ac:dyDescent="0.25">
      <c r="A494" s="4">
        <v>493</v>
      </c>
      <c r="B494" s="6" t="s">
        <v>2907</v>
      </c>
      <c r="C494" s="6" t="s">
        <v>16</v>
      </c>
      <c r="D494" s="11" t="s">
        <v>1262</v>
      </c>
      <c r="E494" s="9" t="s">
        <v>1363</v>
      </c>
      <c r="F494" s="9" t="str">
        <f t="shared" si="7"/>
        <v>Inventory - negative</v>
      </c>
    </row>
    <row r="495" spans="1:7" ht="29.25" x14ac:dyDescent="0.25">
      <c r="A495" s="4">
        <v>494</v>
      </c>
      <c r="B495" s="6" t="s">
        <v>2908</v>
      </c>
      <c r="C495" s="6" t="s">
        <v>59</v>
      </c>
      <c r="D495" s="11" t="s">
        <v>1263</v>
      </c>
      <c r="E495" s="9" t="s">
        <v>1385</v>
      </c>
      <c r="F495" s="9" t="str">
        <f t="shared" si="7"/>
        <v>General - positive</v>
      </c>
    </row>
    <row r="496" spans="1:7" x14ac:dyDescent="0.25">
      <c r="A496" s="4">
        <v>495</v>
      </c>
      <c r="B496" s="6" t="s">
        <v>1902</v>
      </c>
      <c r="C496" s="6" t="s">
        <v>59</v>
      </c>
      <c r="D496" s="11" t="s">
        <v>1264</v>
      </c>
      <c r="E496" s="9" t="s">
        <v>1497</v>
      </c>
      <c r="F496" s="9" t="str">
        <f t="shared" si="7"/>
        <v>Website - positive</v>
      </c>
    </row>
    <row r="497" spans="1:7" x14ac:dyDescent="0.25">
      <c r="A497" s="4">
        <v>496</v>
      </c>
      <c r="B497" s="6" t="s">
        <v>2909</v>
      </c>
      <c r="C497" s="6" t="s">
        <v>59</v>
      </c>
      <c r="D497" s="11" t="s">
        <v>1265</v>
      </c>
      <c r="E497" s="9" t="s">
        <v>1459</v>
      </c>
      <c r="F497" s="9" t="str">
        <f t="shared" si="7"/>
        <v>Product - positive</v>
      </c>
    </row>
    <row r="498" spans="1:7" x14ac:dyDescent="0.25">
      <c r="A498" s="4">
        <v>497</v>
      </c>
      <c r="B498" s="6" t="s">
        <v>2910</v>
      </c>
      <c r="C498" s="6" t="s">
        <v>59</v>
      </c>
      <c r="D498" s="11" t="s">
        <v>1266</v>
      </c>
      <c r="E498" s="9" t="s">
        <v>1493</v>
      </c>
      <c r="F498" s="9" t="str">
        <f t="shared" si="7"/>
        <v>Pricing - positive</v>
      </c>
    </row>
    <row r="499" spans="1:7" x14ac:dyDescent="0.25">
      <c r="A499" s="4">
        <v>498</v>
      </c>
      <c r="B499" s="6" t="s">
        <v>2911</v>
      </c>
      <c r="C499" s="6" t="s">
        <v>59</v>
      </c>
      <c r="D499" s="11" t="s">
        <v>1267</v>
      </c>
      <c r="E499" s="9" t="s">
        <v>1393</v>
      </c>
      <c r="F499" s="9" t="str">
        <f t="shared" si="7"/>
        <v>Product - negative</v>
      </c>
    </row>
    <row r="500" spans="1:7" ht="43.5" x14ac:dyDescent="0.25">
      <c r="A500" s="4">
        <v>499</v>
      </c>
      <c r="B500" s="6" t="s">
        <v>2912</v>
      </c>
      <c r="C500" s="6" t="s">
        <v>16</v>
      </c>
      <c r="D500" s="11" t="s">
        <v>1268</v>
      </c>
      <c r="E500" s="9" t="s">
        <v>1385</v>
      </c>
      <c r="F500" s="9" t="str">
        <f t="shared" si="7"/>
        <v>General - positive</v>
      </c>
    </row>
    <row r="501" spans="1:7" x14ac:dyDescent="0.25">
      <c r="A501" s="4">
        <v>500</v>
      </c>
      <c r="B501" s="6" t="s">
        <v>2913</v>
      </c>
      <c r="C501" s="6" t="s">
        <v>16</v>
      </c>
      <c r="D501" s="11" t="s">
        <v>1269</v>
      </c>
      <c r="E501" s="9" t="s">
        <v>1370</v>
      </c>
      <c r="F501" s="9" t="str">
        <f t="shared" si="7"/>
        <v>Null</v>
      </c>
    </row>
    <row r="502" spans="1:7" x14ac:dyDescent="0.25">
      <c r="A502" s="4">
        <v>501</v>
      </c>
      <c r="B502" s="6" t="s">
        <v>2914</v>
      </c>
      <c r="C502" s="6" t="s">
        <v>114</v>
      </c>
      <c r="D502" s="11" t="s">
        <v>488</v>
      </c>
      <c r="E502" s="9" t="s">
        <v>1370</v>
      </c>
      <c r="F502" s="9" t="str">
        <f t="shared" si="7"/>
        <v>Null</v>
      </c>
    </row>
    <row r="503" spans="1:7" ht="29.25" x14ac:dyDescent="0.25">
      <c r="A503" s="4">
        <v>502</v>
      </c>
      <c r="B503" s="6" t="s">
        <v>2915</v>
      </c>
      <c r="C503" s="6" t="s">
        <v>16</v>
      </c>
      <c r="D503" s="11" t="s">
        <v>1270</v>
      </c>
      <c r="E503" s="9" t="s">
        <v>1387</v>
      </c>
      <c r="F503" s="9" t="str">
        <f t="shared" si="7"/>
        <v>Suggestion</v>
      </c>
      <c r="G503" t="s">
        <v>1527</v>
      </c>
    </row>
    <row r="504" spans="1:7" x14ac:dyDescent="0.25">
      <c r="A504" s="4">
        <v>503</v>
      </c>
      <c r="B504" s="6" t="s">
        <v>2916</v>
      </c>
      <c r="C504" s="6" t="s">
        <v>16</v>
      </c>
      <c r="D504" s="11" t="s">
        <v>1271</v>
      </c>
      <c r="E504" s="9" t="s">
        <v>1370</v>
      </c>
      <c r="F504" s="9" t="str">
        <f t="shared" si="7"/>
        <v>Null</v>
      </c>
    </row>
    <row r="505" spans="1:7" x14ac:dyDescent="0.25">
      <c r="A505" s="4">
        <v>504</v>
      </c>
      <c r="B505" s="6" t="s">
        <v>2917</v>
      </c>
      <c r="C505" s="6" t="s">
        <v>16</v>
      </c>
      <c r="D505" s="11" t="s">
        <v>1272</v>
      </c>
      <c r="E505" s="9" t="s">
        <v>1385</v>
      </c>
      <c r="F505" s="9" t="str">
        <f t="shared" si="7"/>
        <v>General - positive</v>
      </c>
    </row>
    <row r="506" spans="1:7" ht="29.25" x14ac:dyDescent="0.25">
      <c r="A506" s="4">
        <v>505</v>
      </c>
      <c r="B506" s="6" t="s">
        <v>2918</v>
      </c>
      <c r="C506" s="6" t="s">
        <v>14</v>
      </c>
      <c r="D506" s="11" t="s">
        <v>1273</v>
      </c>
      <c r="E506" s="9" t="s">
        <v>1492</v>
      </c>
      <c r="F506" s="9" t="str">
        <f t="shared" si="7"/>
        <v>Website - negative</v>
      </c>
    </row>
    <row r="507" spans="1:7" x14ac:dyDescent="0.25">
      <c r="A507" s="4">
        <v>506</v>
      </c>
      <c r="B507" s="6" t="s">
        <v>2919</v>
      </c>
      <c r="C507" s="6" t="s">
        <v>16</v>
      </c>
      <c r="D507" s="11" t="s">
        <v>1274</v>
      </c>
      <c r="E507" s="9" t="s">
        <v>1393</v>
      </c>
      <c r="F507" s="9" t="str">
        <f t="shared" si="7"/>
        <v>Product - negative</v>
      </c>
    </row>
    <row r="508" spans="1:7" x14ac:dyDescent="0.25">
      <c r="A508" s="4">
        <v>507</v>
      </c>
      <c r="B508" s="6" t="s">
        <v>2920</v>
      </c>
      <c r="C508" s="6" t="s">
        <v>114</v>
      </c>
      <c r="D508" s="11" t="s">
        <v>488</v>
      </c>
      <c r="E508" s="9" t="s">
        <v>1370</v>
      </c>
      <c r="F508" s="9" t="str">
        <f t="shared" si="7"/>
        <v>Null</v>
      </c>
    </row>
    <row r="509" spans="1:7" x14ac:dyDescent="0.25">
      <c r="A509" s="4">
        <v>508</v>
      </c>
      <c r="B509" s="6" t="s">
        <v>2921</v>
      </c>
      <c r="C509" s="6" t="s">
        <v>16</v>
      </c>
      <c r="D509" s="11" t="s">
        <v>1275</v>
      </c>
      <c r="E509" s="9" t="s">
        <v>1437</v>
      </c>
      <c r="F509" s="9" t="str">
        <f t="shared" si="7"/>
        <v>Shipping - negative</v>
      </c>
    </row>
    <row r="510" spans="1:7" x14ac:dyDescent="0.25">
      <c r="A510" s="4">
        <v>509</v>
      </c>
      <c r="B510" s="6" t="s">
        <v>2922</v>
      </c>
      <c r="C510" s="6" t="s">
        <v>16</v>
      </c>
      <c r="D510" s="11" t="s">
        <v>51</v>
      </c>
      <c r="E510" s="9" t="s">
        <v>1370</v>
      </c>
      <c r="F510" s="9" t="str">
        <f t="shared" si="7"/>
        <v>Null</v>
      </c>
    </row>
    <row r="511" spans="1:7" x14ac:dyDescent="0.25">
      <c r="A511" s="4">
        <v>510</v>
      </c>
      <c r="B511" s="6" t="s">
        <v>2923</v>
      </c>
      <c r="C511" s="6" t="s">
        <v>14</v>
      </c>
      <c r="D511" s="11" t="s">
        <v>1276</v>
      </c>
      <c r="E511" s="9" t="s">
        <v>1388</v>
      </c>
      <c r="F511" s="9" t="str">
        <f t="shared" si="7"/>
        <v>Website information - negative</v>
      </c>
    </row>
    <row r="512" spans="1:7" x14ac:dyDescent="0.25">
      <c r="A512" s="4">
        <v>511</v>
      </c>
      <c r="B512" s="6" t="s">
        <v>2924</v>
      </c>
      <c r="C512" s="6" t="s">
        <v>114</v>
      </c>
      <c r="D512" s="11" t="s">
        <v>1062</v>
      </c>
      <c r="E512" s="9" t="s">
        <v>1370</v>
      </c>
      <c r="F512" s="9" t="str">
        <f t="shared" si="7"/>
        <v>Null</v>
      </c>
    </row>
    <row r="513" spans="1:6" x14ac:dyDescent="0.25">
      <c r="A513" s="4">
        <v>512</v>
      </c>
      <c r="B513" s="6" t="s">
        <v>2925</v>
      </c>
      <c r="C513" s="6" t="s">
        <v>59</v>
      </c>
      <c r="D513" s="11" t="s">
        <v>1277</v>
      </c>
      <c r="E513" s="9" t="s">
        <v>1497</v>
      </c>
      <c r="F513" s="9" t="str">
        <f t="shared" si="7"/>
        <v>Website - positive</v>
      </c>
    </row>
    <row r="514" spans="1:6" x14ac:dyDescent="0.25">
      <c r="A514" s="4">
        <v>513</v>
      </c>
      <c r="B514" s="6" t="s">
        <v>2926</v>
      </c>
      <c r="C514" s="6" t="s">
        <v>59</v>
      </c>
      <c r="D514" s="11" t="s">
        <v>1278</v>
      </c>
      <c r="E514" s="9" t="s">
        <v>1497</v>
      </c>
      <c r="F514" s="9" t="str">
        <f t="shared" ref="F514:F577" si="8">VLOOKUP(E514,IndexTable,2,FALSE)</f>
        <v>Website - positive</v>
      </c>
    </row>
    <row r="515" spans="1:6" ht="43.5" x14ac:dyDescent="0.25">
      <c r="A515" s="4">
        <v>514</v>
      </c>
      <c r="B515" s="6" t="s">
        <v>2927</v>
      </c>
      <c r="C515" s="6" t="s">
        <v>16</v>
      </c>
      <c r="D515" s="11" t="s">
        <v>1279</v>
      </c>
      <c r="E515" s="9" t="s">
        <v>1388</v>
      </c>
      <c r="F515" s="9" t="str">
        <f t="shared" si="8"/>
        <v>Website information - negative</v>
      </c>
    </row>
    <row r="516" spans="1:6" x14ac:dyDescent="0.25">
      <c r="A516" s="4">
        <v>515</v>
      </c>
      <c r="B516" s="6" t="s">
        <v>2928</v>
      </c>
      <c r="C516" s="6" t="s">
        <v>16</v>
      </c>
      <c r="D516" s="11" t="s">
        <v>404</v>
      </c>
      <c r="E516" s="9" t="s">
        <v>1370</v>
      </c>
      <c r="F516" s="9" t="str">
        <f t="shared" si="8"/>
        <v>Null</v>
      </c>
    </row>
    <row r="517" spans="1:6" x14ac:dyDescent="0.25">
      <c r="A517" s="4">
        <v>516</v>
      </c>
      <c r="B517" s="6" t="s">
        <v>2929</v>
      </c>
      <c r="C517" s="6" t="s">
        <v>114</v>
      </c>
      <c r="D517" s="11" t="s">
        <v>519</v>
      </c>
      <c r="E517" s="9" t="s">
        <v>1370</v>
      </c>
      <c r="F517" s="9" t="str">
        <f t="shared" si="8"/>
        <v>Null</v>
      </c>
    </row>
    <row r="518" spans="1:6" x14ac:dyDescent="0.25">
      <c r="A518" s="4">
        <v>517</v>
      </c>
      <c r="B518" s="6" t="s">
        <v>2930</v>
      </c>
      <c r="C518" s="6" t="s">
        <v>114</v>
      </c>
      <c r="D518" s="11" t="s">
        <v>488</v>
      </c>
      <c r="E518" s="9" t="s">
        <v>1370</v>
      </c>
      <c r="F518" s="9" t="str">
        <f t="shared" si="8"/>
        <v>Null</v>
      </c>
    </row>
    <row r="519" spans="1:6" x14ac:dyDescent="0.25">
      <c r="A519" s="4">
        <v>518</v>
      </c>
      <c r="B519" s="6" t="s">
        <v>2931</v>
      </c>
      <c r="C519" s="6" t="s">
        <v>16</v>
      </c>
      <c r="D519" s="11" t="s">
        <v>51</v>
      </c>
      <c r="E519" s="9" t="s">
        <v>1370</v>
      </c>
      <c r="F519" s="9" t="str">
        <f t="shared" si="8"/>
        <v>Null</v>
      </c>
    </row>
    <row r="520" spans="1:6" x14ac:dyDescent="0.25">
      <c r="A520" s="4">
        <v>519</v>
      </c>
      <c r="B520" s="6" t="s">
        <v>2932</v>
      </c>
      <c r="C520" s="6" t="s">
        <v>16</v>
      </c>
      <c r="D520" s="11" t="s">
        <v>1280</v>
      </c>
      <c r="E520" s="9" t="s">
        <v>1447</v>
      </c>
      <c r="F520" s="9" t="str">
        <f t="shared" si="8"/>
        <v>Shipping - negative</v>
      </c>
    </row>
    <row r="521" spans="1:6" ht="29.25" x14ac:dyDescent="0.25">
      <c r="A521" s="4">
        <v>520</v>
      </c>
      <c r="B521" s="6" t="s">
        <v>2933</v>
      </c>
      <c r="C521" s="6" t="s">
        <v>59</v>
      </c>
      <c r="D521" s="11" t="s">
        <v>1281</v>
      </c>
      <c r="E521" s="9" t="s">
        <v>1385</v>
      </c>
      <c r="F521" s="9" t="str">
        <f t="shared" si="8"/>
        <v>General - positive</v>
      </c>
    </row>
    <row r="522" spans="1:6" x14ac:dyDescent="0.25">
      <c r="A522" s="4">
        <v>521</v>
      </c>
      <c r="B522" s="6" t="s">
        <v>2934</v>
      </c>
      <c r="C522" s="6" t="s">
        <v>16</v>
      </c>
      <c r="D522" s="11" t="s">
        <v>1282</v>
      </c>
      <c r="E522" s="9" t="s">
        <v>1393</v>
      </c>
      <c r="F522" s="9" t="str">
        <f t="shared" si="8"/>
        <v>Product - negative</v>
      </c>
    </row>
    <row r="523" spans="1:6" x14ac:dyDescent="0.25">
      <c r="A523" s="4">
        <v>522</v>
      </c>
      <c r="B523" s="6" t="s">
        <v>2935</v>
      </c>
      <c r="C523" s="6" t="s">
        <v>16</v>
      </c>
      <c r="D523" s="11" t="s">
        <v>1283</v>
      </c>
      <c r="E523" s="9" t="s">
        <v>1481</v>
      </c>
      <c r="F523" s="9" t="str">
        <f t="shared" si="8"/>
        <v>Product - positive</v>
      </c>
    </row>
    <row r="524" spans="1:6" ht="72" x14ac:dyDescent="0.25">
      <c r="A524" s="4">
        <v>523</v>
      </c>
      <c r="B524" s="6" t="s">
        <v>2936</v>
      </c>
      <c r="C524" s="6" t="s">
        <v>59</v>
      </c>
      <c r="D524" s="11" t="s">
        <v>1284</v>
      </c>
      <c r="E524" s="9" t="s">
        <v>1385</v>
      </c>
      <c r="F524" s="9" t="str">
        <f t="shared" si="8"/>
        <v>General - positive</v>
      </c>
    </row>
    <row r="525" spans="1:6" ht="43.5" x14ac:dyDescent="0.25">
      <c r="A525" s="4">
        <v>524</v>
      </c>
      <c r="B525" s="6" t="s">
        <v>2937</v>
      </c>
      <c r="C525" s="6" t="s">
        <v>16</v>
      </c>
      <c r="D525" s="11" t="s">
        <v>1285</v>
      </c>
      <c r="E525" s="9" t="s">
        <v>1393</v>
      </c>
      <c r="F525" s="9" t="str">
        <f t="shared" si="8"/>
        <v>Product - negative</v>
      </c>
    </row>
    <row r="526" spans="1:6" x14ac:dyDescent="0.25">
      <c r="A526" s="4">
        <v>525</v>
      </c>
      <c r="B526" s="6" t="s">
        <v>2938</v>
      </c>
      <c r="C526" s="6" t="s">
        <v>16</v>
      </c>
      <c r="D526" s="11" t="s">
        <v>1286</v>
      </c>
      <c r="E526" s="9" t="s">
        <v>1448</v>
      </c>
      <c r="F526" s="9" t="str">
        <f t="shared" si="8"/>
        <v>General - neutral</v>
      </c>
    </row>
    <row r="527" spans="1:6" x14ac:dyDescent="0.25">
      <c r="A527" s="4">
        <v>526</v>
      </c>
      <c r="B527" s="6" t="s">
        <v>2939</v>
      </c>
      <c r="C527" s="6" t="s">
        <v>16</v>
      </c>
      <c r="D527" s="11" t="s">
        <v>404</v>
      </c>
      <c r="E527" s="9" t="s">
        <v>1370</v>
      </c>
      <c r="F527" s="9" t="str">
        <f t="shared" si="8"/>
        <v>Null</v>
      </c>
    </row>
    <row r="528" spans="1:6" x14ac:dyDescent="0.25">
      <c r="A528" s="4">
        <v>527</v>
      </c>
      <c r="B528" s="6" t="s">
        <v>2940</v>
      </c>
      <c r="C528" s="6" t="s">
        <v>16</v>
      </c>
      <c r="D528" s="11" t="s">
        <v>1287</v>
      </c>
      <c r="E528" s="9" t="s">
        <v>1393</v>
      </c>
      <c r="F528" s="9" t="str">
        <f t="shared" si="8"/>
        <v>Product - negative</v>
      </c>
    </row>
    <row r="529" spans="1:7" x14ac:dyDescent="0.25">
      <c r="A529" s="4">
        <v>528</v>
      </c>
      <c r="B529" s="6" t="s">
        <v>2941</v>
      </c>
      <c r="C529" s="6" t="s">
        <v>14</v>
      </c>
      <c r="D529" s="11" t="s">
        <v>1288</v>
      </c>
      <c r="E529" s="9" t="s">
        <v>1492</v>
      </c>
      <c r="F529" s="9" t="str">
        <f t="shared" si="8"/>
        <v>Website - negative</v>
      </c>
    </row>
    <row r="530" spans="1:7" x14ac:dyDescent="0.25">
      <c r="A530" s="4">
        <v>529</v>
      </c>
      <c r="B530" s="6" t="s">
        <v>2942</v>
      </c>
      <c r="C530" s="6" t="s">
        <v>14</v>
      </c>
      <c r="D530" s="11" t="s">
        <v>1289</v>
      </c>
      <c r="E530" s="9" t="s">
        <v>1407</v>
      </c>
      <c r="F530" s="9" t="str">
        <f t="shared" si="8"/>
        <v>Shipping - negative</v>
      </c>
    </row>
    <row r="531" spans="1:7" ht="29.25" x14ac:dyDescent="0.25">
      <c r="A531" s="4">
        <v>530</v>
      </c>
      <c r="B531" s="6" t="s">
        <v>2943</v>
      </c>
      <c r="C531" s="6" t="s">
        <v>59</v>
      </c>
      <c r="D531" s="11" t="s">
        <v>1290</v>
      </c>
      <c r="E531" s="9" t="s">
        <v>1385</v>
      </c>
      <c r="F531" s="9" t="str">
        <f t="shared" si="8"/>
        <v>General - positive</v>
      </c>
    </row>
    <row r="532" spans="1:7" x14ac:dyDescent="0.25">
      <c r="A532" s="4">
        <v>531</v>
      </c>
      <c r="B532" s="6" t="s">
        <v>2944</v>
      </c>
      <c r="C532" s="6" t="s">
        <v>16</v>
      </c>
      <c r="D532" s="11" t="s">
        <v>1291</v>
      </c>
      <c r="E532" s="9" t="s">
        <v>1387</v>
      </c>
      <c r="F532" s="9" t="str">
        <f t="shared" si="8"/>
        <v>Suggestion</v>
      </c>
      <c r="G532" t="s">
        <v>1528</v>
      </c>
    </row>
    <row r="533" spans="1:7" x14ac:dyDescent="0.25">
      <c r="A533" s="4">
        <v>532</v>
      </c>
      <c r="B533" s="6" t="s">
        <v>2945</v>
      </c>
      <c r="C533" s="6" t="s">
        <v>16</v>
      </c>
      <c r="D533" s="11" t="s">
        <v>1292</v>
      </c>
      <c r="E533" s="9" t="s">
        <v>1387</v>
      </c>
      <c r="F533" s="9" t="str">
        <f t="shared" si="8"/>
        <v>Suggestion</v>
      </c>
      <c r="G533" t="s">
        <v>1528</v>
      </c>
    </row>
    <row r="534" spans="1:7" x14ac:dyDescent="0.25">
      <c r="A534" s="4">
        <v>533</v>
      </c>
      <c r="B534" s="6" t="s">
        <v>2946</v>
      </c>
      <c r="C534" s="6" t="s">
        <v>114</v>
      </c>
      <c r="D534" s="11" t="s">
        <v>488</v>
      </c>
      <c r="E534" s="9" t="s">
        <v>1370</v>
      </c>
      <c r="F534" s="9" t="str">
        <f t="shared" si="8"/>
        <v>Null</v>
      </c>
    </row>
    <row r="535" spans="1:7" x14ac:dyDescent="0.25">
      <c r="A535" s="4">
        <v>534</v>
      </c>
      <c r="B535" s="6" t="s">
        <v>2947</v>
      </c>
      <c r="C535" s="6" t="s">
        <v>16</v>
      </c>
      <c r="D535" s="11" t="s">
        <v>1293</v>
      </c>
      <c r="E535" s="9" t="s">
        <v>1389</v>
      </c>
      <c r="F535" s="9" t="str">
        <f t="shared" si="8"/>
        <v>Shipping - negative</v>
      </c>
    </row>
    <row r="536" spans="1:7" x14ac:dyDescent="0.25">
      <c r="A536" s="4">
        <v>535</v>
      </c>
      <c r="B536" s="6" t="s">
        <v>2948</v>
      </c>
      <c r="C536" s="6" t="s">
        <v>16</v>
      </c>
      <c r="D536" s="11" t="s">
        <v>1294</v>
      </c>
      <c r="E536" s="9" t="s">
        <v>1385</v>
      </c>
      <c r="F536" s="9" t="str">
        <f t="shared" si="8"/>
        <v>General - positive</v>
      </c>
    </row>
    <row r="537" spans="1:7" x14ac:dyDescent="0.25">
      <c r="A537" s="4">
        <v>536</v>
      </c>
      <c r="B537" s="6" t="s">
        <v>2949</v>
      </c>
      <c r="C537" s="6" t="s">
        <v>59</v>
      </c>
      <c r="D537" s="11" t="s">
        <v>1295</v>
      </c>
      <c r="E537" s="9" t="s">
        <v>1529</v>
      </c>
      <c r="F537" s="9" t="str">
        <f t="shared" si="8"/>
        <v>Communications - positive</v>
      </c>
    </row>
    <row r="538" spans="1:7" ht="29.25" x14ac:dyDescent="0.25">
      <c r="A538" s="4">
        <v>537</v>
      </c>
      <c r="B538" s="6" t="s">
        <v>2950</v>
      </c>
      <c r="C538" s="6" t="s">
        <v>16</v>
      </c>
      <c r="D538" s="11" t="s">
        <v>1296</v>
      </c>
      <c r="E538" s="9" t="s">
        <v>1387</v>
      </c>
      <c r="F538" s="9" t="str">
        <f t="shared" si="8"/>
        <v>Suggestion</v>
      </c>
      <c r="G538" t="s">
        <v>1514</v>
      </c>
    </row>
    <row r="539" spans="1:7" x14ac:dyDescent="0.25">
      <c r="A539" s="4">
        <v>538</v>
      </c>
      <c r="B539" s="6" t="s">
        <v>2951</v>
      </c>
      <c r="C539" s="6" t="s">
        <v>16</v>
      </c>
      <c r="D539" s="11" t="s">
        <v>1297</v>
      </c>
      <c r="E539" s="9" t="s">
        <v>1388</v>
      </c>
      <c r="F539" s="9" t="str">
        <f t="shared" si="8"/>
        <v>Website information - negative</v>
      </c>
    </row>
    <row r="540" spans="1:7" x14ac:dyDescent="0.25">
      <c r="A540" s="4">
        <v>539</v>
      </c>
      <c r="B540" s="6" t="s">
        <v>2952</v>
      </c>
      <c r="C540" s="6" t="s">
        <v>14</v>
      </c>
      <c r="D540" s="11" t="s">
        <v>1298</v>
      </c>
      <c r="E540" s="9" t="s">
        <v>1439</v>
      </c>
      <c r="F540" s="9" t="str">
        <f t="shared" si="8"/>
        <v>Brand perception - positive</v>
      </c>
    </row>
    <row r="541" spans="1:7" ht="29.25" x14ac:dyDescent="0.25">
      <c r="A541" s="4">
        <v>540</v>
      </c>
      <c r="B541" s="6" t="s">
        <v>2953</v>
      </c>
      <c r="C541" s="6" t="s">
        <v>16</v>
      </c>
      <c r="D541" s="11" t="s">
        <v>1299</v>
      </c>
      <c r="E541" s="9" t="s">
        <v>1388</v>
      </c>
      <c r="F541" s="9" t="str">
        <f t="shared" si="8"/>
        <v>Website information - negative</v>
      </c>
    </row>
    <row r="542" spans="1:7" x14ac:dyDescent="0.25">
      <c r="A542" s="4">
        <v>541</v>
      </c>
      <c r="B542" s="6" t="s">
        <v>2954</v>
      </c>
      <c r="C542" s="6" t="s">
        <v>59</v>
      </c>
      <c r="D542" s="11" t="s">
        <v>1300</v>
      </c>
      <c r="E542" s="9" t="s">
        <v>1489</v>
      </c>
      <c r="F542" s="9" t="str">
        <f t="shared" si="8"/>
        <v>Shipping - positive</v>
      </c>
    </row>
    <row r="543" spans="1:7" x14ac:dyDescent="0.25">
      <c r="A543" s="4">
        <v>542</v>
      </c>
      <c r="B543" s="6" t="s">
        <v>2955</v>
      </c>
      <c r="C543" s="6" t="s">
        <v>16</v>
      </c>
      <c r="D543" s="11" t="s">
        <v>1301</v>
      </c>
      <c r="E543" s="9" t="s">
        <v>1385</v>
      </c>
      <c r="F543" s="9" t="str">
        <f t="shared" si="8"/>
        <v>General - positive</v>
      </c>
    </row>
    <row r="544" spans="1:7" x14ac:dyDescent="0.25">
      <c r="A544" s="4">
        <v>543</v>
      </c>
      <c r="B544" s="6" t="s">
        <v>2956</v>
      </c>
      <c r="C544" s="6" t="s">
        <v>16</v>
      </c>
      <c r="D544" s="11" t="s">
        <v>1302</v>
      </c>
      <c r="E544" s="9" t="s">
        <v>1448</v>
      </c>
      <c r="F544" s="9" t="str">
        <f t="shared" si="8"/>
        <v>General - neutral</v>
      </c>
    </row>
    <row r="545" spans="1:7" x14ac:dyDescent="0.25">
      <c r="A545" s="4">
        <v>544</v>
      </c>
      <c r="B545" s="6" t="s">
        <v>2957</v>
      </c>
      <c r="C545" s="6" t="s">
        <v>16</v>
      </c>
      <c r="D545" s="11" t="s">
        <v>1303</v>
      </c>
      <c r="E545" s="9" t="s">
        <v>1387</v>
      </c>
      <c r="F545" s="9" t="str">
        <f t="shared" si="8"/>
        <v>Suggestion</v>
      </c>
      <c r="G545" t="s">
        <v>1530</v>
      </c>
    </row>
    <row r="546" spans="1:7" x14ac:dyDescent="0.25">
      <c r="A546" s="4">
        <v>545</v>
      </c>
      <c r="B546" s="6" t="s">
        <v>2958</v>
      </c>
      <c r="C546" s="6" t="s">
        <v>16</v>
      </c>
      <c r="D546" s="11" t="s">
        <v>1304</v>
      </c>
      <c r="E546" s="9" t="s">
        <v>1448</v>
      </c>
      <c r="F546" s="9" t="str">
        <f t="shared" si="8"/>
        <v>General - neutral</v>
      </c>
    </row>
    <row r="547" spans="1:7" x14ac:dyDescent="0.25">
      <c r="A547" s="4">
        <v>546</v>
      </c>
      <c r="B547" s="6" t="s">
        <v>2959</v>
      </c>
      <c r="C547" s="6" t="s">
        <v>16</v>
      </c>
      <c r="D547" s="11" t="s">
        <v>404</v>
      </c>
      <c r="E547" s="9" t="s">
        <v>1370</v>
      </c>
      <c r="F547" s="9" t="str">
        <f t="shared" si="8"/>
        <v>Null</v>
      </c>
    </row>
    <row r="548" spans="1:7" x14ac:dyDescent="0.25">
      <c r="A548" s="4">
        <v>547</v>
      </c>
      <c r="B548" s="6" t="s">
        <v>2960</v>
      </c>
      <c r="C548" s="6" t="s">
        <v>14</v>
      </c>
      <c r="D548" s="11" t="s">
        <v>1305</v>
      </c>
      <c r="E548" s="9" t="s">
        <v>1511</v>
      </c>
      <c r="F548" s="9" t="str">
        <f t="shared" si="8"/>
        <v>Inventory - positive</v>
      </c>
    </row>
    <row r="549" spans="1:7" x14ac:dyDescent="0.25">
      <c r="A549" s="4">
        <v>548</v>
      </c>
      <c r="B549" s="6" t="s">
        <v>2961</v>
      </c>
      <c r="C549" s="6" t="s">
        <v>14</v>
      </c>
      <c r="D549" s="11" t="s">
        <v>1306</v>
      </c>
      <c r="E549" s="9" t="s">
        <v>1437</v>
      </c>
      <c r="F549" s="9" t="str">
        <f t="shared" si="8"/>
        <v>Shipping - negative</v>
      </c>
    </row>
    <row r="550" spans="1:7" x14ac:dyDescent="0.25">
      <c r="A550" s="4">
        <v>549</v>
      </c>
      <c r="B550" s="6" t="s">
        <v>2962</v>
      </c>
      <c r="C550" s="6" t="s">
        <v>16</v>
      </c>
      <c r="D550" s="11" t="s">
        <v>1307</v>
      </c>
      <c r="E550" s="9" t="s">
        <v>1388</v>
      </c>
      <c r="F550" s="9" t="str">
        <f t="shared" si="8"/>
        <v>Website information - negative</v>
      </c>
    </row>
    <row r="551" spans="1:7" x14ac:dyDescent="0.25">
      <c r="A551" s="4">
        <v>550</v>
      </c>
      <c r="B551" s="6" t="s">
        <v>2963</v>
      </c>
      <c r="C551" s="6" t="s">
        <v>59</v>
      </c>
      <c r="D551" s="11" t="s">
        <v>1308</v>
      </c>
      <c r="E551" s="9" t="s">
        <v>1385</v>
      </c>
      <c r="F551" s="9" t="str">
        <f t="shared" si="8"/>
        <v>General - positive</v>
      </c>
    </row>
    <row r="552" spans="1:7" x14ac:dyDescent="0.25">
      <c r="A552" s="4">
        <v>551</v>
      </c>
      <c r="B552" s="6" t="s">
        <v>2964</v>
      </c>
      <c r="C552" s="6" t="s">
        <v>16</v>
      </c>
      <c r="D552" s="11" t="s">
        <v>1309</v>
      </c>
      <c r="E552" s="9" t="s">
        <v>1388</v>
      </c>
      <c r="F552" s="9" t="str">
        <f t="shared" si="8"/>
        <v>Website information - negative</v>
      </c>
    </row>
    <row r="553" spans="1:7" x14ac:dyDescent="0.25">
      <c r="A553" s="4">
        <v>552</v>
      </c>
      <c r="B553" s="6" t="s">
        <v>2965</v>
      </c>
      <c r="C553" s="6" t="s">
        <v>16</v>
      </c>
      <c r="D553" s="11" t="s">
        <v>1310</v>
      </c>
      <c r="E553" s="9" t="s">
        <v>1385</v>
      </c>
      <c r="F553" s="9" t="str">
        <f t="shared" si="8"/>
        <v>General - positive</v>
      </c>
    </row>
    <row r="554" spans="1:7" x14ac:dyDescent="0.25">
      <c r="A554" s="4">
        <v>553</v>
      </c>
      <c r="B554" s="6" t="s">
        <v>2966</v>
      </c>
      <c r="C554" s="6" t="s">
        <v>16</v>
      </c>
      <c r="D554" s="11" t="s">
        <v>1311</v>
      </c>
      <c r="E554" s="9" t="s">
        <v>1366</v>
      </c>
      <c r="F554" s="9" t="str">
        <f t="shared" si="8"/>
        <v>Shipping - negative</v>
      </c>
    </row>
    <row r="555" spans="1:7" ht="29.25" x14ac:dyDescent="0.25">
      <c r="A555" s="4">
        <v>554</v>
      </c>
      <c r="B555" s="6" t="s">
        <v>2967</v>
      </c>
      <c r="C555" s="6" t="s">
        <v>16</v>
      </c>
      <c r="D555" s="11" t="s">
        <v>1312</v>
      </c>
      <c r="E555" s="9" t="s">
        <v>1492</v>
      </c>
      <c r="F555" s="9" t="str">
        <f t="shared" si="8"/>
        <v>Website - negative</v>
      </c>
    </row>
    <row r="556" spans="1:7" x14ac:dyDescent="0.25">
      <c r="A556" s="4">
        <v>555</v>
      </c>
      <c r="B556" s="6" t="s">
        <v>2968</v>
      </c>
      <c r="C556" s="6" t="s">
        <v>59</v>
      </c>
      <c r="D556" s="11" t="s">
        <v>1313</v>
      </c>
      <c r="E556" s="9" t="s">
        <v>1385</v>
      </c>
      <c r="F556" s="9" t="str">
        <f t="shared" si="8"/>
        <v>General - positive</v>
      </c>
    </row>
    <row r="557" spans="1:7" ht="29.25" x14ac:dyDescent="0.25">
      <c r="A557" s="4">
        <v>556</v>
      </c>
      <c r="B557" s="6" t="s">
        <v>2969</v>
      </c>
      <c r="C557" s="6" t="s">
        <v>16</v>
      </c>
      <c r="D557" s="11" t="s">
        <v>1314</v>
      </c>
      <c r="E557" s="9" t="s">
        <v>1388</v>
      </c>
      <c r="F557" s="9" t="str">
        <f t="shared" si="8"/>
        <v>Website information - negative</v>
      </c>
    </row>
    <row r="558" spans="1:7" x14ac:dyDescent="0.25">
      <c r="A558" s="4">
        <v>557</v>
      </c>
      <c r="B558" s="6" t="s">
        <v>2970</v>
      </c>
      <c r="C558" s="6" t="s">
        <v>16</v>
      </c>
      <c r="D558" s="11" t="s">
        <v>1315</v>
      </c>
      <c r="E558" s="9" t="s">
        <v>1450</v>
      </c>
      <c r="F558" s="9" t="str">
        <f t="shared" si="8"/>
        <v>Website - positive</v>
      </c>
    </row>
    <row r="559" spans="1:7" x14ac:dyDescent="0.25">
      <c r="A559" s="4">
        <v>558</v>
      </c>
      <c r="B559" s="6" t="s">
        <v>2971</v>
      </c>
      <c r="C559" s="6" t="s">
        <v>16</v>
      </c>
      <c r="D559" s="11" t="s">
        <v>1316</v>
      </c>
      <c r="E559" s="9" t="s">
        <v>1387</v>
      </c>
      <c r="F559" s="9" t="str">
        <f t="shared" si="8"/>
        <v>Suggestion</v>
      </c>
      <c r="G559" t="s">
        <v>1507</v>
      </c>
    </row>
    <row r="560" spans="1:7" ht="86.25" x14ac:dyDescent="0.25">
      <c r="A560" s="4">
        <v>559</v>
      </c>
      <c r="B560" s="6" t="s">
        <v>2972</v>
      </c>
      <c r="C560" s="6" t="s">
        <v>14</v>
      </c>
      <c r="D560" s="11" t="s">
        <v>1317</v>
      </c>
      <c r="E560" s="9" t="s">
        <v>1489</v>
      </c>
      <c r="F560" s="9" t="str">
        <f t="shared" si="8"/>
        <v>Shipping - positive</v>
      </c>
    </row>
    <row r="561" spans="1:6" x14ac:dyDescent="0.25">
      <c r="A561" s="4">
        <v>560</v>
      </c>
      <c r="B561" s="6" t="s">
        <v>2973</v>
      </c>
      <c r="C561" s="6" t="s">
        <v>16</v>
      </c>
      <c r="D561" s="11" t="s">
        <v>404</v>
      </c>
      <c r="E561" s="9" t="s">
        <v>1370</v>
      </c>
      <c r="F561" s="9" t="str">
        <f t="shared" si="8"/>
        <v>Null</v>
      </c>
    </row>
    <row r="562" spans="1:6" x14ac:dyDescent="0.25">
      <c r="A562" s="4">
        <v>561</v>
      </c>
      <c r="B562" s="6" t="s">
        <v>2974</v>
      </c>
      <c r="C562" s="6" t="s">
        <v>59</v>
      </c>
      <c r="D562" s="11" t="s">
        <v>1318</v>
      </c>
      <c r="E562" s="9" t="s">
        <v>1385</v>
      </c>
      <c r="F562" s="9" t="str">
        <f t="shared" si="8"/>
        <v>General - positive</v>
      </c>
    </row>
    <row r="563" spans="1:6" x14ac:dyDescent="0.25">
      <c r="A563" s="4">
        <v>562</v>
      </c>
      <c r="B563" s="6" t="s">
        <v>2975</v>
      </c>
      <c r="C563" s="6" t="s">
        <v>59</v>
      </c>
      <c r="D563" s="11" t="s">
        <v>1319</v>
      </c>
      <c r="E563" s="9" t="s">
        <v>1385</v>
      </c>
      <c r="F563" s="9" t="str">
        <f t="shared" si="8"/>
        <v>General - positive</v>
      </c>
    </row>
    <row r="564" spans="1:6" x14ac:dyDescent="0.25">
      <c r="A564" s="4">
        <v>563</v>
      </c>
      <c r="B564" s="6" t="s">
        <v>2976</v>
      </c>
      <c r="C564" s="6" t="s">
        <v>16</v>
      </c>
      <c r="D564" s="11" t="s">
        <v>1320</v>
      </c>
      <c r="E564" s="9" t="s">
        <v>1388</v>
      </c>
      <c r="F564" s="9" t="str">
        <f t="shared" si="8"/>
        <v>Website information - negative</v>
      </c>
    </row>
    <row r="565" spans="1:6" x14ac:dyDescent="0.25">
      <c r="A565" s="4">
        <v>564</v>
      </c>
      <c r="B565" s="6" t="s">
        <v>2977</v>
      </c>
      <c r="C565" s="6" t="s">
        <v>16</v>
      </c>
      <c r="D565" s="11" t="s">
        <v>1321</v>
      </c>
      <c r="E565" s="9" t="s">
        <v>1409</v>
      </c>
      <c r="F565" s="9" t="str">
        <f t="shared" si="8"/>
        <v>Pricing - negative</v>
      </c>
    </row>
    <row r="566" spans="1:6" x14ac:dyDescent="0.25">
      <c r="A566" s="4">
        <v>565</v>
      </c>
      <c r="B566" s="6" t="s">
        <v>2978</v>
      </c>
      <c r="C566" s="6" t="s">
        <v>59</v>
      </c>
      <c r="D566" s="11" t="s">
        <v>1322</v>
      </c>
      <c r="E566" s="9" t="s">
        <v>1437</v>
      </c>
      <c r="F566" s="9" t="str">
        <f t="shared" si="8"/>
        <v>Shipping - negative</v>
      </c>
    </row>
    <row r="567" spans="1:6" ht="43.5" x14ac:dyDescent="0.25">
      <c r="A567" s="4">
        <v>566</v>
      </c>
      <c r="B567" s="6" t="s">
        <v>2979</v>
      </c>
      <c r="C567" s="6" t="s">
        <v>14</v>
      </c>
      <c r="D567" s="11" t="s">
        <v>1323</v>
      </c>
      <c r="E567" s="9" t="s">
        <v>1497</v>
      </c>
      <c r="F567" s="9" t="str">
        <f t="shared" si="8"/>
        <v>Website - positive</v>
      </c>
    </row>
    <row r="568" spans="1:6" x14ac:dyDescent="0.25">
      <c r="A568" s="4">
        <v>567</v>
      </c>
      <c r="B568" s="6" t="s">
        <v>2980</v>
      </c>
      <c r="C568" s="6" t="s">
        <v>59</v>
      </c>
      <c r="D568" s="11" t="s">
        <v>1324</v>
      </c>
      <c r="E568" s="9" t="s">
        <v>1385</v>
      </c>
      <c r="F568" s="9" t="str">
        <f t="shared" si="8"/>
        <v>General - positive</v>
      </c>
    </row>
    <row r="569" spans="1:6" x14ac:dyDescent="0.25">
      <c r="A569" s="4">
        <v>568</v>
      </c>
      <c r="B569" s="6" t="s">
        <v>2981</v>
      </c>
      <c r="C569" s="6" t="s">
        <v>59</v>
      </c>
      <c r="D569" s="11" t="s">
        <v>1325</v>
      </c>
      <c r="E569" s="9" t="s">
        <v>1385</v>
      </c>
      <c r="F569" s="9" t="str">
        <f t="shared" si="8"/>
        <v>General - positive</v>
      </c>
    </row>
    <row r="570" spans="1:6" ht="43.5" x14ac:dyDescent="0.25">
      <c r="A570" s="4">
        <v>569</v>
      </c>
      <c r="B570" s="6" t="s">
        <v>2982</v>
      </c>
      <c r="C570" s="6" t="s">
        <v>59</v>
      </c>
      <c r="D570" s="11" t="s">
        <v>1326</v>
      </c>
      <c r="E570" s="9" t="s">
        <v>1481</v>
      </c>
      <c r="F570" s="9" t="str">
        <f t="shared" si="8"/>
        <v>Product - positive</v>
      </c>
    </row>
    <row r="571" spans="1:6" x14ac:dyDescent="0.25">
      <c r="A571" s="4">
        <v>570</v>
      </c>
      <c r="B571" s="6" t="s">
        <v>2983</v>
      </c>
      <c r="C571" s="6" t="s">
        <v>16</v>
      </c>
      <c r="D571" s="11" t="s">
        <v>1327</v>
      </c>
      <c r="E571" s="9" t="s">
        <v>1437</v>
      </c>
      <c r="F571" s="9" t="str">
        <f t="shared" si="8"/>
        <v>Shipping - negative</v>
      </c>
    </row>
    <row r="572" spans="1:6" x14ac:dyDescent="0.25">
      <c r="A572" s="4">
        <v>571</v>
      </c>
      <c r="B572" s="6" t="s">
        <v>2984</v>
      </c>
      <c r="C572" s="6" t="s">
        <v>59</v>
      </c>
      <c r="D572" s="11" t="s">
        <v>1328</v>
      </c>
      <c r="E572" s="9" t="s">
        <v>1385</v>
      </c>
      <c r="F572" s="9" t="str">
        <f t="shared" si="8"/>
        <v>General - positive</v>
      </c>
    </row>
    <row r="573" spans="1:6" x14ac:dyDescent="0.25">
      <c r="A573" s="4">
        <v>572</v>
      </c>
      <c r="B573" s="6" t="s">
        <v>2985</v>
      </c>
      <c r="C573" s="6" t="s">
        <v>114</v>
      </c>
      <c r="D573" s="11" t="s">
        <v>519</v>
      </c>
      <c r="E573" s="9" t="s">
        <v>1370</v>
      </c>
      <c r="F573" s="9" t="str">
        <f t="shared" si="8"/>
        <v>Null</v>
      </c>
    </row>
    <row r="574" spans="1:6" x14ac:dyDescent="0.25">
      <c r="A574" s="4">
        <v>573</v>
      </c>
      <c r="B574" s="6" t="s">
        <v>2986</v>
      </c>
      <c r="C574" s="6" t="s">
        <v>16</v>
      </c>
      <c r="D574" s="11" t="s">
        <v>1329</v>
      </c>
      <c r="E574" s="9" t="s">
        <v>1448</v>
      </c>
      <c r="F574" s="9" t="str">
        <f t="shared" si="8"/>
        <v>General - neutral</v>
      </c>
    </row>
    <row r="575" spans="1:6" x14ac:dyDescent="0.25">
      <c r="A575" s="4">
        <v>574</v>
      </c>
      <c r="B575" s="6" t="s">
        <v>2987</v>
      </c>
      <c r="C575" s="6" t="s">
        <v>59</v>
      </c>
      <c r="D575" s="11" t="s">
        <v>1330</v>
      </c>
      <c r="E575" s="9" t="s">
        <v>1385</v>
      </c>
      <c r="F575" s="9" t="str">
        <f t="shared" si="8"/>
        <v>General - positive</v>
      </c>
    </row>
    <row r="576" spans="1:6" x14ac:dyDescent="0.25">
      <c r="A576" s="4">
        <v>575</v>
      </c>
      <c r="B576" s="6" t="s">
        <v>2988</v>
      </c>
      <c r="C576" s="6" t="s">
        <v>114</v>
      </c>
      <c r="D576" s="11" t="s">
        <v>488</v>
      </c>
      <c r="E576" s="9" t="s">
        <v>1370</v>
      </c>
      <c r="F576" s="9" t="str">
        <f t="shared" si="8"/>
        <v>Null</v>
      </c>
    </row>
    <row r="577" spans="1:7" x14ac:dyDescent="0.25">
      <c r="A577" s="4">
        <v>576</v>
      </c>
      <c r="B577" s="6" t="s">
        <v>2989</v>
      </c>
      <c r="C577" s="6" t="s">
        <v>59</v>
      </c>
      <c r="D577" s="11" t="s">
        <v>1331</v>
      </c>
      <c r="E577" s="9" t="s">
        <v>1531</v>
      </c>
      <c r="F577" s="9" t="str">
        <f t="shared" si="8"/>
        <v>Website information - positive</v>
      </c>
    </row>
    <row r="578" spans="1:7" x14ac:dyDescent="0.25">
      <c r="A578" s="4">
        <v>577</v>
      </c>
      <c r="B578" s="6" t="s">
        <v>2990</v>
      </c>
      <c r="C578" s="6" t="s">
        <v>114</v>
      </c>
      <c r="D578" s="11" t="s">
        <v>1332</v>
      </c>
      <c r="E578" s="9" t="s">
        <v>1370</v>
      </c>
      <c r="F578" s="9" t="str">
        <f t="shared" ref="F578:F609" si="9">VLOOKUP(E578,IndexTable,2,FALSE)</f>
        <v>Null</v>
      </c>
    </row>
    <row r="579" spans="1:7" x14ac:dyDescent="0.25">
      <c r="A579" s="4">
        <v>578</v>
      </c>
      <c r="B579" s="6" t="s">
        <v>2991</v>
      </c>
      <c r="C579" s="6" t="s">
        <v>59</v>
      </c>
      <c r="D579" s="11" t="s">
        <v>1333</v>
      </c>
      <c r="E579" s="9" t="s">
        <v>1385</v>
      </c>
      <c r="F579" s="9" t="str">
        <f t="shared" si="9"/>
        <v>General - positive</v>
      </c>
    </row>
    <row r="580" spans="1:7" ht="72" x14ac:dyDescent="0.25">
      <c r="A580" s="4">
        <v>579</v>
      </c>
      <c r="B580" s="6" t="s">
        <v>2992</v>
      </c>
      <c r="C580" s="6" t="s">
        <v>16</v>
      </c>
      <c r="D580" s="11" t="s">
        <v>1334</v>
      </c>
      <c r="E580" s="9" t="s">
        <v>1385</v>
      </c>
      <c r="F580" s="9" t="str">
        <f t="shared" si="9"/>
        <v>General - positive</v>
      </c>
    </row>
    <row r="581" spans="1:7" x14ac:dyDescent="0.25">
      <c r="A581" s="4">
        <v>580</v>
      </c>
      <c r="B581" s="6" t="s">
        <v>2993</v>
      </c>
      <c r="C581" s="6" t="s">
        <v>59</v>
      </c>
      <c r="D581" s="11" t="s">
        <v>1335</v>
      </c>
      <c r="E581" s="9" t="s">
        <v>1385</v>
      </c>
      <c r="F581" s="9" t="str">
        <f t="shared" si="9"/>
        <v>General - positive</v>
      </c>
    </row>
    <row r="582" spans="1:7" x14ac:dyDescent="0.25">
      <c r="A582" s="4">
        <v>581</v>
      </c>
      <c r="B582" s="6" t="s">
        <v>2994</v>
      </c>
      <c r="C582" s="6" t="s">
        <v>16</v>
      </c>
      <c r="D582" s="11" t="s">
        <v>51</v>
      </c>
      <c r="E582" s="9" t="s">
        <v>1370</v>
      </c>
      <c r="F582" s="9" t="str">
        <f t="shared" si="9"/>
        <v>Null</v>
      </c>
    </row>
    <row r="583" spans="1:7" x14ac:dyDescent="0.25">
      <c r="A583" s="4">
        <v>582</v>
      </c>
      <c r="B583" s="6" t="s">
        <v>2995</v>
      </c>
      <c r="C583" s="6" t="s">
        <v>59</v>
      </c>
      <c r="D583" s="11" t="s">
        <v>1336</v>
      </c>
      <c r="E583" s="9" t="s">
        <v>1385</v>
      </c>
      <c r="F583" s="9" t="str">
        <f t="shared" si="9"/>
        <v>General - positive</v>
      </c>
    </row>
    <row r="584" spans="1:7" x14ac:dyDescent="0.25">
      <c r="A584" s="4">
        <v>583</v>
      </c>
      <c r="B584" s="6" t="s">
        <v>2996</v>
      </c>
      <c r="C584" s="6" t="s">
        <v>16</v>
      </c>
      <c r="D584" s="11" t="s">
        <v>1337</v>
      </c>
      <c r="E584" s="9" t="s">
        <v>1370</v>
      </c>
      <c r="F584" s="9" t="str">
        <f t="shared" si="9"/>
        <v>Null</v>
      </c>
    </row>
    <row r="585" spans="1:7" x14ac:dyDescent="0.25">
      <c r="A585" s="4">
        <v>584</v>
      </c>
      <c r="B585" s="6" t="s">
        <v>2997</v>
      </c>
      <c r="C585" s="6" t="s">
        <v>14</v>
      </c>
      <c r="D585" s="11" t="s">
        <v>1338</v>
      </c>
      <c r="E585" s="9" t="s">
        <v>1492</v>
      </c>
      <c r="F585" s="9" t="str">
        <f t="shared" si="9"/>
        <v>Website - negative</v>
      </c>
    </row>
    <row r="586" spans="1:7" x14ac:dyDescent="0.25">
      <c r="A586" s="4">
        <v>585</v>
      </c>
      <c r="B586" s="6" t="s">
        <v>2998</v>
      </c>
      <c r="C586" s="6" t="s">
        <v>16</v>
      </c>
      <c r="D586" s="11" t="s">
        <v>1339</v>
      </c>
      <c r="E586" s="9" t="s">
        <v>1448</v>
      </c>
      <c r="F586" s="9" t="str">
        <f t="shared" si="9"/>
        <v>General - neutral</v>
      </c>
    </row>
    <row r="587" spans="1:7" ht="29.25" x14ac:dyDescent="0.25">
      <c r="A587" s="4">
        <v>586</v>
      </c>
      <c r="B587" s="6" t="s">
        <v>2999</v>
      </c>
      <c r="C587" s="6" t="s">
        <v>14</v>
      </c>
      <c r="D587" s="11" t="s">
        <v>1340</v>
      </c>
      <c r="E587" s="9" t="s">
        <v>1492</v>
      </c>
      <c r="F587" s="9" t="str">
        <f t="shared" si="9"/>
        <v>Website - negative</v>
      </c>
      <c r="G587" t="s">
        <v>1471</v>
      </c>
    </row>
    <row r="588" spans="1:7" ht="29.25" x14ac:dyDescent="0.25">
      <c r="A588" s="4">
        <v>587</v>
      </c>
      <c r="B588" s="6" t="s">
        <v>3000</v>
      </c>
      <c r="C588" s="6" t="s">
        <v>14</v>
      </c>
      <c r="D588" s="11" t="s">
        <v>1341</v>
      </c>
      <c r="E588" s="9" t="s">
        <v>1437</v>
      </c>
      <c r="F588" s="9" t="str">
        <f t="shared" si="9"/>
        <v>Shipping - negative</v>
      </c>
    </row>
    <row r="589" spans="1:7" x14ac:dyDescent="0.25">
      <c r="A589" s="4">
        <v>588</v>
      </c>
      <c r="B589" s="6" t="s">
        <v>3001</v>
      </c>
      <c r="C589" s="6" t="s">
        <v>59</v>
      </c>
      <c r="D589" s="11" t="s">
        <v>1342</v>
      </c>
      <c r="E589" s="9" t="s">
        <v>1385</v>
      </c>
      <c r="F589" s="9" t="str">
        <f t="shared" si="9"/>
        <v>General - positive</v>
      </c>
    </row>
    <row r="590" spans="1:7" x14ac:dyDescent="0.25">
      <c r="A590" s="4">
        <v>589</v>
      </c>
      <c r="B590" s="6" t="s">
        <v>3002</v>
      </c>
      <c r="C590" s="6" t="s">
        <v>16</v>
      </c>
      <c r="D590" s="11" t="s">
        <v>1343</v>
      </c>
      <c r="E590" s="9" t="s">
        <v>1385</v>
      </c>
      <c r="F590" s="9" t="str">
        <f t="shared" si="9"/>
        <v>General - positive</v>
      </c>
    </row>
    <row r="591" spans="1:7" x14ac:dyDescent="0.25">
      <c r="A591" s="4">
        <v>590</v>
      </c>
      <c r="B591" s="6" t="s">
        <v>3003</v>
      </c>
      <c r="C591" s="6" t="s">
        <v>16</v>
      </c>
      <c r="D591" s="11" t="s">
        <v>1344</v>
      </c>
      <c r="E591" s="9" t="s">
        <v>1532</v>
      </c>
      <c r="F591" s="9" t="str">
        <f t="shared" si="9"/>
        <v>Communications - positive</v>
      </c>
    </row>
    <row r="592" spans="1:7" ht="29.25" x14ac:dyDescent="0.25">
      <c r="A592" s="4">
        <v>591</v>
      </c>
      <c r="B592" s="6" t="s">
        <v>3004</v>
      </c>
      <c r="C592" s="6" t="s">
        <v>16</v>
      </c>
      <c r="D592" s="11" t="s">
        <v>1345</v>
      </c>
      <c r="E592" s="9" t="s">
        <v>1388</v>
      </c>
      <c r="F592" s="9" t="str">
        <f t="shared" si="9"/>
        <v>Website information - negative</v>
      </c>
    </row>
    <row r="593" spans="1:6" x14ac:dyDescent="0.25">
      <c r="A593" s="4">
        <v>592</v>
      </c>
      <c r="B593" s="6" t="s">
        <v>3005</v>
      </c>
      <c r="C593" s="6" t="s">
        <v>59</v>
      </c>
      <c r="D593" s="11" t="s">
        <v>1346</v>
      </c>
      <c r="E593" s="9" t="s">
        <v>1385</v>
      </c>
      <c r="F593" s="9" t="str">
        <f t="shared" si="9"/>
        <v>General - positive</v>
      </c>
    </row>
    <row r="594" spans="1:6" x14ac:dyDescent="0.25">
      <c r="A594" s="4">
        <v>593</v>
      </c>
      <c r="B594" s="6" t="s">
        <v>3006</v>
      </c>
      <c r="C594" s="6" t="s">
        <v>16</v>
      </c>
      <c r="D594" s="11" t="s">
        <v>1347</v>
      </c>
      <c r="E594" s="9" t="s">
        <v>1448</v>
      </c>
      <c r="F594" s="9" t="str">
        <f t="shared" si="9"/>
        <v>General - neutral</v>
      </c>
    </row>
    <row r="595" spans="1:6" x14ac:dyDescent="0.25">
      <c r="A595" s="4">
        <v>594</v>
      </c>
      <c r="B595" s="6" t="s">
        <v>3007</v>
      </c>
      <c r="C595" s="6" t="s">
        <v>16</v>
      </c>
      <c r="D595" s="11" t="s">
        <v>1348</v>
      </c>
      <c r="E595" s="9" t="s">
        <v>1393</v>
      </c>
      <c r="F595" s="9" t="str">
        <f t="shared" si="9"/>
        <v>Product - negative</v>
      </c>
    </row>
    <row r="596" spans="1:6" x14ac:dyDescent="0.25">
      <c r="A596" s="4">
        <v>595</v>
      </c>
      <c r="B596" s="6" t="s">
        <v>3008</v>
      </c>
      <c r="C596" s="6" t="s">
        <v>16</v>
      </c>
      <c r="D596" s="11" t="s">
        <v>61</v>
      </c>
      <c r="E596" s="9" t="s">
        <v>1370</v>
      </c>
      <c r="F596" s="9" t="str">
        <f t="shared" si="9"/>
        <v>Null</v>
      </c>
    </row>
    <row r="597" spans="1:6" ht="43.5" x14ac:dyDescent="0.25">
      <c r="A597" s="4">
        <v>596</v>
      </c>
      <c r="B597" s="6" t="s">
        <v>3009</v>
      </c>
      <c r="C597" s="6" t="s">
        <v>16</v>
      </c>
      <c r="D597" s="11" t="s">
        <v>1349</v>
      </c>
      <c r="E597" s="9" t="s">
        <v>1385</v>
      </c>
      <c r="F597" s="9" t="str">
        <f t="shared" si="9"/>
        <v>General - positive</v>
      </c>
    </row>
    <row r="598" spans="1:6" x14ac:dyDescent="0.25">
      <c r="A598" s="4">
        <v>597</v>
      </c>
      <c r="B598" s="6" t="s">
        <v>3010</v>
      </c>
      <c r="C598" s="6" t="s">
        <v>16</v>
      </c>
      <c r="D598" s="11" t="s">
        <v>1350</v>
      </c>
      <c r="E598" s="9" t="s">
        <v>1385</v>
      </c>
      <c r="F598" s="9" t="str">
        <f t="shared" si="9"/>
        <v>General - positive</v>
      </c>
    </row>
    <row r="599" spans="1:6" x14ac:dyDescent="0.25">
      <c r="A599" s="4">
        <v>598</v>
      </c>
      <c r="B599" s="6" t="s">
        <v>3011</v>
      </c>
      <c r="C599" s="6" t="s">
        <v>14</v>
      </c>
      <c r="D599" s="11" t="s">
        <v>1351</v>
      </c>
      <c r="E599" s="9" t="s">
        <v>1492</v>
      </c>
      <c r="F599" s="9" t="str">
        <f t="shared" si="9"/>
        <v>Website - negative</v>
      </c>
    </row>
    <row r="600" spans="1:6" ht="29.25" x14ac:dyDescent="0.25">
      <c r="A600" s="4">
        <v>599</v>
      </c>
      <c r="B600" s="6" t="s">
        <v>3012</v>
      </c>
      <c r="C600" s="6" t="s">
        <v>59</v>
      </c>
      <c r="D600" s="11" t="s">
        <v>1352</v>
      </c>
      <c r="E600" s="9" t="s">
        <v>1459</v>
      </c>
      <c r="F600" s="9" t="str">
        <f t="shared" si="9"/>
        <v>Product - positive</v>
      </c>
    </row>
    <row r="601" spans="1:6" x14ac:dyDescent="0.25">
      <c r="A601" s="4">
        <v>600</v>
      </c>
      <c r="B601" s="6" t="s">
        <v>3013</v>
      </c>
      <c r="C601" s="6" t="s">
        <v>59</v>
      </c>
      <c r="D601" s="11" t="s">
        <v>1353</v>
      </c>
      <c r="E601" s="9" t="s">
        <v>1394</v>
      </c>
      <c r="F601" s="9" t="str">
        <f t="shared" si="9"/>
        <v>Customer service - positive</v>
      </c>
    </row>
    <row r="602" spans="1:6" x14ac:dyDescent="0.25">
      <c r="A602" s="4">
        <v>601</v>
      </c>
      <c r="B602" s="6" t="s">
        <v>3014</v>
      </c>
      <c r="C602" s="6" t="s">
        <v>16</v>
      </c>
      <c r="D602" s="11" t="s">
        <v>51</v>
      </c>
      <c r="E602" s="9" t="s">
        <v>1370</v>
      </c>
      <c r="F602" s="9" t="str">
        <f t="shared" si="9"/>
        <v>Null</v>
      </c>
    </row>
    <row r="603" spans="1:6" ht="29.25" x14ac:dyDescent="0.25">
      <c r="A603" s="4">
        <v>602</v>
      </c>
      <c r="B603" s="6" t="s">
        <v>3015</v>
      </c>
      <c r="C603" s="6" t="s">
        <v>16</v>
      </c>
      <c r="D603" s="11" t="s">
        <v>1354</v>
      </c>
      <c r="E603" s="9" t="s">
        <v>1363</v>
      </c>
      <c r="F603" s="9" t="str">
        <f t="shared" si="9"/>
        <v>Inventory - negative</v>
      </c>
    </row>
    <row r="604" spans="1:6" ht="29.25" x14ac:dyDescent="0.25">
      <c r="A604" s="4">
        <v>603</v>
      </c>
      <c r="B604" s="6" t="s">
        <v>3016</v>
      </c>
      <c r="C604" s="6" t="s">
        <v>59</v>
      </c>
      <c r="D604" s="11" t="s">
        <v>1355</v>
      </c>
      <c r="E604" s="9" t="s">
        <v>1448</v>
      </c>
      <c r="F604" s="9" t="str">
        <f t="shared" si="9"/>
        <v>General - neutral</v>
      </c>
    </row>
    <row r="605" spans="1:6" x14ac:dyDescent="0.25">
      <c r="A605" s="4">
        <v>604</v>
      </c>
      <c r="B605" s="6" t="s">
        <v>3017</v>
      </c>
      <c r="C605" s="6" t="s">
        <v>16</v>
      </c>
      <c r="D605" s="11" t="s">
        <v>1356</v>
      </c>
      <c r="E605" s="9" t="s">
        <v>1385</v>
      </c>
      <c r="F605" s="9" t="str">
        <f t="shared" si="9"/>
        <v>General - positive</v>
      </c>
    </row>
    <row r="606" spans="1:6" ht="29.25" x14ac:dyDescent="0.25">
      <c r="A606" s="4">
        <v>605</v>
      </c>
      <c r="B606" s="6" t="s">
        <v>3018</v>
      </c>
      <c r="C606" s="6" t="s">
        <v>16</v>
      </c>
      <c r="D606" s="11" t="s">
        <v>1357</v>
      </c>
      <c r="E606" s="9" t="s">
        <v>1407</v>
      </c>
      <c r="F606" s="9" t="str">
        <f t="shared" si="9"/>
        <v>Shipping - negative</v>
      </c>
    </row>
    <row r="607" spans="1:6" x14ac:dyDescent="0.25">
      <c r="A607" s="4">
        <v>606</v>
      </c>
      <c r="B607" s="6" t="s">
        <v>3019</v>
      </c>
      <c r="C607" s="6" t="s">
        <v>59</v>
      </c>
      <c r="D607" s="11" t="s">
        <v>1358</v>
      </c>
      <c r="E607" s="9" t="s">
        <v>1385</v>
      </c>
      <c r="F607" s="9" t="str">
        <f t="shared" si="9"/>
        <v>General - positive</v>
      </c>
    </row>
    <row r="608" spans="1:6" x14ac:dyDescent="0.25">
      <c r="A608" s="4">
        <v>607</v>
      </c>
      <c r="B608" s="6" t="s">
        <v>3020</v>
      </c>
      <c r="C608" s="6" t="s">
        <v>59</v>
      </c>
      <c r="D608" s="11" t="s">
        <v>1359</v>
      </c>
      <c r="E608" s="9" t="s">
        <v>1385</v>
      </c>
      <c r="F608" s="9" t="str">
        <f>VLOOKUP(E608,IndexTable,2,FALSE)</f>
        <v>General - positive</v>
      </c>
    </row>
    <row r="609" spans="1:7" x14ac:dyDescent="0.25">
      <c r="A609" s="4">
        <v>608</v>
      </c>
      <c r="B609" s="6" t="s">
        <v>3021</v>
      </c>
      <c r="C609" s="6" t="s">
        <v>16</v>
      </c>
      <c r="D609" s="11" t="s">
        <v>1360</v>
      </c>
      <c r="E609" s="9" t="s">
        <v>1387</v>
      </c>
      <c r="F609" s="9" t="str">
        <f t="shared" si="9"/>
        <v>Suggestion</v>
      </c>
      <c r="G609" t="s">
        <v>1533</v>
      </c>
    </row>
  </sheetData>
  <autoFilter ref="A1:G1" xr:uid="{964E7ACE-0EE4-4DFB-900B-88C2A9FA08C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8C77C-661A-4337-AE83-AFF29733BA1C}">
  <dimension ref="A1:F111"/>
  <sheetViews>
    <sheetView topLeftCell="A4" zoomScale="70" zoomScaleNormal="70" workbookViewId="0">
      <selection activeCell="B115" sqref="B115"/>
    </sheetView>
  </sheetViews>
  <sheetFormatPr defaultRowHeight="15" x14ac:dyDescent="0.25"/>
  <cols>
    <col min="1" max="1" width="50.85546875" bestFit="1" customWidth="1"/>
    <col min="2" max="6" width="41.28515625" customWidth="1"/>
  </cols>
  <sheetData>
    <row r="1" spans="1:6" x14ac:dyDescent="0.25">
      <c r="A1" s="3"/>
      <c r="B1" s="3" t="s">
        <v>1422</v>
      </c>
      <c r="C1" s="3" t="s">
        <v>1420</v>
      </c>
      <c r="D1" t="s">
        <v>1423</v>
      </c>
      <c r="E1" s="3" t="s">
        <v>1421</v>
      </c>
      <c r="F1" s="3" t="s">
        <v>1424</v>
      </c>
    </row>
    <row r="2" spans="1:6" x14ac:dyDescent="0.25">
      <c r="A2" s="6" t="s">
        <v>1362</v>
      </c>
      <c r="B2">
        <f>COUNTIF('Very dissatisfied'!$E:$E,'Summary Count - Initial'!$A2)</f>
        <v>10</v>
      </c>
      <c r="C2">
        <f>COUNTIF('Somewhat dissatisfied'!$E:$E,'Summary Count - Initial'!$A2)</f>
        <v>4</v>
      </c>
      <c r="D2">
        <f>COUNTIF(Neither!$E:$E,'Summary Count - Initial'!$A2)</f>
        <v>3</v>
      </c>
      <c r="E2">
        <f>COUNTIF('Somewhat satisfied'!$E:$E,'Summary Count - Initial'!$A2)</f>
        <v>1</v>
      </c>
      <c r="F2">
        <f>COUNTIF('Very satisfied'!$E:$E,'Summary Count - Initial'!$A2)</f>
        <v>0</v>
      </c>
    </row>
    <row r="3" spans="1:6" x14ac:dyDescent="0.25">
      <c r="A3" s="6" t="s">
        <v>1363</v>
      </c>
      <c r="B3">
        <f>COUNTIF('Very dissatisfied'!$E:$E,'Summary Count - Initial'!$A3)</f>
        <v>9</v>
      </c>
      <c r="C3">
        <f>COUNTIF('Somewhat dissatisfied'!$E:$E,'Summary Count - Initial'!$A3)</f>
        <v>5</v>
      </c>
      <c r="D3">
        <f>COUNTIF(Neither!$E:$E,'Summary Count - Initial'!$A3)</f>
        <v>6</v>
      </c>
      <c r="E3">
        <f>COUNTIF('Somewhat satisfied'!$E:$E,'Summary Count - Initial'!$A3)</f>
        <v>24</v>
      </c>
      <c r="F3">
        <f>COUNTIF('Very satisfied'!$E:$E,'Summary Count - Initial'!$A3)</f>
        <v>15</v>
      </c>
    </row>
    <row r="4" spans="1:6" x14ac:dyDescent="0.25">
      <c r="A4" s="6" t="s">
        <v>1364</v>
      </c>
      <c r="B4">
        <f>COUNTIF('Very dissatisfied'!$E:$E,'Summary Count - Initial'!$A4)</f>
        <v>126</v>
      </c>
      <c r="C4">
        <f>COUNTIF('Somewhat dissatisfied'!$E:$E,'Summary Count - Initial'!$A4)</f>
        <v>27</v>
      </c>
      <c r="D4">
        <f>COUNTIF(Neither!$E:$E,'Summary Count - Initial'!$A4)</f>
        <v>3</v>
      </c>
      <c r="E4">
        <f>COUNTIF('Somewhat satisfied'!$E:$E,'Summary Count - Initial'!$A4)</f>
        <v>0</v>
      </c>
      <c r="F4">
        <f>COUNTIF('Very satisfied'!$E:$E,'Summary Count - Initial'!$A4)</f>
        <v>4</v>
      </c>
    </row>
    <row r="5" spans="1:6" x14ac:dyDescent="0.25">
      <c r="A5" s="6" t="s">
        <v>1365</v>
      </c>
      <c r="B5">
        <f>COUNTIF('Very dissatisfied'!$E:$E,'Summary Count - Initial'!$A5)</f>
        <v>1</v>
      </c>
      <c r="C5">
        <f>COUNTIF('Somewhat dissatisfied'!$E:$E,'Summary Count - Initial'!$A5)</f>
        <v>0</v>
      </c>
      <c r="D5">
        <f>COUNTIF(Neither!$E:$E,'Summary Count - Initial'!$A5)</f>
        <v>0</v>
      </c>
      <c r="E5">
        <f>COUNTIF('Somewhat satisfied'!$E:$E,'Summary Count - Initial'!$A5)</f>
        <v>0</v>
      </c>
      <c r="F5">
        <f>COUNTIF('Very satisfied'!$E:$E,'Summary Count - Initial'!$A5)</f>
        <v>0</v>
      </c>
    </row>
    <row r="6" spans="1:6" x14ac:dyDescent="0.25">
      <c r="A6" s="6" t="s">
        <v>1366</v>
      </c>
      <c r="B6">
        <f>COUNTIF('Very dissatisfied'!$E:$E,'Summary Count - Initial'!$A6)</f>
        <v>17</v>
      </c>
      <c r="C6">
        <f>COUNTIF('Somewhat dissatisfied'!$E:$E,'Summary Count - Initial'!$A6)</f>
        <v>46</v>
      </c>
      <c r="D6">
        <f>COUNTIF(Neither!$E:$E,'Summary Count - Initial'!$A6)</f>
        <v>18</v>
      </c>
      <c r="E6">
        <f>COUNTIF('Somewhat satisfied'!$E:$E,'Summary Count - Initial'!$A6)</f>
        <v>22</v>
      </c>
      <c r="F6">
        <f>COUNTIF('Very satisfied'!$E:$E,'Summary Count - Initial'!$A6)</f>
        <v>8</v>
      </c>
    </row>
    <row r="7" spans="1:6" x14ac:dyDescent="0.25">
      <c r="A7" s="6" t="s">
        <v>1367</v>
      </c>
      <c r="B7">
        <f>COUNTIF('Very dissatisfied'!$E:$E,'Summary Count - Initial'!$A7)</f>
        <v>1</v>
      </c>
      <c r="C7">
        <f>COUNTIF('Somewhat dissatisfied'!$E:$E,'Summary Count - Initial'!$A7)</f>
        <v>0</v>
      </c>
      <c r="D7">
        <f>COUNTIF(Neither!$E:$E,'Summary Count - Initial'!$A7)</f>
        <v>0</v>
      </c>
      <c r="E7">
        <f>COUNTIF('Somewhat satisfied'!$E:$E,'Summary Count - Initial'!$A7)</f>
        <v>2</v>
      </c>
      <c r="F7">
        <f>COUNTIF('Very satisfied'!$E:$E,'Summary Count - Initial'!$A7)</f>
        <v>0</v>
      </c>
    </row>
    <row r="8" spans="1:6" x14ac:dyDescent="0.25">
      <c r="A8" s="6" t="s">
        <v>1368</v>
      </c>
      <c r="B8">
        <f>COUNTIF('Very dissatisfied'!$E:$E,'Summary Count - Initial'!$A8)</f>
        <v>4</v>
      </c>
      <c r="C8">
        <f>COUNTIF('Somewhat dissatisfied'!$E:$E,'Summary Count - Initial'!$A8)</f>
        <v>0</v>
      </c>
      <c r="D8">
        <f>COUNTIF(Neither!$E:$E,'Summary Count - Initial'!$A8)</f>
        <v>0</v>
      </c>
      <c r="E8">
        <f>COUNTIF('Somewhat satisfied'!$E:$E,'Summary Count - Initial'!$A8)</f>
        <v>3</v>
      </c>
      <c r="F8">
        <f>COUNTIF('Very satisfied'!$E:$E,'Summary Count - Initial'!$A8)</f>
        <v>1</v>
      </c>
    </row>
    <row r="9" spans="1:6" x14ac:dyDescent="0.25">
      <c r="A9" s="6" t="s">
        <v>1369</v>
      </c>
      <c r="B9">
        <f>COUNTIF('Very dissatisfied'!$E:$E,'Summary Count - Initial'!$A9)</f>
        <v>16</v>
      </c>
      <c r="C9">
        <f>COUNTIF('Somewhat dissatisfied'!$E:$E,'Summary Count - Initial'!$A9)</f>
        <v>5</v>
      </c>
      <c r="D9">
        <f>COUNTIF(Neither!$E:$E,'Summary Count - Initial'!$A9)</f>
        <v>2</v>
      </c>
      <c r="E9">
        <f>COUNTIF('Somewhat satisfied'!$E:$E,'Summary Count - Initial'!$A9)</f>
        <v>10</v>
      </c>
      <c r="F9">
        <f>COUNTIF('Very satisfied'!$E:$E,'Summary Count - Initial'!$A9)</f>
        <v>2</v>
      </c>
    </row>
    <row r="10" spans="1:6" x14ac:dyDescent="0.25">
      <c r="A10" s="6" t="s">
        <v>1371</v>
      </c>
      <c r="B10">
        <f>COUNTIF('Very dissatisfied'!$E:$E,'Summary Count - Initial'!$A10)</f>
        <v>3</v>
      </c>
      <c r="C10">
        <f>COUNTIF('Somewhat dissatisfied'!$E:$E,'Summary Count - Initial'!$A10)</f>
        <v>0</v>
      </c>
      <c r="D10">
        <f>COUNTIF(Neither!$E:$E,'Summary Count - Initial'!$A10)</f>
        <v>0</v>
      </c>
      <c r="E10">
        <f>COUNTIF('Somewhat satisfied'!$E:$E,'Summary Count - Initial'!$A10)</f>
        <v>0</v>
      </c>
      <c r="F10">
        <f>COUNTIF('Very satisfied'!$E:$E,'Summary Count - Initial'!$A10)</f>
        <v>0</v>
      </c>
    </row>
    <row r="11" spans="1:6" x14ac:dyDescent="0.25">
      <c r="A11" s="6" t="s">
        <v>1373</v>
      </c>
      <c r="B11">
        <f>COUNTIF('Very dissatisfied'!$E:$E,'Summary Count - Initial'!$A11)</f>
        <v>5</v>
      </c>
      <c r="C11">
        <f>COUNTIF('Somewhat dissatisfied'!$E:$E,'Summary Count - Initial'!$A11)</f>
        <v>7</v>
      </c>
      <c r="D11">
        <f>COUNTIF(Neither!$E:$E,'Summary Count - Initial'!$A11)</f>
        <v>0</v>
      </c>
      <c r="E11">
        <f>COUNTIF('Somewhat satisfied'!$E:$E,'Summary Count - Initial'!$A11)</f>
        <v>1</v>
      </c>
      <c r="F11">
        <f>COUNTIF('Very satisfied'!$E:$E,'Summary Count - Initial'!$A11)</f>
        <v>0</v>
      </c>
    </row>
    <row r="12" spans="1:6" x14ac:dyDescent="0.25">
      <c r="A12" s="6" t="s">
        <v>1374</v>
      </c>
      <c r="B12">
        <f>COUNTIF('Very dissatisfied'!$E:$E,'Summary Count - Initial'!$A12)</f>
        <v>2</v>
      </c>
      <c r="C12">
        <f>COUNTIF('Somewhat dissatisfied'!$E:$E,'Summary Count - Initial'!$A12)</f>
        <v>0</v>
      </c>
      <c r="D12">
        <f>COUNTIF(Neither!$E:$E,'Summary Count - Initial'!$A12)</f>
        <v>0</v>
      </c>
      <c r="E12">
        <f>COUNTIF('Somewhat satisfied'!$E:$E,'Summary Count - Initial'!$A12)</f>
        <v>0</v>
      </c>
      <c r="F12">
        <f>COUNTIF('Very satisfied'!$E:$E,'Summary Count - Initial'!$A12)</f>
        <v>0</v>
      </c>
    </row>
    <row r="13" spans="1:6" x14ac:dyDescent="0.25">
      <c r="A13" s="6" t="s">
        <v>1375</v>
      </c>
      <c r="B13">
        <f>COUNTIF('Very dissatisfied'!$E:$E,'Summary Count - Initial'!$A13)</f>
        <v>5</v>
      </c>
      <c r="C13">
        <f>COUNTIF('Somewhat dissatisfied'!$E:$E,'Summary Count - Initial'!$A13)</f>
        <v>1</v>
      </c>
      <c r="D13">
        <f>COUNTIF(Neither!$E:$E,'Summary Count - Initial'!$A13)</f>
        <v>0</v>
      </c>
      <c r="E13">
        <f>COUNTIF('Somewhat satisfied'!$E:$E,'Summary Count - Initial'!$A13)</f>
        <v>1</v>
      </c>
      <c r="F13">
        <f>COUNTIF('Very satisfied'!$E:$E,'Summary Count - Initial'!$A13)</f>
        <v>1</v>
      </c>
    </row>
    <row r="14" spans="1:6" x14ac:dyDescent="0.25">
      <c r="A14" s="6" t="s">
        <v>1376</v>
      </c>
      <c r="B14">
        <f>COUNTIF('Very dissatisfied'!$E:$E,'Summary Count - Initial'!$A14)</f>
        <v>1</v>
      </c>
      <c r="C14">
        <f>COUNTIF('Somewhat dissatisfied'!$E:$E,'Summary Count - Initial'!$A14)</f>
        <v>0</v>
      </c>
      <c r="D14">
        <f>COUNTIF(Neither!$E:$E,'Summary Count - Initial'!$A14)</f>
        <v>0</v>
      </c>
      <c r="E14">
        <f>COUNTIF('Somewhat satisfied'!$E:$E,'Summary Count - Initial'!$A14)</f>
        <v>0</v>
      </c>
      <c r="F14">
        <f>COUNTIF('Very satisfied'!$E:$E,'Summary Count - Initial'!$A14)</f>
        <v>0</v>
      </c>
    </row>
    <row r="15" spans="1:6" x14ac:dyDescent="0.25">
      <c r="A15" s="6" t="s">
        <v>1377</v>
      </c>
      <c r="B15">
        <f>COUNTIF('Very dissatisfied'!$E:$E,'Summary Count - Initial'!$A15)</f>
        <v>1</v>
      </c>
      <c r="C15">
        <f>COUNTIF('Somewhat dissatisfied'!$E:$E,'Summary Count - Initial'!$A15)</f>
        <v>0</v>
      </c>
      <c r="D15">
        <f>COUNTIF(Neither!$E:$E,'Summary Count - Initial'!$A15)</f>
        <v>0</v>
      </c>
      <c r="E15">
        <f>COUNTIF('Somewhat satisfied'!$E:$E,'Summary Count - Initial'!$A15)</f>
        <v>0</v>
      </c>
      <c r="F15">
        <f>COUNTIF('Very satisfied'!$E:$E,'Summary Count - Initial'!$A15)</f>
        <v>0</v>
      </c>
    </row>
    <row r="16" spans="1:6" x14ac:dyDescent="0.25">
      <c r="A16" s="6" t="s">
        <v>1378</v>
      </c>
      <c r="B16">
        <f>COUNTIF('Very dissatisfied'!$E:$E,'Summary Count - Initial'!$A16)</f>
        <v>3</v>
      </c>
      <c r="C16">
        <f>COUNTIF('Somewhat dissatisfied'!$E:$E,'Summary Count - Initial'!$A16)</f>
        <v>0</v>
      </c>
      <c r="D16">
        <f>COUNTIF(Neither!$E:$E,'Summary Count - Initial'!$A16)</f>
        <v>0</v>
      </c>
      <c r="E16">
        <f>COUNTIF('Somewhat satisfied'!$E:$E,'Summary Count - Initial'!$A16)</f>
        <v>0</v>
      </c>
      <c r="F16">
        <f>COUNTIF('Very satisfied'!$E:$E,'Summary Count - Initial'!$A16)</f>
        <v>0</v>
      </c>
    </row>
    <row r="17" spans="1:6" x14ac:dyDescent="0.25">
      <c r="A17" s="6" t="s">
        <v>1379</v>
      </c>
      <c r="B17">
        <f>COUNTIF('Very dissatisfied'!$E:$E,'Summary Count - Initial'!$A17)</f>
        <v>1</v>
      </c>
      <c r="C17">
        <f>COUNTIF('Somewhat dissatisfied'!$E:$E,'Summary Count - Initial'!$A17)</f>
        <v>0</v>
      </c>
      <c r="D17">
        <f>COUNTIF(Neither!$E:$E,'Summary Count - Initial'!$A17)</f>
        <v>0</v>
      </c>
      <c r="E17">
        <f>COUNTIF('Somewhat satisfied'!$E:$E,'Summary Count - Initial'!$A17)</f>
        <v>0</v>
      </c>
      <c r="F17">
        <f>COUNTIF('Very satisfied'!$E:$E,'Summary Count - Initial'!$A17)</f>
        <v>0</v>
      </c>
    </row>
    <row r="18" spans="1:6" x14ac:dyDescent="0.25">
      <c r="A18" s="6" t="s">
        <v>1380</v>
      </c>
      <c r="B18">
        <f>COUNTIF('Very dissatisfied'!$E:$E,'Summary Count - Initial'!$A18)</f>
        <v>3</v>
      </c>
      <c r="C18">
        <f>COUNTIF('Somewhat dissatisfied'!$E:$E,'Summary Count - Initial'!$A18)</f>
        <v>4</v>
      </c>
      <c r="D18">
        <f>COUNTIF(Neither!$E:$E,'Summary Count - Initial'!$A18)</f>
        <v>1</v>
      </c>
      <c r="E18">
        <f>COUNTIF('Somewhat satisfied'!$E:$E,'Summary Count - Initial'!$A18)</f>
        <v>15</v>
      </c>
      <c r="F18">
        <f>COUNTIF('Very satisfied'!$E:$E,'Summary Count - Initial'!$A18)</f>
        <v>0</v>
      </c>
    </row>
    <row r="19" spans="1:6" x14ac:dyDescent="0.25">
      <c r="A19" s="6" t="s">
        <v>1381</v>
      </c>
      <c r="B19">
        <f>COUNTIF('Very dissatisfied'!$E:$E,'Summary Count - Initial'!$A19)</f>
        <v>5</v>
      </c>
      <c r="C19">
        <f>COUNTIF('Somewhat dissatisfied'!$E:$E,'Summary Count - Initial'!$A19)</f>
        <v>6</v>
      </c>
      <c r="D19">
        <f>COUNTIF(Neither!$E:$E,'Summary Count - Initial'!$A19)</f>
        <v>5</v>
      </c>
      <c r="E19">
        <f>COUNTIF('Somewhat satisfied'!$E:$E,'Summary Count - Initial'!$A19)</f>
        <v>1</v>
      </c>
      <c r="F19">
        <f>COUNTIF('Very satisfied'!$E:$E,'Summary Count - Initial'!$A19)</f>
        <v>2</v>
      </c>
    </row>
    <row r="20" spans="1:6" x14ac:dyDescent="0.25">
      <c r="A20" s="6" t="s">
        <v>1382</v>
      </c>
      <c r="B20">
        <f>COUNTIF('Very dissatisfied'!$E:$E,'Summary Count - Initial'!$A20)</f>
        <v>1</v>
      </c>
      <c r="C20">
        <f>COUNTIF('Somewhat dissatisfied'!$E:$E,'Summary Count - Initial'!$A20)</f>
        <v>0</v>
      </c>
      <c r="D20">
        <f>COUNTIF(Neither!$E:$E,'Summary Count - Initial'!$A20)</f>
        <v>0</v>
      </c>
      <c r="E20">
        <f>COUNTIF('Somewhat satisfied'!$E:$E,'Summary Count - Initial'!$A20)</f>
        <v>0</v>
      </c>
      <c r="F20">
        <f>COUNTIF('Very satisfied'!$E:$E,'Summary Count - Initial'!$A20)</f>
        <v>0</v>
      </c>
    </row>
    <row r="21" spans="1:6" x14ac:dyDescent="0.25">
      <c r="A21" s="6" t="s">
        <v>1383</v>
      </c>
      <c r="B21">
        <f>COUNTIF('Very dissatisfied'!$E:$E,'Summary Count - Initial'!$A21)</f>
        <v>1</v>
      </c>
      <c r="C21">
        <f>COUNTIF('Somewhat dissatisfied'!$E:$E,'Summary Count - Initial'!$A21)</f>
        <v>0</v>
      </c>
      <c r="D21">
        <f>COUNTIF(Neither!$E:$E,'Summary Count - Initial'!$A21)</f>
        <v>0</v>
      </c>
      <c r="E21">
        <f>COUNTIF('Somewhat satisfied'!$E:$E,'Summary Count - Initial'!$A21)</f>
        <v>0</v>
      </c>
      <c r="F21">
        <f>COUNTIF('Very satisfied'!$E:$E,'Summary Count - Initial'!$A21)</f>
        <v>0</v>
      </c>
    </row>
    <row r="22" spans="1:6" x14ac:dyDescent="0.25">
      <c r="A22" s="6" t="s">
        <v>1384</v>
      </c>
      <c r="B22">
        <f>COUNTIF('Very dissatisfied'!$E:$E,'Summary Count - Initial'!$A22)</f>
        <v>1</v>
      </c>
      <c r="C22">
        <f>COUNTIF('Somewhat dissatisfied'!$E:$E,'Summary Count - Initial'!$A22)</f>
        <v>2</v>
      </c>
      <c r="D22">
        <f>COUNTIF(Neither!$E:$E,'Summary Count - Initial'!$A22)</f>
        <v>11</v>
      </c>
      <c r="E22">
        <f>COUNTIF('Somewhat satisfied'!$E:$E,'Summary Count - Initial'!$A22)</f>
        <v>13</v>
      </c>
      <c r="F22">
        <f>COUNTIF('Very satisfied'!$E:$E,'Summary Count - Initial'!$A22)</f>
        <v>9</v>
      </c>
    </row>
    <row r="23" spans="1:6" x14ac:dyDescent="0.25">
      <c r="A23" s="6" t="s">
        <v>1385</v>
      </c>
      <c r="B23">
        <f>COUNTIF('Very dissatisfied'!$E:$E,'Summary Count - Initial'!$A23)</f>
        <v>1</v>
      </c>
      <c r="C23">
        <f>COUNTIF('Somewhat dissatisfied'!$E:$E,'Summary Count - Initial'!$A23)</f>
        <v>2</v>
      </c>
      <c r="D23">
        <f>COUNTIF(Neither!$E:$E,'Summary Count - Initial'!$A23)</f>
        <v>2</v>
      </c>
      <c r="E23">
        <f>COUNTIF('Somewhat satisfied'!$E:$E,'Summary Count - Initial'!$A23)</f>
        <v>15</v>
      </c>
      <c r="F23">
        <f>COUNTIF('Very satisfied'!$E:$E,'Summary Count - Initial'!$A23)</f>
        <v>131</v>
      </c>
    </row>
    <row r="24" spans="1:6" x14ac:dyDescent="0.25">
      <c r="A24" s="6" t="s">
        <v>1386</v>
      </c>
      <c r="B24">
        <f>COUNTIF('Very dissatisfied'!$E:$E,'Summary Count - Initial'!$A24)</f>
        <v>1</v>
      </c>
      <c r="C24">
        <f>COUNTIF('Somewhat dissatisfied'!$E:$E,'Summary Count - Initial'!$A24)</f>
        <v>2</v>
      </c>
      <c r="D24">
        <f>COUNTIF(Neither!$E:$E,'Summary Count - Initial'!$A24)</f>
        <v>0</v>
      </c>
      <c r="E24">
        <f>COUNTIF('Somewhat satisfied'!$E:$E,'Summary Count - Initial'!$A24)</f>
        <v>0</v>
      </c>
      <c r="F24">
        <f>COUNTIF('Very satisfied'!$E:$E,'Summary Count - Initial'!$A24)</f>
        <v>0</v>
      </c>
    </row>
    <row r="25" spans="1:6" x14ac:dyDescent="0.25">
      <c r="A25" s="6" t="s">
        <v>1387</v>
      </c>
      <c r="B25">
        <f>COUNTIF('Very dissatisfied'!$E:$E,'Summary Count - Initial'!$A25)</f>
        <v>0</v>
      </c>
      <c r="C25">
        <f>COUNTIF('Somewhat dissatisfied'!$E:$E,'Summary Count - Initial'!$A25)</f>
        <v>12</v>
      </c>
      <c r="D25">
        <f>COUNTIF(Neither!$E:$E,'Summary Count - Initial'!$A25)</f>
        <v>7</v>
      </c>
      <c r="E25">
        <f>COUNTIF('Somewhat satisfied'!$E:$E,'Summary Count - Initial'!$A25)</f>
        <v>51</v>
      </c>
      <c r="F25">
        <f>COUNTIF('Very satisfied'!$E:$E,'Summary Count - Initial'!$A25)</f>
        <v>41</v>
      </c>
    </row>
    <row r="26" spans="1:6" x14ac:dyDescent="0.25">
      <c r="A26" s="6" t="s">
        <v>1388</v>
      </c>
      <c r="B26">
        <f>COUNTIF('Very dissatisfied'!$E:$E,'Summary Count - Initial'!$A26)</f>
        <v>0</v>
      </c>
      <c r="C26">
        <f>COUNTIF('Somewhat dissatisfied'!$E:$E,'Summary Count - Initial'!$A26)</f>
        <v>4</v>
      </c>
      <c r="D26">
        <f>COUNTIF(Neither!$E:$E,'Summary Count - Initial'!$A26)</f>
        <v>0</v>
      </c>
      <c r="E26">
        <f>COUNTIF('Somewhat satisfied'!$E:$E,'Summary Count - Initial'!$A26)</f>
        <v>33</v>
      </c>
      <c r="F26">
        <f>COUNTIF('Very satisfied'!$E:$E,'Summary Count - Initial'!$A26)</f>
        <v>44</v>
      </c>
    </row>
    <row r="27" spans="1:6" x14ac:dyDescent="0.25">
      <c r="A27" s="6" t="s">
        <v>1389</v>
      </c>
      <c r="B27">
        <f>COUNTIF('Very dissatisfied'!$E:$E,'Summary Count - Initial'!$A27)</f>
        <v>0</v>
      </c>
      <c r="C27">
        <f>COUNTIF('Somewhat dissatisfied'!$E:$E,'Summary Count - Initial'!$A27)</f>
        <v>8</v>
      </c>
      <c r="D27">
        <f>COUNTIF(Neither!$E:$E,'Summary Count - Initial'!$A27)</f>
        <v>7</v>
      </c>
      <c r="E27">
        <f>COUNTIF('Somewhat satisfied'!$E:$E,'Summary Count - Initial'!$A27)</f>
        <v>21</v>
      </c>
      <c r="F27">
        <f>COUNTIF('Very satisfied'!$E:$E,'Summary Count - Initial'!$A27)</f>
        <v>13</v>
      </c>
    </row>
    <row r="28" spans="1:6" x14ac:dyDescent="0.25">
      <c r="A28" s="6" t="s">
        <v>1390</v>
      </c>
      <c r="B28">
        <f>COUNTIF('Very dissatisfied'!$E:$E,'Summary Count - Initial'!$A28)</f>
        <v>0</v>
      </c>
      <c r="C28">
        <f>COUNTIF('Somewhat dissatisfied'!$E:$E,'Summary Count - Initial'!$A28)</f>
        <v>1</v>
      </c>
      <c r="D28">
        <f>COUNTIF(Neither!$E:$E,'Summary Count - Initial'!$A28)</f>
        <v>0</v>
      </c>
      <c r="E28">
        <f>COUNTIF('Somewhat satisfied'!$E:$E,'Summary Count - Initial'!$A28)</f>
        <v>0</v>
      </c>
      <c r="F28">
        <f>COUNTIF('Very satisfied'!$E:$E,'Summary Count - Initial'!$A28)</f>
        <v>0</v>
      </c>
    </row>
    <row r="29" spans="1:6" x14ac:dyDescent="0.25">
      <c r="A29" s="6" t="s">
        <v>1391</v>
      </c>
      <c r="B29">
        <f>COUNTIF('Very dissatisfied'!$E:$E,'Summary Count - Initial'!$A29)</f>
        <v>0</v>
      </c>
      <c r="C29">
        <f>COUNTIF('Somewhat dissatisfied'!$E:$E,'Summary Count - Initial'!$A29)</f>
        <v>7</v>
      </c>
      <c r="D29">
        <f>COUNTIF(Neither!$E:$E,'Summary Count - Initial'!$A29)</f>
        <v>0</v>
      </c>
      <c r="E29">
        <f>COUNTIF('Somewhat satisfied'!$E:$E,'Summary Count - Initial'!$A29)</f>
        <v>0</v>
      </c>
      <c r="F29">
        <f>COUNTIF('Very satisfied'!$E:$E,'Summary Count - Initial'!$A29)</f>
        <v>0</v>
      </c>
    </row>
    <row r="30" spans="1:6" x14ac:dyDescent="0.25">
      <c r="A30" s="6" t="s">
        <v>1392</v>
      </c>
      <c r="B30">
        <f>COUNTIF('Very dissatisfied'!$E:$E,'Summary Count - Initial'!$A30)</f>
        <v>0</v>
      </c>
      <c r="C30">
        <f>COUNTIF('Somewhat dissatisfied'!$E:$E,'Summary Count - Initial'!$A30)</f>
        <v>1</v>
      </c>
      <c r="D30">
        <f>COUNTIF(Neither!$E:$E,'Summary Count - Initial'!$A30)</f>
        <v>0</v>
      </c>
      <c r="E30">
        <f>COUNTIF('Somewhat satisfied'!$E:$E,'Summary Count - Initial'!$A30)</f>
        <v>0</v>
      </c>
      <c r="F30">
        <f>COUNTIF('Very satisfied'!$E:$E,'Summary Count - Initial'!$A30)</f>
        <v>0</v>
      </c>
    </row>
    <row r="31" spans="1:6" x14ac:dyDescent="0.25">
      <c r="A31" s="6" t="s">
        <v>1393</v>
      </c>
      <c r="B31">
        <f>COUNTIF('Very dissatisfied'!$E:$E,'Summary Count - Initial'!$A31)</f>
        <v>0</v>
      </c>
      <c r="C31">
        <f>COUNTIF('Somewhat dissatisfied'!$E:$E,'Summary Count - Initial'!$A31)</f>
        <v>3</v>
      </c>
      <c r="D31">
        <f>COUNTIF(Neither!$E:$E,'Summary Count - Initial'!$A31)</f>
        <v>7</v>
      </c>
      <c r="E31">
        <f>COUNTIF('Somewhat satisfied'!$E:$E,'Summary Count - Initial'!$A31)</f>
        <v>16</v>
      </c>
      <c r="F31">
        <f>COUNTIF('Very satisfied'!$E:$E,'Summary Count - Initial'!$A31)</f>
        <v>17</v>
      </c>
    </row>
    <row r="32" spans="1:6" x14ac:dyDescent="0.25">
      <c r="A32" s="6" t="s">
        <v>1395</v>
      </c>
      <c r="B32">
        <f>COUNTIF('Very dissatisfied'!$E:$E,'Summary Count - Initial'!$A32)</f>
        <v>0</v>
      </c>
      <c r="C32">
        <f>COUNTIF('Somewhat dissatisfied'!$E:$E,'Summary Count - Initial'!$A32)</f>
        <v>1</v>
      </c>
      <c r="D32">
        <f>COUNTIF(Neither!$E:$E,'Summary Count - Initial'!$A32)</f>
        <v>0</v>
      </c>
      <c r="E32">
        <f>COUNTIF('Somewhat satisfied'!$E:$E,'Summary Count - Initial'!$A32)</f>
        <v>0</v>
      </c>
      <c r="F32">
        <f>COUNTIF('Very satisfied'!$E:$E,'Summary Count - Initial'!$A32)</f>
        <v>0</v>
      </c>
    </row>
    <row r="33" spans="1:6" x14ac:dyDescent="0.25">
      <c r="A33" s="6" t="s">
        <v>1396</v>
      </c>
      <c r="B33">
        <f>COUNTIF('Very dissatisfied'!$E:$E,'Summary Count - Initial'!$A33)</f>
        <v>0</v>
      </c>
      <c r="C33">
        <f>COUNTIF('Somewhat dissatisfied'!$E:$E,'Summary Count - Initial'!$A33)</f>
        <v>1</v>
      </c>
      <c r="D33">
        <f>COUNTIF(Neither!$E:$E,'Summary Count - Initial'!$A33)</f>
        <v>1</v>
      </c>
      <c r="E33">
        <f>COUNTIF('Somewhat satisfied'!$E:$E,'Summary Count - Initial'!$A33)</f>
        <v>1</v>
      </c>
      <c r="F33">
        <f>COUNTIF('Very satisfied'!$E:$E,'Summary Count - Initial'!$A33)</f>
        <v>0</v>
      </c>
    </row>
    <row r="34" spans="1:6" x14ac:dyDescent="0.25">
      <c r="A34" s="6" t="s">
        <v>1397</v>
      </c>
      <c r="B34">
        <f>COUNTIF('Very dissatisfied'!$E:$E,'Summary Count - Initial'!$A34)</f>
        <v>0</v>
      </c>
      <c r="C34">
        <f>COUNTIF('Somewhat dissatisfied'!$E:$E,'Summary Count - Initial'!$A34)</f>
        <v>2</v>
      </c>
      <c r="D34">
        <f>COUNTIF(Neither!$E:$E,'Summary Count - Initial'!$A34)</f>
        <v>0</v>
      </c>
      <c r="E34">
        <f>COUNTIF('Somewhat satisfied'!$E:$E,'Summary Count - Initial'!$A34)</f>
        <v>0</v>
      </c>
      <c r="F34">
        <f>COUNTIF('Very satisfied'!$E:$E,'Summary Count - Initial'!$A34)</f>
        <v>0</v>
      </c>
    </row>
    <row r="35" spans="1:6" x14ac:dyDescent="0.25">
      <c r="A35" s="6" t="s">
        <v>1398</v>
      </c>
      <c r="B35">
        <f>COUNTIF('Very dissatisfied'!$E:$E,'Summary Count - Initial'!$A35)</f>
        <v>0</v>
      </c>
      <c r="C35">
        <f>COUNTIF('Somewhat dissatisfied'!$E:$E,'Summary Count - Initial'!$A35)</f>
        <v>1</v>
      </c>
      <c r="D35">
        <f>COUNTIF(Neither!$E:$E,'Summary Count - Initial'!$A35)</f>
        <v>0</v>
      </c>
      <c r="E35">
        <f>COUNTIF('Somewhat satisfied'!$E:$E,'Summary Count - Initial'!$A35)</f>
        <v>0</v>
      </c>
      <c r="F35">
        <f>COUNTIF('Very satisfied'!$E:$E,'Summary Count - Initial'!$A35)</f>
        <v>0</v>
      </c>
    </row>
    <row r="36" spans="1:6" x14ac:dyDescent="0.25">
      <c r="A36" s="6" t="s">
        <v>1400</v>
      </c>
      <c r="B36">
        <f>COUNTIF('Very dissatisfied'!$E:$E,'Summary Count - Initial'!$A36)</f>
        <v>0</v>
      </c>
      <c r="C36">
        <f>COUNTIF('Somewhat dissatisfied'!$E:$E,'Summary Count - Initial'!$A36)</f>
        <v>0</v>
      </c>
      <c r="D36">
        <f>COUNTIF(Neither!$E:$E,'Summary Count - Initial'!$A36)</f>
        <v>3</v>
      </c>
      <c r="E36">
        <f>COUNTIF('Somewhat satisfied'!$E:$E,'Summary Count - Initial'!$A36)</f>
        <v>10</v>
      </c>
      <c r="F36">
        <f>COUNTIF('Very satisfied'!$E:$E,'Summary Count - Initial'!$A36)</f>
        <v>10</v>
      </c>
    </row>
    <row r="37" spans="1:6" x14ac:dyDescent="0.25">
      <c r="A37" s="6" t="s">
        <v>1404</v>
      </c>
      <c r="B37">
        <f>COUNTIF('Very dissatisfied'!$E:$E,'Summary Count - Initial'!$A37)</f>
        <v>0</v>
      </c>
      <c r="C37">
        <f>COUNTIF('Somewhat dissatisfied'!$E:$E,'Summary Count - Initial'!$A37)</f>
        <v>0</v>
      </c>
      <c r="D37">
        <f>COUNTIF(Neither!$E:$E,'Summary Count - Initial'!$A37)</f>
        <v>3</v>
      </c>
      <c r="E37">
        <f>COUNTIF('Somewhat satisfied'!$E:$E,'Summary Count - Initial'!$A37)</f>
        <v>0</v>
      </c>
      <c r="F37">
        <f>COUNTIF('Very satisfied'!$E:$E,'Summary Count - Initial'!$A37)</f>
        <v>0</v>
      </c>
    </row>
    <row r="38" spans="1:6" x14ac:dyDescent="0.25">
      <c r="A38" s="6" t="s">
        <v>1405</v>
      </c>
      <c r="B38">
        <f>COUNTIF('Very dissatisfied'!$E:$E,'Summary Count - Initial'!$A38)</f>
        <v>0</v>
      </c>
      <c r="C38">
        <f>COUNTIF('Somewhat dissatisfied'!$E:$E,'Summary Count - Initial'!$A38)</f>
        <v>0</v>
      </c>
      <c r="D38">
        <f>COUNTIF(Neither!$E:$E,'Summary Count - Initial'!$A38)</f>
        <v>1</v>
      </c>
      <c r="E38">
        <f>COUNTIF('Somewhat satisfied'!$E:$E,'Summary Count - Initial'!$A38)</f>
        <v>0</v>
      </c>
      <c r="F38">
        <f>COUNTIF('Very satisfied'!$E:$E,'Summary Count - Initial'!$A38)</f>
        <v>0</v>
      </c>
    </row>
    <row r="39" spans="1:6" x14ac:dyDescent="0.25">
      <c r="A39" s="6" t="s">
        <v>1406</v>
      </c>
      <c r="B39">
        <f>COUNTIF('Very dissatisfied'!$E:$E,'Summary Count - Initial'!$A39)</f>
        <v>0</v>
      </c>
      <c r="C39">
        <f>COUNTIF('Somewhat dissatisfied'!$E:$E,'Summary Count - Initial'!$A39)</f>
        <v>0</v>
      </c>
      <c r="D39">
        <f>COUNTIF(Neither!$E:$E,'Summary Count - Initial'!$A39)</f>
        <v>7</v>
      </c>
      <c r="E39">
        <f>COUNTIF('Somewhat satisfied'!$E:$E,'Summary Count - Initial'!$A39)</f>
        <v>4</v>
      </c>
      <c r="F39">
        <f>COUNTIF('Very satisfied'!$E:$E,'Summary Count - Initial'!$A39)</f>
        <v>0</v>
      </c>
    </row>
    <row r="40" spans="1:6" x14ac:dyDescent="0.25">
      <c r="A40" s="6" t="s">
        <v>1407</v>
      </c>
      <c r="B40">
        <f>COUNTIF('Very dissatisfied'!$E:$E,'Summary Count - Initial'!$A40)</f>
        <v>0</v>
      </c>
      <c r="C40">
        <f>COUNTIF('Somewhat dissatisfied'!$E:$E,'Summary Count - Initial'!$A40)</f>
        <v>0</v>
      </c>
      <c r="D40">
        <f>COUNTIF(Neither!$E:$E,'Summary Count - Initial'!$A40)</f>
        <v>3</v>
      </c>
      <c r="E40">
        <f>COUNTIF('Somewhat satisfied'!$E:$E,'Summary Count - Initial'!$A40)</f>
        <v>23</v>
      </c>
      <c r="F40">
        <f>COUNTIF('Very satisfied'!$E:$E,'Summary Count - Initial'!$A40)</f>
        <v>6</v>
      </c>
    </row>
    <row r="41" spans="1:6" x14ac:dyDescent="0.25">
      <c r="A41" s="6" t="s">
        <v>1409</v>
      </c>
      <c r="B41">
        <f>COUNTIF('Very dissatisfied'!$E:$E,'Summary Count - Initial'!$A41)</f>
        <v>0</v>
      </c>
      <c r="C41">
        <f>COUNTIF('Somewhat dissatisfied'!$E:$E,'Summary Count - Initial'!$A41)</f>
        <v>0</v>
      </c>
      <c r="D41">
        <f>COUNTIF(Neither!$E:$E,'Summary Count - Initial'!$A41)</f>
        <v>4</v>
      </c>
      <c r="E41">
        <f>COUNTIF('Somewhat satisfied'!$E:$E,'Summary Count - Initial'!$A41)</f>
        <v>0</v>
      </c>
      <c r="F41">
        <f>COUNTIF('Very satisfied'!$E:$E,'Summary Count - Initial'!$A41)</f>
        <v>3</v>
      </c>
    </row>
    <row r="42" spans="1:6" x14ac:dyDescent="0.25">
      <c r="A42" s="6" t="s">
        <v>1412</v>
      </c>
      <c r="B42">
        <f>COUNTIF('Very dissatisfied'!$E:$E,'Summary Count - Initial'!$A42)</f>
        <v>0</v>
      </c>
      <c r="C42">
        <f>COUNTIF('Somewhat dissatisfied'!$E:$E,'Summary Count - Initial'!$A42)</f>
        <v>0</v>
      </c>
      <c r="D42">
        <f>COUNTIF(Neither!$E:$E,'Summary Count - Initial'!$A42)</f>
        <v>1</v>
      </c>
      <c r="E42">
        <f>COUNTIF('Somewhat satisfied'!$E:$E,'Summary Count - Initial'!$A42)</f>
        <v>0</v>
      </c>
      <c r="F42">
        <f>COUNTIF('Very satisfied'!$E:$E,'Summary Count - Initial'!$A42)</f>
        <v>0</v>
      </c>
    </row>
    <row r="43" spans="1:6" x14ac:dyDescent="0.25">
      <c r="A43" s="6" t="s">
        <v>1414</v>
      </c>
      <c r="B43">
        <f>COUNTIF('Very dissatisfied'!$E:$E,'Summary Count - Initial'!$A43)</f>
        <v>0</v>
      </c>
      <c r="C43">
        <f>COUNTIF('Somewhat dissatisfied'!$E:$E,'Summary Count - Initial'!$A43)</f>
        <v>0</v>
      </c>
      <c r="D43">
        <f>COUNTIF(Neither!$E:$E,'Summary Count - Initial'!$A43)</f>
        <v>1</v>
      </c>
      <c r="E43">
        <f>COUNTIF('Somewhat satisfied'!$E:$E,'Summary Count - Initial'!$A43)</f>
        <v>0</v>
      </c>
      <c r="F43">
        <f>COUNTIF('Very satisfied'!$E:$E,'Summary Count - Initial'!$A43)</f>
        <v>0</v>
      </c>
    </row>
    <row r="44" spans="1:6" x14ac:dyDescent="0.25">
      <c r="A44" s="6" t="s">
        <v>1415</v>
      </c>
      <c r="B44">
        <f>COUNTIF('Very dissatisfied'!$E:$E,'Summary Count - Initial'!$A44)</f>
        <v>0</v>
      </c>
      <c r="C44">
        <f>COUNTIF('Somewhat dissatisfied'!$E:$E,'Summary Count - Initial'!$A44)</f>
        <v>0</v>
      </c>
      <c r="D44">
        <f>COUNTIF(Neither!$E:$E,'Summary Count - Initial'!$A44)</f>
        <v>1</v>
      </c>
      <c r="E44">
        <f>COUNTIF('Somewhat satisfied'!$E:$E,'Summary Count - Initial'!$A44)</f>
        <v>0</v>
      </c>
      <c r="F44">
        <f>COUNTIF('Very satisfied'!$E:$E,'Summary Count - Initial'!$A44)</f>
        <v>0</v>
      </c>
    </row>
    <row r="45" spans="1:6" x14ac:dyDescent="0.25">
      <c r="A45" s="6" t="s">
        <v>1417</v>
      </c>
      <c r="B45">
        <f>COUNTIF('Very dissatisfied'!$E:$E,'Summary Count - Initial'!$A45)</f>
        <v>0</v>
      </c>
      <c r="C45">
        <f>COUNTIF('Somewhat dissatisfied'!$E:$E,'Summary Count - Initial'!$A45)</f>
        <v>0</v>
      </c>
      <c r="D45">
        <f>COUNTIF(Neither!$E:$E,'Summary Count - Initial'!$A45)</f>
        <v>1</v>
      </c>
      <c r="E45">
        <f>COUNTIF('Somewhat satisfied'!$E:$E,'Summary Count - Initial'!$A45)</f>
        <v>0</v>
      </c>
      <c r="F45">
        <f>COUNTIF('Very satisfied'!$E:$E,'Summary Count - Initial'!$A45)</f>
        <v>0</v>
      </c>
    </row>
    <row r="46" spans="1:6" x14ac:dyDescent="0.25">
      <c r="A46" s="6" t="s">
        <v>1418</v>
      </c>
      <c r="B46">
        <f>COUNTIF('Very dissatisfied'!$E:$E,'Summary Count - Initial'!$A46)</f>
        <v>0</v>
      </c>
      <c r="C46">
        <f>COUNTIF('Somewhat dissatisfied'!$E:$E,'Summary Count - Initial'!$A46)</f>
        <v>0</v>
      </c>
      <c r="D46">
        <f>COUNTIF(Neither!$E:$E,'Summary Count - Initial'!$A46)</f>
        <v>1</v>
      </c>
      <c r="E46">
        <f>COUNTIF('Somewhat satisfied'!$E:$E,'Summary Count - Initial'!$A46)</f>
        <v>1</v>
      </c>
      <c r="F46">
        <f>COUNTIF('Very satisfied'!$E:$E,'Summary Count - Initial'!$A46)</f>
        <v>0</v>
      </c>
    </row>
    <row r="47" spans="1:6" x14ac:dyDescent="0.25">
      <c r="A47" s="14" t="s">
        <v>1425</v>
      </c>
      <c r="B47" s="14">
        <f>COUNTIF('Very dissatisfied'!$E:$E,'Summary Count - Initial'!$A47)</f>
        <v>0</v>
      </c>
      <c r="C47" s="14">
        <f>COUNTIF('Somewhat dissatisfied'!$E:$E,'Summary Count - Initial'!$A47)</f>
        <v>0</v>
      </c>
      <c r="D47" s="14">
        <f>COUNTIF(Neither!$E:$E,'Summary Count - Initial'!$A47)</f>
        <v>0</v>
      </c>
      <c r="E47" s="14">
        <f>COUNTIF('Somewhat satisfied'!$E:$E,'Summary Count - Initial'!$A47)</f>
        <v>0</v>
      </c>
      <c r="F47" s="14">
        <f>COUNTIF('Very satisfied'!$E:$E,'Summary Count - Initial'!$A47)</f>
        <v>0</v>
      </c>
    </row>
    <row r="48" spans="1:6" x14ac:dyDescent="0.25">
      <c r="A48" s="14" t="s">
        <v>1427</v>
      </c>
      <c r="B48" s="14">
        <f>COUNTIF('Very dissatisfied'!$E:$E,'Summary Count - Initial'!$A48)</f>
        <v>0</v>
      </c>
      <c r="C48" s="14">
        <f>COUNTIF('Somewhat dissatisfied'!$E:$E,'Summary Count - Initial'!$A48)</f>
        <v>0</v>
      </c>
      <c r="D48" s="14">
        <f>COUNTIF(Neither!$E:$E,'Summary Count - Initial'!$A48)</f>
        <v>0</v>
      </c>
      <c r="E48" s="14">
        <f>COUNTIF('Somewhat satisfied'!$E:$E,'Summary Count - Initial'!$A48)</f>
        <v>0</v>
      </c>
      <c r="F48" s="14">
        <f>COUNTIF('Very satisfied'!$E:$E,'Summary Count - Initial'!$A48)</f>
        <v>0</v>
      </c>
    </row>
    <row r="49" spans="1:6" x14ac:dyDescent="0.25">
      <c r="A49" s="14" t="s">
        <v>1394</v>
      </c>
      <c r="B49" s="14">
        <f>COUNTIF('Very dissatisfied'!$E:$E,'Summary Count - Initial'!$A49)</f>
        <v>0</v>
      </c>
      <c r="C49" s="14">
        <f>COUNTIF('Somewhat dissatisfied'!$E:$E,'Summary Count - Initial'!$A49)</f>
        <v>0</v>
      </c>
      <c r="D49" s="14">
        <f>COUNTIF(Neither!$E:$E,'Summary Count - Initial'!$A49)</f>
        <v>0</v>
      </c>
      <c r="E49" s="14">
        <f>COUNTIF('Somewhat satisfied'!$E:$E,'Summary Count - Initial'!$A49)</f>
        <v>1</v>
      </c>
      <c r="F49" s="14">
        <f>COUNTIF('Very satisfied'!$E:$E,'Summary Count - Initial'!$A49)</f>
        <v>17</v>
      </c>
    </row>
    <row r="50" spans="1:6" x14ac:dyDescent="0.25">
      <c r="A50" s="14" t="s">
        <v>1428</v>
      </c>
      <c r="B50" s="14">
        <f>COUNTIF('Very dissatisfied'!$E:$E,'Summary Count - Initial'!$A50)</f>
        <v>0</v>
      </c>
      <c r="C50" s="14">
        <f>COUNTIF('Somewhat dissatisfied'!$E:$E,'Summary Count - Initial'!$A50)</f>
        <v>0</v>
      </c>
      <c r="D50" s="14">
        <f>COUNTIF(Neither!$E:$E,'Summary Count - Initial'!$A50)</f>
        <v>0</v>
      </c>
      <c r="E50" s="14">
        <f>COUNTIF('Somewhat satisfied'!$E:$E,'Summary Count - Initial'!$A50)</f>
        <v>0</v>
      </c>
      <c r="F50" s="14">
        <f>COUNTIF('Very satisfied'!$E:$E,'Summary Count - Initial'!$A50)</f>
        <v>0</v>
      </c>
    </row>
    <row r="51" spans="1:6" x14ac:dyDescent="0.25">
      <c r="A51" s="14" t="s">
        <v>1429</v>
      </c>
      <c r="B51" s="14">
        <f>COUNTIF('Very dissatisfied'!$E:$E,'Summary Count - Initial'!$A51)</f>
        <v>0</v>
      </c>
      <c r="C51" s="14">
        <f>COUNTIF('Somewhat dissatisfied'!$E:$E,'Summary Count - Initial'!$A51)</f>
        <v>0</v>
      </c>
      <c r="D51" s="14">
        <f>COUNTIF(Neither!$E:$E,'Summary Count - Initial'!$A51)</f>
        <v>0</v>
      </c>
      <c r="E51" s="14">
        <f>COUNTIF('Somewhat satisfied'!$E:$E,'Summary Count - Initial'!$A51)</f>
        <v>0</v>
      </c>
      <c r="F51" s="14">
        <f>COUNTIF('Very satisfied'!$E:$E,'Summary Count - Initial'!$A51)</f>
        <v>0</v>
      </c>
    </row>
    <row r="52" spans="1:6" x14ac:dyDescent="0.25">
      <c r="A52" s="14" t="s">
        <v>1430</v>
      </c>
      <c r="B52" s="14">
        <f>COUNTIF('Very dissatisfied'!$E:$E,'Summary Count - Initial'!$A52)</f>
        <v>0</v>
      </c>
      <c r="C52" s="14">
        <f>COUNTIF('Somewhat dissatisfied'!$E:$E,'Summary Count - Initial'!$A52)</f>
        <v>0</v>
      </c>
      <c r="D52" s="14">
        <f>COUNTIF(Neither!$E:$E,'Summary Count - Initial'!$A52)</f>
        <v>0</v>
      </c>
      <c r="E52" s="14">
        <f>COUNTIF('Somewhat satisfied'!$E:$E,'Summary Count - Initial'!$A52)</f>
        <v>0</v>
      </c>
      <c r="F52" s="14">
        <f>COUNTIF('Very satisfied'!$E:$E,'Summary Count - Initial'!$A52)</f>
        <v>0</v>
      </c>
    </row>
    <row r="53" spans="1:6" x14ac:dyDescent="0.25">
      <c r="A53" s="14" t="s">
        <v>1431</v>
      </c>
      <c r="B53" s="14">
        <f>COUNTIF('Very dissatisfied'!$E:$E,'Summary Count - Initial'!$A53)</f>
        <v>0</v>
      </c>
      <c r="C53" s="14">
        <f>COUNTIF('Somewhat dissatisfied'!$E:$E,'Summary Count - Initial'!$A53)</f>
        <v>0</v>
      </c>
      <c r="D53" s="14">
        <f>COUNTIF(Neither!$E:$E,'Summary Count - Initial'!$A53)</f>
        <v>0</v>
      </c>
      <c r="E53" s="14">
        <f>COUNTIF('Somewhat satisfied'!$E:$E,'Summary Count - Initial'!$A53)</f>
        <v>0</v>
      </c>
      <c r="F53" s="14">
        <f>COUNTIF('Very satisfied'!$E:$E,'Summary Count - Initial'!$A53)</f>
        <v>0</v>
      </c>
    </row>
    <row r="54" spans="1:6" x14ac:dyDescent="0.25">
      <c r="A54" s="14" t="s">
        <v>1434</v>
      </c>
      <c r="B54" s="14">
        <f>COUNTIF('Very dissatisfied'!$E:$E,'Summary Count - Initial'!$A54)</f>
        <v>0</v>
      </c>
      <c r="C54" s="14">
        <f>COUNTIF('Somewhat dissatisfied'!$E:$E,'Summary Count - Initial'!$A54)</f>
        <v>0</v>
      </c>
      <c r="D54" s="14">
        <f>COUNTIF(Neither!$E:$E,'Summary Count - Initial'!$A54)</f>
        <v>0</v>
      </c>
      <c r="E54" s="14">
        <f>COUNTIF('Somewhat satisfied'!$E:$E,'Summary Count - Initial'!$A54)</f>
        <v>0</v>
      </c>
      <c r="F54" s="14">
        <f>COUNTIF('Very satisfied'!$E:$E,'Summary Count - Initial'!$A54)</f>
        <v>0</v>
      </c>
    </row>
    <row r="55" spans="1:6" x14ac:dyDescent="0.25">
      <c r="A55" s="14" t="s">
        <v>1435</v>
      </c>
      <c r="B55" s="14">
        <f>COUNTIF('Very dissatisfied'!$E:$E,'Summary Count - Initial'!$A55)</f>
        <v>0</v>
      </c>
      <c r="C55" s="14">
        <f>COUNTIF('Somewhat dissatisfied'!$E:$E,'Summary Count - Initial'!$A55)</f>
        <v>0</v>
      </c>
      <c r="D55" s="14">
        <f>COUNTIF(Neither!$E:$E,'Summary Count - Initial'!$A55)</f>
        <v>0</v>
      </c>
      <c r="E55" s="14">
        <f>COUNTIF('Somewhat satisfied'!$E:$E,'Summary Count - Initial'!$A55)</f>
        <v>0</v>
      </c>
      <c r="F55" s="14">
        <f>COUNTIF('Very satisfied'!$E:$E,'Summary Count - Initial'!$A55)</f>
        <v>0</v>
      </c>
    </row>
    <row r="56" spans="1:6" x14ac:dyDescent="0.25">
      <c r="A56" s="14" t="s">
        <v>1438</v>
      </c>
      <c r="B56" s="14">
        <f>COUNTIF('Very dissatisfied'!$E:$E,'Summary Count - Initial'!$A56)</f>
        <v>0</v>
      </c>
      <c r="C56" s="14">
        <f>COUNTIF('Somewhat dissatisfied'!$E:$E,'Summary Count - Initial'!$A56)</f>
        <v>0</v>
      </c>
      <c r="D56" s="14">
        <f>COUNTIF(Neither!$E:$E,'Summary Count - Initial'!$A56)</f>
        <v>0</v>
      </c>
      <c r="E56" s="14">
        <f>COUNTIF('Somewhat satisfied'!$E:$E,'Summary Count - Initial'!$A56)</f>
        <v>0</v>
      </c>
      <c r="F56" s="14">
        <f>COUNTIF('Very satisfied'!$E:$E,'Summary Count - Initial'!$A56)</f>
        <v>0</v>
      </c>
    </row>
    <row r="57" spans="1:6" x14ac:dyDescent="0.25">
      <c r="A57" s="14" t="s">
        <v>1439</v>
      </c>
      <c r="B57" s="14">
        <f>COUNTIF('Very dissatisfied'!$E:$E,'Summary Count - Initial'!$A57)</f>
        <v>0</v>
      </c>
      <c r="C57" s="14">
        <f>COUNTIF('Somewhat dissatisfied'!$E:$E,'Summary Count - Initial'!$A57)</f>
        <v>0</v>
      </c>
      <c r="D57" s="14">
        <f>COUNTIF(Neither!$E:$E,'Summary Count - Initial'!$A57)</f>
        <v>0</v>
      </c>
      <c r="E57" s="14">
        <f>COUNTIF('Somewhat satisfied'!$E:$E,'Summary Count - Initial'!$A57)</f>
        <v>0</v>
      </c>
      <c r="F57" s="14">
        <f>COUNTIF('Very satisfied'!$E:$E,'Summary Count - Initial'!$A57)</f>
        <v>3</v>
      </c>
    </row>
    <row r="58" spans="1:6" x14ac:dyDescent="0.25">
      <c r="A58" s="14" t="s">
        <v>1440</v>
      </c>
      <c r="B58" s="14">
        <f>COUNTIF('Very dissatisfied'!$E:$E,'Summary Count - Initial'!$A58)</f>
        <v>0</v>
      </c>
      <c r="C58" s="14">
        <f>COUNTIF('Somewhat dissatisfied'!$E:$E,'Summary Count - Initial'!$A58)</f>
        <v>0</v>
      </c>
      <c r="D58" s="14">
        <f>COUNTIF(Neither!$E:$E,'Summary Count - Initial'!$A58)</f>
        <v>0</v>
      </c>
      <c r="E58" s="14">
        <f>COUNTIF('Somewhat satisfied'!$E:$E,'Summary Count - Initial'!$A58)</f>
        <v>0</v>
      </c>
      <c r="F58" s="14">
        <f>COUNTIF('Very satisfied'!$E:$E,'Summary Count - Initial'!$A58)</f>
        <v>0</v>
      </c>
    </row>
    <row r="59" spans="1:6" x14ac:dyDescent="0.25">
      <c r="A59" s="14" t="s">
        <v>1441</v>
      </c>
      <c r="B59" s="14">
        <f>COUNTIF('Very dissatisfied'!$E:$E,'Summary Count - Initial'!$A59)</f>
        <v>0</v>
      </c>
      <c r="C59" s="14">
        <f>COUNTIF('Somewhat dissatisfied'!$E:$E,'Summary Count - Initial'!$A59)</f>
        <v>0</v>
      </c>
      <c r="D59" s="14">
        <f>COUNTIF(Neither!$E:$E,'Summary Count - Initial'!$A59)</f>
        <v>0</v>
      </c>
      <c r="E59" s="14">
        <f>COUNTIF('Somewhat satisfied'!$E:$E,'Summary Count - Initial'!$A59)</f>
        <v>0</v>
      </c>
      <c r="F59" s="14">
        <f>COUNTIF('Very satisfied'!$E:$E,'Summary Count - Initial'!$A59)</f>
        <v>0</v>
      </c>
    </row>
    <row r="60" spans="1:6" x14ac:dyDescent="0.25">
      <c r="A60" s="14" t="s">
        <v>1442</v>
      </c>
      <c r="B60" s="14">
        <f>COUNTIF('Very dissatisfied'!$E:$E,'Summary Count - Initial'!$A60)</f>
        <v>0</v>
      </c>
      <c r="C60" s="14">
        <f>COUNTIF('Somewhat dissatisfied'!$E:$E,'Summary Count - Initial'!$A60)</f>
        <v>0</v>
      </c>
      <c r="D60" s="14">
        <f>COUNTIF(Neither!$E:$E,'Summary Count - Initial'!$A60)</f>
        <v>0</v>
      </c>
      <c r="E60" s="14">
        <f>COUNTIF('Somewhat satisfied'!$E:$E,'Summary Count - Initial'!$A60)</f>
        <v>0</v>
      </c>
      <c r="F60" s="14">
        <f>COUNTIF('Very satisfied'!$E:$E,'Summary Count - Initial'!$A60)</f>
        <v>0</v>
      </c>
    </row>
    <row r="61" spans="1:6" x14ac:dyDescent="0.25">
      <c r="A61" s="14" t="s">
        <v>1443</v>
      </c>
      <c r="B61" s="14">
        <f>COUNTIF('Very dissatisfied'!$E:$E,'Summary Count - Initial'!$A61)</f>
        <v>0</v>
      </c>
      <c r="C61" s="14">
        <f>COUNTIF('Somewhat dissatisfied'!$E:$E,'Summary Count - Initial'!$A61)</f>
        <v>0</v>
      </c>
      <c r="D61" s="14">
        <f>COUNTIF(Neither!$E:$E,'Summary Count - Initial'!$A61)</f>
        <v>0</v>
      </c>
      <c r="E61" s="14">
        <f>COUNTIF('Somewhat satisfied'!$E:$E,'Summary Count - Initial'!$A61)</f>
        <v>0</v>
      </c>
      <c r="F61" s="14">
        <f>COUNTIF('Very satisfied'!$E:$E,'Summary Count - Initial'!$A61)</f>
        <v>0</v>
      </c>
    </row>
    <row r="62" spans="1:6" x14ac:dyDescent="0.25">
      <c r="A62" s="14" t="s">
        <v>1444</v>
      </c>
      <c r="B62" s="14">
        <f>COUNTIF('Very dissatisfied'!$E:$E,'Summary Count - Initial'!$A62)</f>
        <v>0</v>
      </c>
      <c r="C62" s="14">
        <f>COUNTIF('Somewhat dissatisfied'!$E:$E,'Summary Count - Initial'!$A62)</f>
        <v>0</v>
      </c>
      <c r="D62" s="14">
        <f>COUNTIF(Neither!$E:$E,'Summary Count - Initial'!$A62)</f>
        <v>0</v>
      </c>
      <c r="E62" s="14">
        <f>COUNTIF('Somewhat satisfied'!$E:$E,'Summary Count - Initial'!$A62)</f>
        <v>0</v>
      </c>
      <c r="F62" s="14">
        <f>COUNTIF('Very satisfied'!$E:$E,'Summary Count - Initial'!$A62)</f>
        <v>0</v>
      </c>
    </row>
    <row r="63" spans="1:6" x14ac:dyDescent="0.25">
      <c r="A63" s="14" t="s">
        <v>1445</v>
      </c>
      <c r="B63" s="14">
        <f>COUNTIF('Very dissatisfied'!$E:$E,'Summary Count - Initial'!$A63)</f>
        <v>0</v>
      </c>
      <c r="C63" s="14">
        <f>COUNTIF('Somewhat dissatisfied'!$E:$E,'Summary Count - Initial'!$A63)</f>
        <v>0</v>
      </c>
      <c r="D63" s="14">
        <f>COUNTIF(Neither!$E:$E,'Summary Count - Initial'!$A63)</f>
        <v>0</v>
      </c>
      <c r="E63" s="14">
        <f>COUNTIF('Somewhat satisfied'!$E:$E,'Summary Count - Initial'!$A63)</f>
        <v>0</v>
      </c>
      <c r="F63" s="14">
        <f>COUNTIF('Very satisfied'!$E:$E,'Summary Count - Initial'!$A63)</f>
        <v>0</v>
      </c>
    </row>
    <row r="64" spans="1:6" x14ac:dyDescent="0.25">
      <c r="A64" s="14" t="s">
        <v>1446</v>
      </c>
      <c r="B64" s="14">
        <f>COUNTIF('Very dissatisfied'!$E:$E,'Summary Count - Initial'!$A64)</f>
        <v>0</v>
      </c>
      <c r="C64" s="14">
        <f>COUNTIF('Somewhat dissatisfied'!$E:$E,'Summary Count - Initial'!$A64)</f>
        <v>0</v>
      </c>
      <c r="D64" s="14">
        <f>COUNTIF(Neither!$E:$E,'Summary Count - Initial'!$A64)</f>
        <v>0</v>
      </c>
      <c r="E64" s="14">
        <f>COUNTIF('Somewhat satisfied'!$E:$E,'Summary Count - Initial'!$A64)</f>
        <v>0</v>
      </c>
      <c r="F64" s="14">
        <f>COUNTIF('Very satisfied'!$E:$E,'Summary Count - Initial'!$A64)</f>
        <v>0</v>
      </c>
    </row>
    <row r="65" spans="1:6" x14ac:dyDescent="0.25">
      <c r="A65" s="14" t="s">
        <v>1453</v>
      </c>
      <c r="B65" s="14">
        <f>COUNTIF('Very dissatisfied'!$E:$E,'Summary Count - Initial'!$A65)</f>
        <v>0</v>
      </c>
      <c r="C65" s="14">
        <f>COUNTIF('Somewhat dissatisfied'!$E:$E,'Summary Count - Initial'!$A65)</f>
        <v>0</v>
      </c>
      <c r="D65" s="14">
        <f>COUNTIF(Neither!$E:$E,'Summary Count - Initial'!$A65)</f>
        <v>0</v>
      </c>
      <c r="E65" s="14">
        <f>COUNTIF('Somewhat satisfied'!$E:$E,'Summary Count - Initial'!$A65)</f>
        <v>0</v>
      </c>
      <c r="F65" s="14">
        <f>COUNTIF('Very satisfied'!$E:$E,'Summary Count - Initial'!$A65)</f>
        <v>0</v>
      </c>
    </row>
    <row r="66" spans="1:6" x14ac:dyDescent="0.25">
      <c r="A66" s="14" t="s">
        <v>1455</v>
      </c>
      <c r="B66" s="14">
        <f>COUNTIF('Very dissatisfied'!$E:$E,'Summary Count - Initial'!$A66)</f>
        <v>0</v>
      </c>
      <c r="C66" s="14">
        <f>COUNTIF('Somewhat dissatisfied'!$E:$E,'Summary Count - Initial'!$A66)</f>
        <v>0</v>
      </c>
      <c r="D66" s="14">
        <f>COUNTIF(Neither!$E:$E,'Summary Count - Initial'!$A66)</f>
        <v>0</v>
      </c>
      <c r="E66" s="14">
        <f>COUNTIF('Somewhat satisfied'!$E:$E,'Summary Count - Initial'!$A66)</f>
        <v>0</v>
      </c>
      <c r="F66" s="14">
        <f>COUNTIF('Very satisfied'!$E:$E,'Summary Count - Initial'!$A66)</f>
        <v>0</v>
      </c>
    </row>
    <row r="67" spans="1:6" x14ac:dyDescent="0.25">
      <c r="A67" s="14" t="s">
        <v>1457</v>
      </c>
      <c r="B67" s="14">
        <f>COUNTIF('Very dissatisfied'!$E:$E,'Summary Count - Initial'!$A67)</f>
        <v>0</v>
      </c>
      <c r="C67" s="14">
        <f>COUNTIF('Somewhat dissatisfied'!$E:$E,'Summary Count - Initial'!$A67)</f>
        <v>0</v>
      </c>
      <c r="D67" s="14">
        <f>COUNTIF(Neither!$E:$E,'Summary Count - Initial'!$A67)</f>
        <v>0</v>
      </c>
      <c r="E67" s="14">
        <f>COUNTIF('Somewhat satisfied'!$E:$E,'Summary Count - Initial'!$A67)</f>
        <v>0</v>
      </c>
      <c r="F67" s="14">
        <f>COUNTIF('Very satisfied'!$E:$E,'Summary Count - Initial'!$A67)</f>
        <v>0</v>
      </c>
    </row>
    <row r="68" spans="1:6" x14ac:dyDescent="0.25">
      <c r="A68" s="14" t="s">
        <v>1463</v>
      </c>
      <c r="B68" s="14">
        <f>COUNTIF('Very dissatisfied'!$E:$E,'Summary Count - Initial'!$A68)</f>
        <v>0</v>
      </c>
      <c r="C68" s="14">
        <f>COUNTIF('Somewhat dissatisfied'!$E:$E,'Summary Count - Initial'!$A68)</f>
        <v>0</v>
      </c>
      <c r="D68" s="14">
        <f>COUNTIF(Neither!$E:$E,'Summary Count - Initial'!$A68)</f>
        <v>0</v>
      </c>
      <c r="E68" s="14">
        <f>COUNTIF('Somewhat satisfied'!$E:$E,'Summary Count - Initial'!$A68)</f>
        <v>0</v>
      </c>
      <c r="F68" s="14">
        <f>COUNTIF('Very satisfied'!$E:$E,'Summary Count - Initial'!$A68)</f>
        <v>0</v>
      </c>
    </row>
    <row r="69" spans="1:6" x14ac:dyDescent="0.25">
      <c r="A69" s="14" t="s">
        <v>1465</v>
      </c>
      <c r="B69" s="14">
        <f>COUNTIF('Very dissatisfied'!$E:$E,'Summary Count - Initial'!$A69)</f>
        <v>0</v>
      </c>
      <c r="C69" s="14">
        <f>COUNTIF('Somewhat dissatisfied'!$E:$E,'Summary Count - Initial'!$A69)</f>
        <v>0</v>
      </c>
      <c r="D69" s="14">
        <f>COUNTIF(Neither!$E:$E,'Summary Count - Initial'!$A69)</f>
        <v>0</v>
      </c>
      <c r="E69" s="14">
        <f>COUNTIF('Somewhat satisfied'!$E:$E,'Summary Count - Initial'!$A69)</f>
        <v>0</v>
      </c>
      <c r="F69" s="14">
        <f>COUNTIF('Very satisfied'!$E:$E,'Summary Count - Initial'!$A69)</f>
        <v>0</v>
      </c>
    </row>
    <row r="70" spans="1:6" x14ac:dyDescent="0.25">
      <c r="A70" s="14" t="s">
        <v>1466</v>
      </c>
      <c r="B70" s="14">
        <f>COUNTIF('Very dissatisfied'!$E:$E,'Summary Count - Initial'!$A70)</f>
        <v>0</v>
      </c>
      <c r="C70" s="14">
        <f>COUNTIF('Somewhat dissatisfied'!$E:$E,'Summary Count - Initial'!$A70)</f>
        <v>0</v>
      </c>
      <c r="D70" s="14">
        <f>COUNTIF(Neither!$E:$E,'Summary Count - Initial'!$A70)</f>
        <v>0</v>
      </c>
      <c r="E70" s="14">
        <f>COUNTIF('Somewhat satisfied'!$E:$E,'Summary Count - Initial'!$A70)</f>
        <v>0</v>
      </c>
      <c r="F70" s="14">
        <f>COUNTIF('Very satisfied'!$E:$E,'Summary Count - Initial'!$A70)</f>
        <v>0</v>
      </c>
    </row>
    <row r="71" spans="1:6" x14ac:dyDescent="0.25">
      <c r="A71" s="14" t="s">
        <v>1449</v>
      </c>
      <c r="B71" s="14">
        <f>COUNTIF('Very dissatisfied'!$E:$E,'Summary Count - Initial'!$A71)</f>
        <v>0</v>
      </c>
      <c r="C71" s="14">
        <f>COUNTIF('Somewhat dissatisfied'!$E:$E,'Summary Count - Initial'!$A71)</f>
        <v>0</v>
      </c>
      <c r="D71" s="14">
        <f>COUNTIF(Neither!$E:$E,'Summary Count - Initial'!$A71)</f>
        <v>0</v>
      </c>
      <c r="E71" s="14">
        <f>COUNTIF('Somewhat satisfied'!$E:$E,'Summary Count - Initial'!$A71)</f>
        <v>0</v>
      </c>
      <c r="F71" s="14">
        <f>COUNTIF('Very satisfied'!$E:$E,'Summary Count - Initial'!$A71)</f>
        <v>0</v>
      </c>
    </row>
    <row r="72" spans="1:6" x14ac:dyDescent="0.25">
      <c r="A72" s="14" t="s">
        <v>1471</v>
      </c>
      <c r="B72" s="14">
        <f>COUNTIF('Very dissatisfied'!$E:$E,'Summary Count - Initial'!$A72)</f>
        <v>0</v>
      </c>
      <c r="C72" s="14">
        <f>COUNTIF('Somewhat dissatisfied'!$E:$E,'Summary Count - Initial'!$A72)</f>
        <v>0</v>
      </c>
      <c r="D72" s="14">
        <f>COUNTIF(Neither!$E:$E,'Summary Count - Initial'!$A72)</f>
        <v>0</v>
      </c>
      <c r="E72" s="14">
        <f>COUNTIF('Somewhat satisfied'!$E:$E,'Summary Count - Initial'!$A72)</f>
        <v>0</v>
      </c>
      <c r="F72" s="14">
        <f>COUNTIF('Very satisfied'!$E:$E,'Summary Count - Initial'!$A72)</f>
        <v>0</v>
      </c>
    </row>
    <row r="73" spans="1:6" x14ac:dyDescent="0.25">
      <c r="A73" s="14" t="s">
        <v>1472</v>
      </c>
      <c r="B73" s="14">
        <f>COUNTIF('Very dissatisfied'!$E:$E,'Summary Count - Initial'!$A73)</f>
        <v>0</v>
      </c>
      <c r="C73" s="14">
        <f>COUNTIF('Somewhat dissatisfied'!$E:$E,'Summary Count - Initial'!$A73)</f>
        <v>0</v>
      </c>
      <c r="D73" s="14">
        <f>COUNTIF(Neither!$E:$E,'Summary Count - Initial'!$A73)</f>
        <v>0</v>
      </c>
      <c r="E73" s="14">
        <f>COUNTIF('Somewhat satisfied'!$E:$E,'Summary Count - Initial'!$A73)</f>
        <v>0</v>
      </c>
      <c r="F73" s="14">
        <f>COUNTIF('Very satisfied'!$E:$E,'Summary Count - Initial'!$A73)</f>
        <v>0</v>
      </c>
    </row>
    <row r="74" spans="1:6" x14ac:dyDescent="0.25">
      <c r="A74" s="14" t="s">
        <v>1451</v>
      </c>
      <c r="B74" s="14">
        <f>COUNTIF('Very dissatisfied'!$E:$E,'Summary Count - Initial'!$A74)</f>
        <v>0</v>
      </c>
      <c r="C74" s="14">
        <f>COUNTIF('Somewhat dissatisfied'!$E:$E,'Summary Count - Initial'!$A74)</f>
        <v>0</v>
      </c>
      <c r="D74" s="14">
        <f>COUNTIF(Neither!$E:$E,'Summary Count - Initial'!$A74)</f>
        <v>0</v>
      </c>
      <c r="E74" s="14">
        <f>COUNTIF('Somewhat satisfied'!$E:$E,'Summary Count - Initial'!$A74)</f>
        <v>0</v>
      </c>
      <c r="F74" s="14">
        <f>COUNTIF('Very satisfied'!$E:$E,'Summary Count - Initial'!$A74)</f>
        <v>0</v>
      </c>
    </row>
    <row r="75" spans="1:6" x14ac:dyDescent="0.25">
      <c r="A75" s="14" t="s">
        <v>1474</v>
      </c>
      <c r="B75" s="14">
        <f>COUNTIF('Very dissatisfied'!$E:$E,'Summary Count - Initial'!$A75)</f>
        <v>0</v>
      </c>
      <c r="C75" s="14">
        <f>COUNTIF('Somewhat dissatisfied'!$E:$E,'Summary Count - Initial'!$A75)</f>
        <v>0</v>
      </c>
      <c r="D75" s="14">
        <f>COUNTIF(Neither!$E:$E,'Summary Count - Initial'!$A75)</f>
        <v>0</v>
      </c>
      <c r="E75" s="14">
        <f>COUNTIF('Somewhat satisfied'!$E:$E,'Summary Count - Initial'!$A75)</f>
        <v>0</v>
      </c>
      <c r="F75" s="14">
        <f>COUNTIF('Very satisfied'!$E:$E,'Summary Count - Initial'!$A75)</f>
        <v>0</v>
      </c>
    </row>
    <row r="76" spans="1:6" x14ac:dyDescent="0.25">
      <c r="A76" s="14" t="s">
        <v>1475</v>
      </c>
      <c r="B76" s="14">
        <f>COUNTIF('Very dissatisfied'!$E:$E,'Summary Count - Initial'!$A76)</f>
        <v>0</v>
      </c>
      <c r="C76" s="14">
        <f>COUNTIF('Somewhat dissatisfied'!$E:$E,'Summary Count - Initial'!$A76)</f>
        <v>0</v>
      </c>
      <c r="D76" s="14">
        <f>COUNTIF(Neither!$E:$E,'Summary Count - Initial'!$A76)</f>
        <v>0</v>
      </c>
      <c r="E76" s="14">
        <f>COUNTIF('Somewhat satisfied'!$E:$E,'Summary Count - Initial'!$A76)</f>
        <v>0</v>
      </c>
      <c r="F76" s="14">
        <f>COUNTIF('Very satisfied'!$E:$E,'Summary Count - Initial'!$A76)</f>
        <v>0</v>
      </c>
    </row>
    <row r="77" spans="1:6" x14ac:dyDescent="0.25">
      <c r="A77" s="14" t="s">
        <v>1478</v>
      </c>
      <c r="B77" s="14">
        <f>COUNTIF('Very dissatisfied'!$E:$E,'Summary Count - Initial'!$A77)</f>
        <v>0</v>
      </c>
      <c r="C77" s="14">
        <f>COUNTIF('Somewhat dissatisfied'!$E:$E,'Summary Count - Initial'!$A77)</f>
        <v>0</v>
      </c>
      <c r="D77" s="14">
        <f>COUNTIF(Neither!$E:$E,'Summary Count - Initial'!$A77)</f>
        <v>0</v>
      </c>
      <c r="E77" s="14">
        <f>COUNTIF('Somewhat satisfied'!$E:$E,'Summary Count - Initial'!$A77)</f>
        <v>0</v>
      </c>
      <c r="F77" s="14">
        <f>COUNTIF('Very satisfied'!$E:$E,'Summary Count - Initial'!$A77)</f>
        <v>0</v>
      </c>
    </row>
    <row r="78" spans="1:6" x14ac:dyDescent="0.25">
      <c r="A78" s="9" t="s">
        <v>1482</v>
      </c>
      <c r="B78" s="14">
        <f>COUNTIF('Very dissatisfied'!$E:$E,'Summary Count - Initial'!$A78)</f>
        <v>0</v>
      </c>
      <c r="C78" s="14">
        <f>COUNTIF('Somewhat dissatisfied'!$E:$E,'Summary Count - Initial'!$A78)</f>
        <v>0</v>
      </c>
      <c r="D78" s="14">
        <f>COUNTIF(Neither!$E:$E,'Summary Count - Initial'!$A78)</f>
        <v>0</v>
      </c>
      <c r="E78" s="14">
        <f>COUNTIF('Somewhat satisfied'!$E:$E,'Summary Count - Initial'!$A78)</f>
        <v>0</v>
      </c>
      <c r="F78" s="14">
        <f>COUNTIF('Very satisfied'!$E:$E,'Summary Count - Initial'!$A78)</f>
        <v>1</v>
      </c>
    </row>
    <row r="79" spans="1:6" x14ac:dyDescent="0.25">
      <c r="A79" s="9" t="s">
        <v>1485</v>
      </c>
      <c r="B79" s="14">
        <f>COUNTIF('Very dissatisfied'!$E:$E,'Summary Count - Initial'!$A79)</f>
        <v>0</v>
      </c>
      <c r="C79" s="14">
        <f>COUNTIF('Somewhat dissatisfied'!$E:$E,'Summary Count - Initial'!$A79)</f>
        <v>0</v>
      </c>
      <c r="D79" s="14">
        <f>COUNTIF(Neither!$E:$E,'Summary Count - Initial'!$A79)</f>
        <v>0</v>
      </c>
      <c r="E79" s="14">
        <f>COUNTIF('Somewhat satisfied'!$E:$E,'Summary Count - Initial'!$A79)</f>
        <v>0</v>
      </c>
      <c r="F79" s="14">
        <f>COUNTIF('Very satisfied'!$E:$E,'Summary Count - Initial'!$A79)</f>
        <v>1</v>
      </c>
    </row>
    <row r="80" spans="1:6" x14ac:dyDescent="0.25">
      <c r="A80" s="9" t="s">
        <v>1437</v>
      </c>
      <c r="B80" s="14">
        <f>COUNTIF('Very dissatisfied'!$E:$E,'Summary Count - Initial'!$A80)</f>
        <v>0</v>
      </c>
      <c r="C80" s="14">
        <f>COUNTIF('Somewhat dissatisfied'!$E:$E,'Summary Count - Initial'!$A80)</f>
        <v>0</v>
      </c>
      <c r="D80" s="14">
        <f>COUNTIF(Neither!$E:$E,'Summary Count - Initial'!$A80)</f>
        <v>0</v>
      </c>
      <c r="E80" s="14">
        <f>COUNTIF('Somewhat satisfied'!$E:$E,'Summary Count - Initial'!$A80)</f>
        <v>10</v>
      </c>
      <c r="F80" s="14">
        <f>COUNTIF('Very satisfied'!$E:$E,'Summary Count - Initial'!$A80)</f>
        <v>10</v>
      </c>
    </row>
    <row r="81" spans="1:6" x14ac:dyDescent="0.25">
      <c r="A81" s="9" t="s">
        <v>1487</v>
      </c>
      <c r="B81" s="14">
        <f>COUNTIF('Very dissatisfied'!$E:$E,'Summary Count - Initial'!$A81)</f>
        <v>0</v>
      </c>
      <c r="C81" s="14">
        <f>COUNTIF('Somewhat dissatisfied'!$E:$E,'Summary Count - Initial'!$A81)</f>
        <v>0</v>
      </c>
      <c r="D81" s="14">
        <f>COUNTIF(Neither!$E:$E,'Summary Count - Initial'!$A81)</f>
        <v>0</v>
      </c>
      <c r="E81" s="14">
        <f>COUNTIF('Somewhat satisfied'!$E:$E,'Summary Count - Initial'!$A81)</f>
        <v>0</v>
      </c>
      <c r="F81" s="14">
        <f>COUNTIF('Very satisfied'!$E:$E,'Summary Count - Initial'!$A81)</f>
        <v>1</v>
      </c>
    </row>
    <row r="82" spans="1:6" x14ac:dyDescent="0.25">
      <c r="A82" s="9" t="s">
        <v>1488</v>
      </c>
      <c r="B82" s="14">
        <f>COUNTIF('Very dissatisfied'!$E:$E,'Summary Count - Initial'!$A82)</f>
        <v>0</v>
      </c>
      <c r="C82" s="14">
        <f>COUNTIF('Somewhat dissatisfied'!$E:$E,'Summary Count - Initial'!$A82)</f>
        <v>0</v>
      </c>
      <c r="D82" s="14">
        <f>COUNTIF(Neither!$E:$E,'Summary Count - Initial'!$A82)</f>
        <v>0</v>
      </c>
      <c r="E82" s="14">
        <f>COUNTIF('Somewhat satisfied'!$E:$E,'Summary Count - Initial'!$A82)</f>
        <v>0</v>
      </c>
      <c r="F82" s="14">
        <f>COUNTIF('Very satisfied'!$E:$E,'Summary Count - Initial'!$A82)</f>
        <v>2</v>
      </c>
    </row>
    <row r="83" spans="1:6" x14ac:dyDescent="0.25">
      <c r="A83" s="9" t="s">
        <v>1489</v>
      </c>
      <c r="B83" s="14">
        <f>COUNTIF('Very dissatisfied'!$E:$E,'Summary Count - Initial'!$A83)</f>
        <v>0</v>
      </c>
      <c r="C83" s="14">
        <f>COUNTIF('Somewhat dissatisfied'!$E:$E,'Summary Count - Initial'!$A83)</f>
        <v>0</v>
      </c>
      <c r="D83" s="14">
        <f>COUNTIF(Neither!$E:$E,'Summary Count - Initial'!$A83)</f>
        <v>0</v>
      </c>
      <c r="E83" s="14">
        <f>COUNTIF('Somewhat satisfied'!$E:$E,'Summary Count - Initial'!$A83)</f>
        <v>0</v>
      </c>
      <c r="F83" s="14">
        <f>COUNTIF('Very satisfied'!$E:$E,'Summary Count - Initial'!$A83)</f>
        <v>24</v>
      </c>
    </row>
    <row r="84" spans="1:6" x14ac:dyDescent="0.25">
      <c r="A84" s="9" t="s">
        <v>1490</v>
      </c>
      <c r="B84" s="14">
        <f>COUNTIF('Very dissatisfied'!$E:$E,'Summary Count - Initial'!$A84)</f>
        <v>0</v>
      </c>
      <c r="C84" s="14">
        <f>COUNTIF('Somewhat dissatisfied'!$E:$E,'Summary Count - Initial'!$A84)</f>
        <v>0</v>
      </c>
      <c r="D84" s="14">
        <f>COUNTIF(Neither!$E:$E,'Summary Count - Initial'!$A84)</f>
        <v>0</v>
      </c>
      <c r="E84" s="14">
        <f>COUNTIF('Somewhat satisfied'!$E:$E,'Summary Count - Initial'!$A84)</f>
        <v>0</v>
      </c>
      <c r="F84" s="14">
        <f>COUNTIF('Very satisfied'!$E:$E,'Summary Count - Initial'!$A84)</f>
        <v>2</v>
      </c>
    </row>
    <row r="85" spans="1:6" x14ac:dyDescent="0.25">
      <c r="A85" s="9" t="s">
        <v>1481</v>
      </c>
      <c r="B85" s="14">
        <f>COUNTIF('Very dissatisfied'!$E:$E,'Summary Count - Initial'!$A85)</f>
        <v>0</v>
      </c>
      <c r="C85" s="14">
        <f>COUNTIF('Somewhat dissatisfied'!$E:$E,'Summary Count - Initial'!$A85)</f>
        <v>0</v>
      </c>
      <c r="D85" s="14">
        <f>COUNTIF(Neither!$E:$E,'Summary Count - Initial'!$A85)</f>
        <v>0</v>
      </c>
      <c r="E85" s="14">
        <f>COUNTIF('Somewhat satisfied'!$E:$E,'Summary Count - Initial'!$A85)</f>
        <v>1</v>
      </c>
      <c r="F85" s="14">
        <f>COUNTIF('Very satisfied'!$E:$E,'Summary Count - Initial'!$A85)</f>
        <v>5</v>
      </c>
    </row>
    <row r="86" spans="1:6" x14ac:dyDescent="0.25">
      <c r="A86" s="9" t="s">
        <v>1448</v>
      </c>
      <c r="B86" s="14">
        <f>COUNTIF('Very dissatisfied'!$E:$E,'Summary Count - Initial'!$A86)</f>
        <v>0</v>
      </c>
      <c r="C86" s="14">
        <f>COUNTIF('Somewhat dissatisfied'!$E:$E,'Summary Count - Initial'!$A86)</f>
        <v>0</v>
      </c>
      <c r="D86" s="14">
        <f>COUNTIF(Neither!$E:$E,'Summary Count - Initial'!$A86)</f>
        <v>0</v>
      </c>
      <c r="E86" s="14">
        <f>COUNTIF('Somewhat satisfied'!$E:$E,'Summary Count - Initial'!$A86)</f>
        <v>0</v>
      </c>
      <c r="F86" s="14">
        <f>COUNTIF('Very satisfied'!$E:$E,'Summary Count - Initial'!$A86)</f>
        <v>28</v>
      </c>
    </row>
    <row r="87" spans="1:6" x14ac:dyDescent="0.25">
      <c r="A87" s="9" t="s">
        <v>1492</v>
      </c>
      <c r="B87" s="14">
        <f>COUNTIF('Very dissatisfied'!$E:$E,'Summary Count - Initial'!$A87)</f>
        <v>0</v>
      </c>
      <c r="C87" s="14">
        <f>COUNTIF('Somewhat dissatisfied'!$E:$E,'Summary Count - Initial'!$A87)</f>
        <v>0</v>
      </c>
      <c r="D87" s="14">
        <f>COUNTIF(Neither!$E:$E,'Summary Count - Initial'!$A87)</f>
        <v>0</v>
      </c>
      <c r="E87" s="14">
        <f>COUNTIF('Somewhat satisfied'!$E:$E,'Summary Count - Initial'!$A87)</f>
        <v>0</v>
      </c>
      <c r="F87" s="14">
        <f>COUNTIF('Very satisfied'!$E:$E,'Summary Count - Initial'!$A87)</f>
        <v>15</v>
      </c>
    </row>
    <row r="88" spans="1:6" x14ac:dyDescent="0.25">
      <c r="A88" s="9" t="s">
        <v>1493</v>
      </c>
      <c r="B88" s="14">
        <f>COUNTIF('Very dissatisfied'!$E:$E,'Summary Count - Initial'!$A88)</f>
        <v>0</v>
      </c>
      <c r="C88" s="14">
        <f>COUNTIF('Somewhat dissatisfied'!$E:$E,'Summary Count - Initial'!$A88)</f>
        <v>0</v>
      </c>
      <c r="D88" s="14">
        <f>COUNTIF(Neither!$E:$E,'Summary Count - Initial'!$A88)</f>
        <v>0</v>
      </c>
      <c r="E88" s="14">
        <f>COUNTIF('Somewhat satisfied'!$E:$E,'Summary Count - Initial'!$A88)</f>
        <v>0</v>
      </c>
      <c r="F88" s="14">
        <f>COUNTIF('Very satisfied'!$E:$E,'Summary Count - Initial'!$A88)</f>
        <v>5</v>
      </c>
    </row>
    <row r="89" spans="1:6" x14ac:dyDescent="0.25">
      <c r="A89" s="9" t="s">
        <v>1462</v>
      </c>
      <c r="B89" s="14">
        <f>COUNTIF('Very dissatisfied'!$E:$E,'Summary Count - Initial'!$A89)</f>
        <v>0</v>
      </c>
      <c r="C89" s="14">
        <f>COUNTIF('Somewhat dissatisfied'!$E:$E,'Summary Count - Initial'!$A89)</f>
        <v>0</v>
      </c>
      <c r="D89" s="14">
        <f>COUNTIF(Neither!$E:$E,'Summary Count - Initial'!$A89)</f>
        <v>0</v>
      </c>
      <c r="E89" s="14">
        <f>COUNTIF('Somewhat satisfied'!$E:$E,'Summary Count - Initial'!$A89)</f>
        <v>3</v>
      </c>
      <c r="F89" s="14">
        <f>COUNTIF('Very satisfied'!$E:$E,'Summary Count - Initial'!$A89)</f>
        <v>4</v>
      </c>
    </row>
    <row r="90" spans="1:6" x14ac:dyDescent="0.25">
      <c r="A90" s="9" t="s">
        <v>1447</v>
      </c>
      <c r="B90" s="14">
        <f>COUNTIF('Very dissatisfied'!$E:$E,'Summary Count - Initial'!$A90)</f>
        <v>0</v>
      </c>
      <c r="C90" s="14">
        <f>COUNTIF('Somewhat dissatisfied'!$E:$E,'Summary Count - Initial'!$A90)</f>
        <v>0</v>
      </c>
      <c r="D90" s="14">
        <f>COUNTIF(Neither!$E:$E,'Summary Count - Initial'!$A90)</f>
        <v>0</v>
      </c>
      <c r="E90" s="14">
        <f>COUNTIF('Somewhat satisfied'!$E:$E,'Summary Count - Initial'!$A90)</f>
        <v>9</v>
      </c>
      <c r="F90" s="14">
        <f>COUNTIF('Very satisfied'!$E:$E,'Summary Count - Initial'!$A90)</f>
        <v>5</v>
      </c>
    </row>
    <row r="91" spans="1:6" x14ac:dyDescent="0.25">
      <c r="A91" s="9" t="s">
        <v>1497</v>
      </c>
      <c r="B91" s="14">
        <f>COUNTIF('Very dissatisfied'!$E:$E,'Summary Count - Initial'!$A91)</f>
        <v>0</v>
      </c>
      <c r="C91" s="14">
        <f>COUNTIF('Somewhat dissatisfied'!$E:$E,'Summary Count - Initial'!$A91)</f>
        <v>0</v>
      </c>
      <c r="D91" s="14">
        <f>COUNTIF(Neither!$E:$E,'Summary Count - Initial'!$A91)</f>
        <v>0</v>
      </c>
      <c r="E91" s="14">
        <f>COUNTIF('Somewhat satisfied'!$E:$E,'Summary Count - Initial'!$A91)</f>
        <v>0</v>
      </c>
      <c r="F91" s="14">
        <f>COUNTIF('Very satisfied'!$E:$E,'Summary Count - Initial'!$A91)</f>
        <v>28</v>
      </c>
    </row>
    <row r="92" spans="1:6" x14ac:dyDescent="0.25">
      <c r="A92" s="9" t="s">
        <v>1501</v>
      </c>
      <c r="B92" s="14">
        <f>COUNTIF('Very dissatisfied'!$E:$E,'Summary Count - Initial'!$A92)</f>
        <v>0</v>
      </c>
      <c r="C92" s="14">
        <f>COUNTIF('Somewhat dissatisfied'!$E:$E,'Summary Count - Initial'!$A92)</f>
        <v>0</v>
      </c>
      <c r="D92" s="14">
        <f>COUNTIF(Neither!$E:$E,'Summary Count - Initial'!$A92)</f>
        <v>0</v>
      </c>
      <c r="E92" s="14">
        <f>COUNTIF('Somewhat satisfied'!$E:$E,'Summary Count - Initial'!$A92)</f>
        <v>0</v>
      </c>
      <c r="F92" s="14">
        <f>COUNTIF('Very satisfied'!$E:$E,'Summary Count - Initial'!$A92)</f>
        <v>1</v>
      </c>
    </row>
    <row r="93" spans="1:6" x14ac:dyDescent="0.25">
      <c r="A93" s="9" t="s">
        <v>1502</v>
      </c>
      <c r="B93" s="14">
        <f>COUNTIF('Very dissatisfied'!$E:$E,'Summary Count - Initial'!$A93)</f>
        <v>0</v>
      </c>
      <c r="C93" s="14">
        <f>COUNTIF('Somewhat dissatisfied'!$E:$E,'Summary Count - Initial'!$A93)</f>
        <v>0</v>
      </c>
      <c r="D93" s="14">
        <f>COUNTIF(Neither!$E:$E,'Summary Count - Initial'!$A93)</f>
        <v>0</v>
      </c>
      <c r="E93" s="14">
        <f>COUNTIF('Somewhat satisfied'!$E:$E,'Summary Count - Initial'!$A93)</f>
        <v>0</v>
      </c>
      <c r="F93" s="14">
        <f>COUNTIF('Very satisfied'!$E:$E,'Summary Count - Initial'!$A93)</f>
        <v>1</v>
      </c>
    </row>
    <row r="94" spans="1:6" x14ac:dyDescent="0.25">
      <c r="A94" s="9" t="s">
        <v>1470</v>
      </c>
      <c r="B94" s="14">
        <f>COUNTIF('Very dissatisfied'!$E:$E,'Summary Count - Initial'!$A94)</f>
        <v>0</v>
      </c>
      <c r="C94" s="14">
        <f>COUNTIF('Somewhat dissatisfied'!$E:$E,'Summary Count - Initial'!$A94)</f>
        <v>0</v>
      </c>
      <c r="D94" s="14">
        <f>COUNTIF(Neither!$E:$E,'Summary Count - Initial'!$A94)</f>
        <v>0</v>
      </c>
      <c r="E94" s="14">
        <f>COUNTIF('Somewhat satisfied'!$E:$E,'Summary Count - Initial'!$A94)</f>
        <v>1</v>
      </c>
      <c r="F94" s="14">
        <f>COUNTIF('Very satisfied'!$E:$E,'Summary Count - Initial'!$A94)</f>
        <v>7</v>
      </c>
    </row>
    <row r="95" spans="1:6" x14ac:dyDescent="0.25">
      <c r="A95" s="9" t="s">
        <v>1505</v>
      </c>
      <c r="B95" s="14">
        <f>COUNTIF('Very dissatisfied'!$E:$E,'Summary Count - Initial'!$A95)</f>
        <v>0</v>
      </c>
      <c r="C95" s="14">
        <f>COUNTIF('Somewhat dissatisfied'!$E:$E,'Summary Count - Initial'!$A95)</f>
        <v>0</v>
      </c>
      <c r="D95" s="14">
        <f>COUNTIF(Neither!$E:$E,'Summary Count - Initial'!$A95)</f>
        <v>0</v>
      </c>
      <c r="E95" s="14">
        <f>COUNTIF('Somewhat satisfied'!$E:$E,'Summary Count - Initial'!$A95)</f>
        <v>0</v>
      </c>
      <c r="F95" s="14">
        <f>COUNTIF('Very satisfied'!$E:$E,'Summary Count - Initial'!$A95)</f>
        <v>1</v>
      </c>
    </row>
    <row r="96" spans="1:6" x14ac:dyDescent="0.25">
      <c r="A96" s="9" t="s">
        <v>1450</v>
      </c>
      <c r="B96" s="14">
        <f>COUNTIF('Very dissatisfied'!$E:$E,'Summary Count - Initial'!$A96)</f>
        <v>0</v>
      </c>
      <c r="C96" s="14">
        <f>COUNTIF('Somewhat dissatisfied'!$E:$E,'Summary Count - Initial'!$A96)</f>
        <v>0</v>
      </c>
      <c r="D96" s="14">
        <f>COUNTIF(Neither!$E:$E,'Summary Count - Initial'!$A96)</f>
        <v>0</v>
      </c>
      <c r="E96" s="14">
        <f>COUNTIF('Somewhat satisfied'!$E:$E,'Summary Count - Initial'!$A96)</f>
        <v>3</v>
      </c>
      <c r="F96" s="14">
        <f>COUNTIF('Very satisfied'!$E:$E,'Summary Count - Initial'!$A96)</f>
        <v>7</v>
      </c>
    </row>
    <row r="97" spans="1:6" x14ac:dyDescent="0.25">
      <c r="A97" s="9" t="s">
        <v>1467</v>
      </c>
      <c r="B97" s="14">
        <f>COUNTIF('Very dissatisfied'!$E:$E,'Summary Count - Initial'!$A97)</f>
        <v>0</v>
      </c>
      <c r="C97" s="14">
        <f>COUNTIF('Somewhat dissatisfied'!$E:$E,'Summary Count - Initial'!$A97)</f>
        <v>0</v>
      </c>
      <c r="D97" s="14">
        <f>COUNTIF(Neither!$E:$E,'Summary Count - Initial'!$A97)</f>
        <v>0</v>
      </c>
      <c r="E97" s="14">
        <f>COUNTIF('Somewhat satisfied'!$E:$E,'Summary Count - Initial'!$A97)</f>
        <v>1</v>
      </c>
      <c r="F97" s="14">
        <f>COUNTIF('Very satisfied'!$E:$E,'Summary Count - Initial'!$A97)</f>
        <v>2</v>
      </c>
    </row>
    <row r="98" spans="1:6" x14ac:dyDescent="0.25">
      <c r="A98" s="9" t="s">
        <v>1510</v>
      </c>
      <c r="B98" s="14">
        <f>COUNTIF('Very dissatisfied'!$E:$E,'Summary Count - Initial'!$A98)</f>
        <v>0</v>
      </c>
      <c r="C98" s="14">
        <f>COUNTIF('Somewhat dissatisfied'!$E:$E,'Summary Count - Initial'!$A98)</f>
        <v>0</v>
      </c>
      <c r="D98" s="14">
        <f>COUNTIF(Neither!$E:$E,'Summary Count - Initial'!$A98)</f>
        <v>0</v>
      </c>
      <c r="E98" s="14">
        <f>COUNTIF('Somewhat satisfied'!$E:$E,'Summary Count - Initial'!$A98)</f>
        <v>0</v>
      </c>
      <c r="F98" s="14">
        <f>COUNTIF('Very satisfied'!$E:$E,'Summary Count - Initial'!$A98)</f>
        <v>1</v>
      </c>
    </row>
    <row r="99" spans="1:6" x14ac:dyDescent="0.25">
      <c r="A99" s="9" t="s">
        <v>1511</v>
      </c>
      <c r="B99" s="14">
        <f>COUNTIF('Very dissatisfied'!$E:$E,'Summary Count - Initial'!$A99)</f>
        <v>0</v>
      </c>
      <c r="C99" s="14">
        <f>COUNTIF('Somewhat dissatisfied'!$E:$E,'Summary Count - Initial'!$A99)</f>
        <v>0</v>
      </c>
      <c r="D99" s="14">
        <f>COUNTIF(Neither!$E:$E,'Summary Count - Initial'!$A99)</f>
        <v>0</v>
      </c>
      <c r="E99" s="14">
        <f>COUNTIF('Somewhat satisfied'!$E:$E,'Summary Count - Initial'!$A99)</f>
        <v>0</v>
      </c>
      <c r="F99" s="14">
        <f>COUNTIF('Very satisfied'!$E:$E,'Summary Count - Initial'!$A99)</f>
        <v>4</v>
      </c>
    </row>
    <row r="100" spans="1:6" x14ac:dyDescent="0.25">
      <c r="A100" s="9" t="s">
        <v>1512</v>
      </c>
      <c r="B100" s="14">
        <f>COUNTIF('Very dissatisfied'!$E:$E,'Summary Count - Initial'!$A100)</f>
        <v>0</v>
      </c>
      <c r="C100" s="14">
        <f>COUNTIF('Somewhat dissatisfied'!$E:$E,'Summary Count - Initial'!$A100)</f>
        <v>0</v>
      </c>
      <c r="D100" s="14">
        <f>COUNTIF(Neither!$E:$E,'Summary Count - Initial'!$A100)</f>
        <v>0</v>
      </c>
      <c r="E100" s="14">
        <f>COUNTIF('Somewhat satisfied'!$E:$E,'Summary Count - Initial'!$A100)</f>
        <v>0</v>
      </c>
      <c r="F100" s="14">
        <f>COUNTIF('Very satisfied'!$E:$E,'Summary Count - Initial'!$A100)</f>
        <v>1</v>
      </c>
    </row>
    <row r="101" spans="1:6" x14ac:dyDescent="0.25">
      <c r="A101" s="9" t="s">
        <v>1459</v>
      </c>
      <c r="B101" s="14">
        <f>COUNTIF('Very dissatisfied'!$E:$E,'Summary Count - Initial'!$A101)</f>
        <v>0</v>
      </c>
      <c r="C101" s="14">
        <f>COUNTIF('Somewhat dissatisfied'!$E:$E,'Summary Count - Initial'!$A101)</f>
        <v>0</v>
      </c>
      <c r="D101" s="14">
        <f>COUNTIF(Neither!$E:$E,'Summary Count - Initial'!$A101)</f>
        <v>0</v>
      </c>
      <c r="E101" s="14">
        <f>COUNTIF('Somewhat satisfied'!$E:$E,'Summary Count - Initial'!$A101)</f>
        <v>2</v>
      </c>
      <c r="F101" s="14">
        <f>COUNTIF('Very satisfied'!$E:$E,'Summary Count - Initial'!$A101)</f>
        <v>4</v>
      </c>
    </row>
    <row r="102" spans="1:6" x14ac:dyDescent="0.25">
      <c r="A102" s="9" t="s">
        <v>1519</v>
      </c>
      <c r="B102" s="14">
        <f>COUNTIF('Very dissatisfied'!$E:$E,'Summary Count - Initial'!$A102)</f>
        <v>0</v>
      </c>
      <c r="C102" s="14">
        <f>COUNTIF('Somewhat dissatisfied'!$E:$E,'Summary Count - Initial'!$A102)</f>
        <v>0</v>
      </c>
      <c r="D102" s="14">
        <f>COUNTIF(Neither!$E:$E,'Summary Count - Initial'!$A102)</f>
        <v>0</v>
      </c>
      <c r="E102" s="14">
        <f>COUNTIF('Somewhat satisfied'!$E:$E,'Summary Count - Initial'!$A102)</f>
        <v>0</v>
      </c>
      <c r="F102" s="14">
        <f>COUNTIF('Very satisfied'!$E:$E,'Summary Count - Initial'!$A102)</f>
        <v>1</v>
      </c>
    </row>
    <row r="103" spans="1:6" x14ac:dyDescent="0.25">
      <c r="A103" s="9" t="s">
        <v>1454</v>
      </c>
      <c r="B103" s="14">
        <f>COUNTIF('Very dissatisfied'!$E:$E,'Summary Count - Initial'!$A103)</f>
        <v>0</v>
      </c>
      <c r="C103" s="14">
        <f>COUNTIF('Somewhat dissatisfied'!$E:$E,'Summary Count - Initial'!$A103)</f>
        <v>0</v>
      </c>
      <c r="D103" s="14">
        <f>COUNTIF(Neither!$E:$E,'Summary Count - Initial'!$A103)</f>
        <v>0</v>
      </c>
      <c r="E103" s="14">
        <f>COUNTIF('Somewhat satisfied'!$E:$E,'Summary Count - Initial'!$A103)</f>
        <v>1</v>
      </c>
      <c r="F103" s="14">
        <f>COUNTIF('Very satisfied'!$E:$E,'Summary Count - Initial'!$A103)</f>
        <v>2</v>
      </c>
    </row>
    <row r="104" spans="1:6" x14ac:dyDescent="0.25">
      <c r="A104" s="9" t="s">
        <v>1460</v>
      </c>
      <c r="B104" s="14">
        <f>COUNTIF('Very dissatisfied'!$E:$E,'Summary Count - Initial'!$A104)</f>
        <v>0</v>
      </c>
      <c r="C104" s="14">
        <f>COUNTIF('Somewhat dissatisfied'!$E:$E,'Summary Count - Initial'!$A104)</f>
        <v>0</v>
      </c>
      <c r="D104" s="14">
        <f>COUNTIF(Neither!$E:$E,'Summary Count - Initial'!$A104)</f>
        <v>0</v>
      </c>
      <c r="E104" s="14">
        <f>COUNTIF('Somewhat satisfied'!$E:$E,'Summary Count - Initial'!$A104)</f>
        <v>1</v>
      </c>
      <c r="F104" s="14">
        <f>COUNTIF('Very satisfied'!$E:$E,'Summary Count - Initial'!$A104)</f>
        <v>1</v>
      </c>
    </row>
    <row r="105" spans="1:6" x14ac:dyDescent="0.25">
      <c r="A105" s="9" t="s">
        <v>1525</v>
      </c>
      <c r="B105" s="14">
        <f>COUNTIF('Very dissatisfied'!$E:$E,'Summary Count - Initial'!$A105)</f>
        <v>0</v>
      </c>
      <c r="C105" s="14">
        <f>COUNTIF('Somewhat dissatisfied'!$E:$E,'Summary Count - Initial'!$A105)</f>
        <v>0</v>
      </c>
      <c r="D105" s="14">
        <f>COUNTIF(Neither!$E:$E,'Summary Count - Initial'!$A105)</f>
        <v>0</v>
      </c>
      <c r="E105" s="14">
        <f>COUNTIF('Somewhat satisfied'!$E:$E,'Summary Count - Initial'!$A105)</f>
        <v>0</v>
      </c>
      <c r="F105" s="14">
        <f>COUNTIF('Very satisfied'!$E:$E,'Summary Count - Initial'!$A105)</f>
        <v>1</v>
      </c>
    </row>
    <row r="106" spans="1:6" x14ac:dyDescent="0.25">
      <c r="A106" s="9" t="s">
        <v>1526</v>
      </c>
      <c r="B106" s="14">
        <f>COUNTIF('Very dissatisfied'!$E:$E,'Summary Count - Initial'!$A106)</f>
        <v>0</v>
      </c>
      <c r="C106" s="14">
        <f>COUNTIF('Somewhat dissatisfied'!$E:$E,'Summary Count - Initial'!$A106)</f>
        <v>0</v>
      </c>
      <c r="D106" s="14">
        <f>COUNTIF(Neither!$E:$E,'Summary Count - Initial'!$A106)</f>
        <v>0</v>
      </c>
      <c r="E106" s="14">
        <f>COUNTIF('Somewhat satisfied'!$E:$E,'Summary Count - Initial'!$A106)</f>
        <v>0</v>
      </c>
      <c r="F106" s="14">
        <f>COUNTIF('Very satisfied'!$E:$E,'Summary Count - Initial'!$A106)</f>
        <v>1</v>
      </c>
    </row>
    <row r="107" spans="1:6" x14ac:dyDescent="0.25">
      <c r="A107" s="9" t="s">
        <v>1529</v>
      </c>
      <c r="B107" s="14">
        <f>COUNTIF('Very dissatisfied'!$E:$E,'Summary Count - Initial'!$A107)</f>
        <v>0</v>
      </c>
      <c r="C107" s="14">
        <f>COUNTIF('Somewhat dissatisfied'!$E:$E,'Summary Count - Initial'!$A107)</f>
        <v>0</v>
      </c>
      <c r="D107" s="14">
        <f>COUNTIF(Neither!$E:$E,'Summary Count - Initial'!$A107)</f>
        <v>0</v>
      </c>
      <c r="E107" s="14">
        <f>COUNTIF('Somewhat satisfied'!$E:$E,'Summary Count - Initial'!$A107)</f>
        <v>0</v>
      </c>
      <c r="F107" s="14">
        <f>COUNTIF('Very satisfied'!$E:$E,'Summary Count - Initial'!$A107)</f>
        <v>1</v>
      </c>
    </row>
    <row r="108" spans="1:6" x14ac:dyDescent="0.25">
      <c r="A108" s="9" t="s">
        <v>1531</v>
      </c>
      <c r="B108" s="14">
        <f>COUNTIF('Very dissatisfied'!$E:$E,'Summary Count - Initial'!$A108)</f>
        <v>0</v>
      </c>
      <c r="C108" s="14">
        <f>COUNTIF('Somewhat dissatisfied'!$E:$E,'Summary Count - Initial'!$A108)</f>
        <v>0</v>
      </c>
      <c r="D108" s="14">
        <f>COUNTIF(Neither!$E:$E,'Summary Count - Initial'!$A108)</f>
        <v>0</v>
      </c>
      <c r="E108" s="14">
        <f>COUNTIF('Somewhat satisfied'!$E:$E,'Summary Count - Initial'!$A108)</f>
        <v>0</v>
      </c>
      <c r="F108" s="14">
        <f>COUNTIF('Very satisfied'!$E:$E,'Summary Count - Initial'!$A108)</f>
        <v>1</v>
      </c>
    </row>
    <row r="109" spans="1:6" x14ac:dyDescent="0.25">
      <c r="A109" s="9" t="s">
        <v>1532</v>
      </c>
      <c r="B109" s="14">
        <f>COUNTIF('Very dissatisfied'!$E:$E,'Summary Count - Initial'!$A109)</f>
        <v>0</v>
      </c>
      <c r="C109" s="14">
        <f>COUNTIF('Somewhat dissatisfied'!$E:$E,'Summary Count - Initial'!$A109)</f>
        <v>0</v>
      </c>
      <c r="D109" s="14">
        <f>COUNTIF(Neither!$E:$E,'Summary Count - Initial'!$A109)</f>
        <v>0</v>
      </c>
      <c r="E109" s="14">
        <f>COUNTIF('Somewhat satisfied'!$E:$E,'Summary Count - Initial'!$A109)</f>
        <v>0</v>
      </c>
      <c r="F109" s="14">
        <f>COUNTIF('Very satisfied'!$E:$E,'Summary Count - Initial'!$A109)</f>
        <v>1</v>
      </c>
    </row>
    <row r="110" spans="1:6" x14ac:dyDescent="0.25">
      <c r="B110" s="17">
        <f t="shared" ref="B110:F110" si="0">SUM(B2:B109)</f>
        <v>218</v>
      </c>
      <c r="C110" s="14">
        <f t="shared" si="0"/>
        <v>152</v>
      </c>
      <c r="D110" s="14">
        <f t="shared" si="0"/>
        <v>99</v>
      </c>
      <c r="E110" s="14">
        <f t="shared" si="0"/>
        <v>301</v>
      </c>
      <c r="F110" s="14">
        <f t="shared" si="0"/>
        <v>496</v>
      </c>
    </row>
    <row r="111" spans="1:6" x14ac:dyDescent="0.25">
      <c r="A111" s="6" t="s">
        <v>1370</v>
      </c>
      <c r="B111" s="14">
        <f>COUNTIF('Very dissatisfied'!$E:$E,'Summary Count - Initial'!$A111)</f>
        <v>11</v>
      </c>
      <c r="C111" s="14">
        <f>COUNTIF('Somewhat dissatisfied'!$E:$E,'Summary Count - Initial'!$A111)</f>
        <v>8</v>
      </c>
      <c r="D111" s="14">
        <f>COUNTIF(Neither!$E:$E,'Summary Count - Initial'!$A111)</f>
        <v>15</v>
      </c>
      <c r="E111" s="14">
        <f>COUNTIF('Somewhat satisfied'!$E:$E,'Summary Count - Initial'!$A111)</f>
        <v>59</v>
      </c>
      <c r="F111" s="14">
        <f>COUNTIF('Very satisfied'!$E:$E,'Summary Count - Initial'!$A111)</f>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7B24-D2FF-4893-8B04-31072532E81B}">
  <dimension ref="A1:N82"/>
  <sheetViews>
    <sheetView topLeftCell="D1" workbookViewId="0">
      <selection activeCell="I1" sqref="I1:N81"/>
    </sheetView>
  </sheetViews>
  <sheetFormatPr defaultRowHeight="15" x14ac:dyDescent="0.25"/>
  <cols>
    <col min="1" max="1" width="33" customWidth="1"/>
    <col min="2" max="6" width="24.140625" customWidth="1"/>
    <col min="8" max="8" width="3.85546875" customWidth="1"/>
    <col min="9" max="9" width="34.7109375" customWidth="1"/>
    <col min="10" max="14" width="24.5703125" customWidth="1"/>
  </cols>
  <sheetData>
    <row r="1" spans="1:14" x14ac:dyDescent="0.25">
      <c r="A1" s="13"/>
      <c r="B1" s="13" t="s">
        <v>1422</v>
      </c>
      <c r="C1" s="13" t="s">
        <v>1420</v>
      </c>
      <c r="D1" s="14" t="s">
        <v>1423</v>
      </c>
      <c r="E1" s="13" t="s">
        <v>1421</v>
      </c>
      <c r="F1" s="13" t="s">
        <v>1424</v>
      </c>
      <c r="J1" s="16" t="s">
        <v>1422</v>
      </c>
      <c r="K1" s="16" t="s">
        <v>1420</v>
      </c>
      <c r="L1" s="17" t="s">
        <v>1423</v>
      </c>
      <c r="M1" s="16" t="s">
        <v>1421</v>
      </c>
      <c r="N1" s="16" t="s">
        <v>1424</v>
      </c>
    </row>
    <row r="2" spans="1:14" ht="16.5" customHeight="1" x14ac:dyDescent="0.25">
      <c r="A2" s="6" t="s">
        <v>1373</v>
      </c>
      <c r="B2" s="14">
        <v>5</v>
      </c>
      <c r="C2" s="14">
        <v>7</v>
      </c>
      <c r="D2" s="14">
        <v>0</v>
      </c>
      <c r="E2" s="14">
        <v>1</v>
      </c>
      <c r="F2" s="14">
        <v>0</v>
      </c>
      <c r="I2" s="6" t="s">
        <v>1373</v>
      </c>
      <c r="J2" s="12">
        <f>B2/B$82</f>
        <v>2.2935779816513763E-2</v>
      </c>
      <c r="K2" s="12">
        <f t="shared" ref="K2:N2" si="0">C2/C$82</f>
        <v>4.6052631578947366E-2</v>
      </c>
      <c r="L2" s="12">
        <f t="shared" si="0"/>
        <v>0</v>
      </c>
      <c r="M2" s="12">
        <f t="shared" si="0"/>
        <v>2.7322404371584699E-3</v>
      </c>
      <c r="N2" s="12">
        <f t="shared" si="0"/>
        <v>0</v>
      </c>
    </row>
    <row r="3" spans="1:14" ht="16.5" customHeight="1" x14ac:dyDescent="0.25">
      <c r="A3" s="14" t="s">
        <v>1427</v>
      </c>
      <c r="B3" s="14">
        <v>0</v>
      </c>
      <c r="C3" s="14">
        <v>0</v>
      </c>
      <c r="D3" s="14">
        <v>0</v>
      </c>
      <c r="E3" s="14">
        <v>1</v>
      </c>
      <c r="F3" s="14">
        <v>0</v>
      </c>
      <c r="I3" s="17" t="s">
        <v>1427</v>
      </c>
      <c r="J3" s="12">
        <f t="shared" ref="J3:J66" si="1">B3/B$82</f>
        <v>0</v>
      </c>
      <c r="K3" s="12">
        <f t="shared" ref="K3:K66" si="2">C3/C$82</f>
        <v>0</v>
      </c>
      <c r="L3" s="12">
        <f t="shared" ref="L3:L66" si="3">D3/D$82</f>
        <v>0</v>
      </c>
      <c r="M3" s="12">
        <f t="shared" ref="M3:M66" si="4">E3/E$82</f>
        <v>2.7322404371584699E-3</v>
      </c>
      <c r="N3" s="12">
        <f t="shared" ref="N3:N66" si="5">F3/F$82</f>
        <v>0</v>
      </c>
    </row>
    <row r="4" spans="1:14" ht="16.5" customHeight="1" x14ac:dyDescent="0.25">
      <c r="A4" s="14" t="s">
        <v>1453</v>
      </c>
      <c r="B4" s="14">
        <v>0</v>
      </c>
      <c r="C4" s="14">
        <v>0</v>
      </c>
      <c r="D4" s="14">
        <v>0</v>
      </c>
      <c r="E4" s="14">
        <v>1</v>
      </c>
      <c r="F4" s="14">
        <v>0</v>
      </c>
      <c r="I4" s="17" t="s">
        <v>1453</v>
      </c>
      <c r="J4" s="12">
        <f t="shared" si="1"/>
        <v>0</v>
      </c>
      <c r="K4" s="12">
        <f t="shared" si="2"/>
        <v>0</v>
      </c>
      <c r="L4" s="12">
        <f t="shared" si="3"/>
        <v>0</v>
      </c>
      <c r="M4" s="12">
        <f t="shared" si="4"/>
        <v>2.7322404371584699E-3</v>
      </c>
      <c r="N4" s="12">
        <f t="shared" si="5"/>
        <v>0</v>
      </c>
    </row>
    <row r="5" spans="1:14" ht="16.5" customHeight="1" x14ac:dyDescent="0.25">
      <c r="A5" s="9" t="s">
        <v>1488</v>
      </c>
      <c r="B5" s="14">
        <v>0</v>
      </c>
      <c r="C5" s="14">
        <v>0</v>
      </c>
      <c r="D5" s="14">
        <v>0</v>
      </c>
      <c r="E5" s="14">
        <v>0</v>
      </c>
      <c r="F5" s="14">
        <v>2</v>
      </c>
      <c r="I5" s="9" t="s">
        <v>1488</v>
      </c>
      <c r="J5" s="12">
        <f t="shared" si="1"/>
        <v>0</v>
      </c>
      <c r="K5" s="12">
        <f t="shared" si="2"/>
        <v>0</v>
      </c>
      <c r="L5" s="12">
        <f t="shared" si="3"/>
        <v>0</v>
      </c>
      <c r="M5" s="12">
        <f t="shared" si="4"/>
        <v>0</v>
      </c>
      <c r="N5" s="12">
        <f t="shared" si="5"/>
        <v>4.0322580645161289E-3</v>
      </c>
    </row>
    <row r="6" spans="1:14" ht="16.5" customHeight="1" x14ac:dyDescent="0.25">
      <c r="A6" s="6" t="s">
        <v>1384</v>
      </c>
      <c r="B6" s="14">
        <v>1</v>
      </c>
      <c r="C6" s="14">
        <v>2</v>
      </c>
      <c r="D6" s="14">
        <v>11</v>
      </c>
      <c r="E6" s="14">
        <v>13</v>
      </c>
      <c r="F6" s="14">
        <v>9</v>
      </c>
      <c r="I6" s="6" t="s">
        <v>1384</v>
      </c>
      <c r="J6" s="12">
        <f t="shared" si="1"/>
        <v>4.5871559633027525E-3</v>
      </c>
      <c r="K6" s="12">
        <f t="shared" si="2"/>
        <v>1.3157894736842105E-2</v>
      </c>
      <c r="L6" s="12">
        <f t="shared" si="3"/>
        <v>0.11224489795918367</v>
      </c>
      <c r="M6" s="12">
        <f t="shared" si="4"/>
        <v>3.5519125683060107E-2</v>
      </c>
      <c r="N6" s="12">
        <f t="shared" si="5"/>
        <v>1.8145161290322582E-2</v>
      </c>
    </row>
    <row r="7" spans="1:14" ht="16.5" customHeight="1" x14ac:dyDescent="0.25">
      <c r="A7" s="6" t="s">
        <v>1387</v>
      </c>
      <c r="B7" s="14">
        <v>0</v>
      </c>
      <c r="C7" s="14">
        <v>12</v>
      </c>
      <c r="D7" s="14">
        <v>7</v>
      </c>
      <c r="E7" s="14">
        <v>51</v>
      </c>
      <c r="F7" s="14">
        <v>41</v>
      </c>
      <c r="I7" s="6" t="s">
        <v>1387</v>
      </c>
      <c r="J7" s="12">
        <f t="shared" si="1"/>
        <v>0</v>
      </c>
      <c r="K7" s="12">
        <f t="shared" si="2"/>
        <v>7.8947368421052627E-2</v>
      </c>
      <c r="L7" s="12">
        <f t="shared" si="3"/>
        <v>7.1428571428571425E-2</v>
      </c>
      <c r="M7" s="12">
        <f t="shared" si="4"/>
        <v>0.13934426229508196</v>
      </c>
      <c r="N7" s="12">
        <f t="shared" si="5"/>
        <v>8.2661290322580641E-2</v>
      </c>
    </row>
    <row r="8" spans="1:14" ht="16.5" customHeight="1" x14ac:dyDescent="0.25">
      <c r="A8" s="6" t="s">
        <v>1363</v>
      </c>
      <c r="B8" s="14">
        <v>9</v>
      </c>
      <c r="C8" s="14">
        <v>5</v>
      </c>
      <c r="D8" s="14">
        <v>6</v>
      </c>
      <c r="E8" s="14">
        <v>24</v>
      </c>
      <c r="F8" s="14">
        <v>16</v>
      </c>
      <c r="I8" s="6" t="s">
        <v>1363</v>
      </c>
      <c r="J8" s="12">
        <f t="shared" si="1"/>
        <v>4.1284403669724773E-2</v>
      </c>
      <c r="K8" s="12">
        <f t="shared" si="2"/>
        <v>3.2894736842105261E-2</v>
      </c>
      <c r="L8" s="12">
        <f t="shared" si="3"/>
        <v>6.1224489795918366E-2</v>
      </c>
      <c r="M8" s="12">
        <f t="shared" si="4"/>
        <v>6.5573770491803282E-2</v>
      </c>
      <c r="N8" s="12">
        <f t="shared" si="5"/>
        <v>3.2258064516129031E-2</v>
      </c>
    </row>
    <row r="9" spans="1:14" ht="16.5" customHeight="1" x14ac:dyDescent="0.25">
      <c r="A9" s="14" t="s">
        <v>1442</v>
      </c>
      <c r="B9" s="14">
        <v>0</v>
      </c>
      <c r="C9" s="14">
        <v>0</v>
      </c>
      <c r="D9" s="14">
        <v>0</v>
      </c>
      <c r="E9" s="14">
        <v>1</v>
      </c>
      <c r="F9" s="14">
        <v>0</v>
      </c>
      <c r="I9" s="17" t="s">
        <v>1442</v>
      </c>
      <c r="J9" s="12">
        <f t="shared" si="1"/>
        <v>0</v>
      </c>
      <c r="K9" s="12">
        <f t="shared" si="2"/>
        <v>0</v>
      </c>
      <c r="L9" s="12">
        <f t="shared" si="3"/>
        <v>0</v>
      </c>
      <c r="M9" s="12">
        <f t="shared" si="4"/>
        <v>2.7322404371584699E-3</v>
      </c>
      <c r="N9" s="12">
        <f t="shared" si="5"/>
        <v>0</v>
      </c>
    </row>
    <row r="10" spans="1:14" ht="16.5" customHeight="1" x14ac:dyDescent="0.25">
      <c r="A10" s="14" t="s">
        <v>1444</v>
      </c>
      <c r="B10" s="14">
        <v>0</v>
      </c>
      <c r="C10" s="14">
        <v>0</v>
      </c>
      <c r="D10" s="14">
        <v>0</v>
      </c>
      <c r="E10" s="14">
        <v>1</v>
      </c>
      <c r="F10" s="14">
        <v>0</v>
      </c>
      <c r="I10" s="17" t="s">
        <v>1444</v>
      </c>
      <c r="J10" s="12">
        <f t="shared" si="1"/>
        <v>0</v>
      </c>
      <c r="K10" s="12">
        <f t="shared" si="2"/>
        <v>0</v>
      </c>
      <c r="L10" s="12">
        <f t="shared" si="3"/>
        <v>0</v>
      </c>
      <c r="M10" s="12">
        <f t="shared" si="4"/>
        <v>2.7322404371584699E-3</v>
      </c>
      <c r="N10" s="12">
        <f t="shared" si="5"/>
        <v>0</v>
      </c>
    </row>
    <row r="11" spans="1:14" ht="16.5" customHeight="1" x14ac:dyDescent="0.25">
      <c r="A11" s="6" t="s">
        <v>1371</v>
      </c>
      <c r="B11" s="14">
        <v>3</v>
      </c>
      <c r="C11" s="14">
        <v>0</v>
      </c>
      <c r="D11" s="14">
        <v>0</v>
      </c>
      <c r="E11" s="14">
        <v>0</v>
      </c>
      <c r="F11" s="14">
        <v>0</v>
      </c>
      <c r="I11" s="6" t="s">
        <v>1371</v>
      </c>
      <c r="J11" s="12">
        <f t="shared" si="1"/>
        <v>1.3761467889908258E-2</v>
      </c>
      <c r="K11" s="12">
        <f t="shared" si="2"/>
        <v>0</v>
      </c>
      <c r="L11" s="12">
        <f t="shared" si="3"/>
        <v>0</v>
      </c>
      <c r="M11" s="12">
        <f t="shared" si="4"/>
        <v>0</v>
      </c>
      <c r="N11" s="12">
        <f t="shared" si="5"/>
        <v>0</v>
      </c>
    </row>
    <row r="12" spans="1:14" ht="16.5" customHeight="1" x14ac:dyDescent="0.25">
      <c r="A12" s="6" t="s">
        <v>1407</v>
      </c>
      <c r="B12" s="14">
        <v>3</v>
      </c>
      <c r="C12" s="14">
        <v>7</v>
      </c>
      <c r="D12" s="14">
        <v>3</v>
      </c>
      <c r="E12" s="14">
        <v>23</v>
      </c>
      <c r="F12" s="14">
        <v>6</v>
      </c>
      <c r="I12" s="6" t="s">
        <v>1407</v>
      </c>
      <c r="J12" s="12">
        <f t="shared" si="1"/>
        <v>1.3761467889908258E-2</v>
      </c>
      <c r="K12" s="12">
        <f t="shared" si="2"/>
        <v>4.6052631578947366E-2</v>
      </c>
      <c r="L12" s="12">
        <f t="shared" si="3"/>
        <v>3.0612244897959183E-2</v>
      </c>
      <c r="M12" s="12">
        <f t="shared" si="4"/>
        <v>6.2841530054644809E-2</v>
      </c>
      <c r="N12" s="12">
        <f t="shared" si="5"/>
        <v>1.2096774193548387E-2</v>
      </c>
    </row>
    <row r="13" spans="1:14" ht="16.5" customHeight="1" x14ac:dyDescent="0.25">
      <c r="A13" s="9" t="s">
        <v>1447</v>
      </c>
      <c r="B13" s="14">
        <v>1</v>
      </c>
      <c r="C13" s="14">
        <v>1</v>
      </c>
      <c r="D13" s="14">
        <v>1</v>
      </c>
      <c r="E13" s="14">
        <v>9</v>
      </c>
      <c r="F13" s="14">
        <v>5</v>
      </c>
      <c r="I13" s="9" t="s">
        <v>1447</v>
      </c>
      <c r="J13" s="12">
        <f t="shared" si="1"/>
        <v>4.5871559633027525E-3</v>
      </c>
      <c r="K13" s="12">
        <f t="shared" si="2"/>
        <v>6.5789473684210523E-3</v>
      </c>
      <c r="L13" s="12">
        <f t="shared" si="3"/>
        <v>1.020408163265306E-2</v>
      </c>
      <c r="M13" s="12">
        <f t="shared" si="4"/>
        <v>2.4590163934426229E-2</v>
      </c>
      <c r="N13" s="12">
        <f t="shared" si="5"/>
        <v>1.0080645161290322E-2</v>
      </c>
    </row>
    <row r="14" spans="1:14" ht="16.5" customHeight="1" x14ac:dyDescent="0.25">
      <c r="A14" s="14" t="s">
        <v>1478</v>
      </c>
      <c r="B14" s="14">
        <v>0</v>
      </c>
      <c r="C14" s="14">
        <v>0</v>
      </c>
      <c r="D14" s="14">
        <v>0</v>
      </c>
      <c r="E14" s="14">
        <v>1</v>
      </c>
      <c r="F14" s="14">
        <v>0</v>
      </c>
      <c r="I14" s="17" t="s">
        <v>1478</v>
      </c>
      <c r="J14" s="12">
        <f t="shared" si="1"/>
        <v>0</v>
      </c>
      <c r="K14" s="12">
        <f t="shared" si="2"/>
        <v>0</v>
      </c>
      <c r="L14" s="12">
        <f t="shared" si="3"/>
        <v>0</v>
      </c>
      <c r="M14" s="12">
        <f t="shared" si="4"/>
        <v>2.7322404371584699E-3</v>
      </c>
      <c r="N14" s="12">
        <f t="shared" si="5"/>
        <v>0</v>
      </c>
    </row>
    <row r="15" spans="1:14" ht="16.5" customHeight="1" x14ac:dyDescent="0.25">
      <c r="A15" s="6" t="s">
        <v>1386</v>
      </c>
      <c r="B15" s="14">
        <v>1</v>
      </c>
      <c r="C15" s="14">
        <v>2</v>
      </c>
      <c r="D15" s="14">
        <v>1</v>
      </c>
      <c r="E15" s="14">
        <v>0</v>
      </c>
      <c r="F15" s="14">
        <v>0</v>
      </c>
      <c r="I15" s="6" t="s">
        <v>1386</v>
      </c>
      <c r="J15" s="12">
        <f t="shared" si="1"/>
        <v>4.5871559633027525E-3</v>
      </c>
      <c r="K15" s="12">
        <f t="shared" si="2"/>
        <v>1.3157894736842105E-2</v>
      </c>
      <c r="L15" s="12">
        <f t="shared" si="3"/>
        <v>1.020408163265306E-2</v>
      </c>
      <c r="M15" s="12">
        <f t="shared" si="4"/>
        <v>0</v>
      </c>
      <c r="N15" s="12">
        <f t="shared" si="5"/>
        <v>0</v>
      </c>
    </row>
    <row r="16" spans="1:14" ht="16.5" customHeight="1" x14ac:dyDescent="0.25">
      <c r="A16" s="6" t="s">
        <v>1368</v>
      </c>
      <c r="B16" s="14">
        <v>4</v>
      </c>
      <c r="C16" s="14">
        <v>1</v>
      </c>
      <c r="D16" s="14">
        <v>0</v>
      </c>
      <c r="E16" s="14">
        <v>3</v>
      </c>
      <c r="F16" s="14">
        <v>1</v>
      </c>
      <c r="I16" s="6" t="s">
        <v>1368</v>
      </c>
      <c r="J16" s="12">
        <f t="shared" si="1"/>
        <v>1.834862385321101E-2</v>
      </c>
      <c r="K16" s="12">
        <f t="shared" si="2"/>
        <v>6.5789473684210523E-3</v>
      </c>
      <c r="L16" s="12">
        <f t="shared" si="3"/>
        <v>0</v>
      </c>
      <c r="M16" s="12">
        <f t="shared" si="4"/>
        <v>8.1967213114754103E-3</v>
      </c>
      <c r="N16" s="12">
        <f t="shared" si="5"/>
        <v>2.0161290322580645E-3</v>
      </c>
    </row>
    <row r="17" spans="1:14" ht="16.5" customHeight="1" x14ac:dyDescent="0.25">
      <c r="A17" s="9" t="s">
        <v>1512</v>
      </c>
      <c r="B17" s="14">
        <v>0</v>
      </c>
      <c r="C17" s="14">
        <v>0</v>
      </c>
      <c r="D17" s="14">
        <v>0</v>
      </c>
      <c r="E17" s="14">
        <v>0</v>
      </c>
      <c r="F17" s="14">
        <v>1</v>
      </c>
      <c r="I17" s="9" t="s">
        <v>1512</v>
      </c>
      <c r="J17" s="12">
        <f t="shared" si="1"/>
        <v>0</v>
      </c>
      <c r="K17" s="12">
        <f t="shared" si="2"/>
        <v>0</v>
      </c>
      <c r="L17" s="12">
        <f t="shared" si="3"/>
        <v>0</v>
      </c>
      <c r="M17" s="12">
        <f t="shared" si="4"/>
        <v>0</v>
      </c>
      <c r="N17" s="12">
        <f t="shared" si="5"/>
        <v>2.0161290322580645E-3</v>
      </c>
    </row>
    <row r="18" spans="1:14" ht="16.5" customHeight="1" x14ac:dyDescent="0.25">
      <c r="A18" s="6" t="s">
        <v>1388</v>
      </c>
      <c r="B18" s="14">
        <v>0</v>
      </c>
      <c r="C18" s="14">
        <v>4</v>
      </c>
      <c r="D18" s="14">
        <v>3</v>
      </c>
      <c r="E18" s="14">
        <v>33</v>
      </c>
      <c r="F18" s="14">
        <v>44</v>
      </c>
      <c r="I18" s="6" t="s">
        <v>1388</v>
      </c>
      <c r="J18" s="12">
        <f t="shared" si="1"/>
        <v>0</v>
      </c>
      <c r="K18" s="12">
        <f t="shared" si="2"/>
        <v>2.6315789473684209E-2</v>
      </c>
      <c r="L18" s="12">
        <f t="shared" si="3"/>
        <v>3.0612244897959183E-2</v>
      </c>
      <c r="M18" s="12">
        <f t="shared" si="4"/>
        <v>9.0163934426229511E-2</v>
      </c>
      <c r="N18" s="12">
        <f t="shared" si="5"/>
        <v>8.8709677419354843E-2</v>
      </c>
    </row>
    <row r="19" spans="1:14" ht="16.5" customHeight="1" x14ac:dyDescent="0.25">
      <c r="A19" s="9" t="s">
        <v>1450</v>
      </c>
      <c r="B19" s="14">
        <v>0</v>
      </c>
      <c r="C19" s="14">
        <v>0</v>
      </c>
      <c r="D19" s="14">
        <v>0</v>
      </c>
      <c r="E19" s="14">
        <v>3</v>
      </c>
      <c r="F19" s="14">
        <v>7</v>
      </c>
      <c r="I19" s="9" t="s">
        <v>1450</v>
      </c>
      <c r="J19" s="12">
        <f t="shared" si="1"/>
        <v>0</v>
      </c>
      <c r="K19" s="12">
        <f t="shared" si="2"/>
        <v>0</v>
      </c>
      <c r="L19" s="12">
        <f t="shared" si="3"/>
        <v>0</v>
      </c>
      <c r="M19" s="12">
        <f t="shared" si="4"/>
        <v>8.1967213114754103E-3</v>
      </c>
      <c r="N19" s="12">
        <f t="shared" si="5"/>
        <v>1.4112903225806451E-2</v>
      </c>
    </row>
    <row r="20" spans="1:14" ht="16.5" customHeight="1" x14ac:dyDescent="0.25">
      <c r="A20" s="9" t="s">
        <v>1467</v>
      </c>
      <c r="B20" s="14">
        <v>1</v>
      </c>
      <c r="C20" s="14">
        <v>0</v>
      </c>
      <c r="D20" s="14">
        <v>0</v>
      </c>
      <c r="E20" s="14">
        <v>1</v>
      </c>
      <c r="F20" s="14">
        <v>2</v>
      </c>
      <c r="I20" s="9" t="s">
        <v>1467</v>
      </c>
      <c r="J20" s="12">
        <f t="shared" si="1"/>
        <v>4.5871559633027525E-3</v>
      </c>
      <c r="K20" s="12">
        <f t="shared" si="2"/>
        <v>0</v>
      </c>
      <c r="L20" s="12">
        <f t="shared" si="3"/>
        <v>0</v>
      </c>
      <c r="M20" s="12">
        <f t="shared" si="4"/>
        <v>2.7322404371584699E-3</v>
      </c>
      <c r="N20" s="12">
        <f t="shared" si="5"/>
        <v>4.0322580645161289E-3</v>
      </c>
    </row>
    <row r="21" spans="1:14" ht="16.5" customHeight="1" x14ac:dyDescent="0.25">
      <c r="A21" s="14" t="s">
        <v>1394</v>
      </c>
      <c r="B21" s="14">
        <v>0</v>
      </c>
      <c r="C21" s="14">
        <v>0</v>
      </c>
      <c r="D21" s="14">
        <v>0</v>
      </c>
      <c r="E21" s="14">
        <v>2</v>
      </c>
      <c r="F21" s="14">
        <v>17</v>
      </c>
      <c r="I21" s="17" t="s">
        <v>1394</v>
      </c>
      <c r="J21" s="12">
        <f t="shared" si="1"/>
        <v>0</v>
      </c>
      <c r="K21" s="12">
        <f t="shared" si="2"/>
        <v>0</v>
      </c>
      <c r="L21" s="12">
        <f t="shared" si="3"/>
        <v>0</v>
      </c>
      <c r="M21" s="12">
        <f t="shared" si="4"/>
        <v>5.4644808743169399E-3</v>
      </c>
      <c r="N21" s="12">
        <f t="shared" si="5"/>
        <v>3.4274193548387094E-2</v>
      </c>
    </row>
    <row r="22" spans="1:14" ht="16.5" customHeight="1" x14ac:dyDescent="0.25">
      <c r="A22" s="6" t="s">
        <v>1396</v>
      </c>
      <c r="B22" s="14">
        <v>1</v>
      </c>
      <c r="C22" s="14">
        <v>1</v>
      </c>
      <c r="D22" s="14">
        <v>1</v>
      </c>
      <c r="E22" s="14">
        <v>1</v>
      </c>
      <c r="F22" s="14">
        <v>0</v>
      </c>
      <c r="I22" s="6" t="s">
        <v>1396</v>
      </c>
      <c r="J22" s="12">
        <f t="shared" si="1"/>
        <v>4.5871559633027525E-3</v>
      </c>
      <c r="K22" s="12">
        <f t="shared" si="2"/>
        <v>6.5789473684210523E-3</v>
      </c>
      <c r="L22" s="12">
        <f t="shared" si="3"/>
        <v>1.020408163265306E-2</v>
      </c>
      <c r="M22" s="12">
        <f t="shared" si="4"/>
        <v>2.7322404371584699E-3</v>
      </c>
      <c r="N22" s="12">
        <f t="shared" si="5"/>
        <v>0</v>
      </c>
    </row>
    <row r="23" spans="1:14" ht="16.5" customHeight="1" x14ac:dyDescent="0.25">
      <c r="A23" s="14" t="s">
        <v>1466</v>
      </c>
      <c r="B23" s="14">
        <v>0</v>
      </c>
      <c r="C23" s="14">
        <v>0</v>
      </c>
      <c r="D23" s="14">
        <v>0</v>
      </c>
      <c r="E23" s="14">
        <v>1</v>
      </c>
      <c r="F23" s="14">
        <v>0</v>
      </c>
      <c r="I23" s="17" t="s">
        <v>1466</v>
      </c>
      <c r="J23" s="12">
        <f t="shared" si="1"/>
        <v>0</v>
      </c>
      <c r="K23" s="12">
        <f t="shared" si="2"/>
        <v>0</v>
      </c>
      <c r="L23" s="12">
        <f t="shared" si="3"/>
        <v>0</v>
      </c>
      <c r="M23" s="12">
        <f t="shared" si="4"/>
        <v>2.7322404371584699E-3</v>
      </c>
      <c r="N23" s="12">
        <f t="shared" si="5"/>
        <v>0</v>
      </c>
    </row>
    <row r="24" spans="1:14" ht="16.5" customHeight="1" x14ac:dyDescent="0.25">
      <c r="A24" s="6" t="s">
        <v>1364</v>
      </c>
      <c r="B24" s="14">
        <v>126</v>
      </c>
      <c r="C24" s="14">
        <v>27</v>
      </c>
      <c r="D24" s="14">
        <v>3</v>
      </c>
      <c r="E24" s="14">
        <v>0</v>
      </c>
      <c r="F24" s="14">
        <v>4</v>
      </c>
      <c r="I24" s="6" t="s">
        <v>1364</v>
      </c>
      <c r="J24" s="12">
        <f t="shared" si="1"/>
        <v>0.57798165137614677</v>
      </c>
      <c r="K24" s="12">
        <f t="shared" si="2"/>
        <v>0.17763157894736842</v>
      </c>
      <c r="L24" s="12">
        <f t="shared" si="3"/>
        <v>3.0612244897959183E-2</v>
      </c>
      <c r="M24" s="12">
        <f t="shared" si="4"/>
        <v>0</v>
      </c>
      <c r="N24" s="12">
        <f t="shared" si="5"/>
        <v>8.0645161290322578E-3</v>
      </c>
    </row>
    <row r="25" spans="1:14" ht="16.5" customHeight="1" x14ac:dyDescent="0.25">
      <c r="A25" s="9" t="s">
        <v>1502</v>
      </c>
      <c r="B25" s="14">
        <v>0</v>
      </c>
      <c r="C25" s="14">
        <v>0</v>
      </c>
      <c r="D25" s="14">
        <v>0</v>
      </c>
      <c r="E25" s="14">
        <v>0</v>
      </c>
      <c r="F25" s="14">
        <v>1</v>
      </c>
      <c r="I25" s="9" t="s">
        <v>1502</v>
      </c>
      <c r="J25" s="12">
        <f t="shared" si="1"/>
        <v>0</v>
      </c>
      <c r="K25" s="12">
        <f t="shared" si="2"/>
        <v>0</v>
      </c>
      <c r="L25" s="12">
        <f t="shared" si="3"/>
        <v>0</v>
      </c>
      <c r="M25" s="12">
        <f t="shared" si="4"/>
        <v>0</v>
      </c>
      <c r="N25" s="12">
        <f t="shared" si="5"/>
        <v>2.0161290322580645E-3</v>
      </c>
    </row>
    <row r="26" spans="1:14" ht="16.5" customHeight="1" x14ac:dyDescent="0.25">
      <c r="A26" s="14" t="s">
        <v>1425</v>
      </c>
      <c r="B26" s="14">
        <v>0</v>
      </c>
      <c r="C26" s="14">
        <v>0</v>
      </c>
      <c r="D26" s="14">
        <v>0</v>
      </c>
      <c r="E26" s="14">
        <v>3</v>
      </c>
      <c r="F26" s="14">
        <v>0</v>
      </c>
      <c r="I26" s="17" t="s">
        <v>1425</v>
      </c>
      <c r="J26" s="12">
        <f t="shared" si="1"/>
        <v>0</v>
      </c>
      <c r="K26" s="12">
        <f t="shared" si="2"/>
        <v>0</v>
      </c>
      <c r="L26" s="12">
        <f t="shared" si="3"/>
        <v>0</v>
      </c>
      <c r="M26" s="12">
        <f t="shared" si="4"/>
        <v>8.1967213114754103E-3</v>
      </c>
      <c r="N26" s="12">
        <f t="shared" si="5"/>
        <v>0</v>
      </c>
    </row>
    <row r="27" spans="1:14" ht="16.5" customHeight="1" x14ac:dyDescent="0.25">
      <c r="A27" s="14" t="s">
        <v>1471</v>
      </c>
      <c r="B27" s="14">
        <v>0</v>
      </c>
      <c r="C27" s="14">
        <v>0</v>
      </c>
      <c r="D27" s="14">
        <v>0</v>
      </c>
      <c r="E27" s="14">
        <v>4</v>
      </c>
      <c r="F27" s="14">
        <v>0</v>
      </c>
      <c r="I27" s="17" t="s">
        <v>1471</v>
      </c>
      <c r="J27" s="12">
        <f t="shared" si="1"/>
        <v>0</v>
      </c>
      <c r="K27" s="12">
        <f t="shared" si="2"/>
        <v>0</v>
      </c>
      <c r="L27" s="12">
        <f t="shared" si="3"/>
        <v>0</v>
      </c>
      <c r="M27" s="12">
        <f t="shared" si="4"/>
        <v>1.092896174863388E-2</v>
      </c>
      <c r="N27" s="12">
        <f t="shared" si="5"/>
        <v>0</v>
      </c>
    </row>
    <row r="28" spans="1:14" ht="16.5" customHeight="1" x14ac:dyDescent="0.25">
      <c r="A28" s="6" t="s">
        <v>1393</v>
      </c>
      <c r="B28" s="14">
        <v>0</v>
      </c>
      <c r="C28" s="14">
        <v>3</v>
      </c>
      <c r="D28" s="14">
        <v>7</v>
      </c>
      <c r="E28" s="14">
        <v>16</v>
      </c>
      <c r="F28" s="14">
        <v>17</v>
      </c>
      <c r="I28" s="6" t="s">
        <v>1393</v>
      </c>
      <c r="J28" s="12">
        <f t="shared" si="1"/>
        <v>0</v>
      </c>
      <c r="K28" s="12">
        <f t="shared" si="2"/>
        <v>1.9736842105263157E-2</v>
      </c>
      <c r="L28" s="12">
        <f t="shared" si="3"/>
        <v>7.1428571428571425E-2</v>
      </c>
      <c r="M28" s="12">
        <f t="shared" si="4"/>
        <v>4.3715846994535519E-2</v>
      </c>
      <c r="N28" s="12">
        <f t="shared" si="5"/>
        <v>3.4274193548387094E-2</v>
      </c>
    </row>
    <row r="29" spans="1:14" ht="16.5" customHeight="1" x14ac:dyDescent="0.25">
      <c r="A29" s="6" t="s">
        <v>1380</v>
      </c>
      <c r="B29" s="14">
        <v>3</v>
      </c>
      <c r="C29" s="14">
        <v>4</v>
      </c>
      <c r="D29" s="14">
        <v>1</v>
      </c>
      <c r="E29" s="14">
        <v>15</v>
      </c>
      <c r="F29" s="14">
        <v>15</v>
      </c>
      <c r="I29" s="6" t="s">
        <v>1380</v>
      </c>
      <c r="J29" s="12">
        <f t="shared" si="1"/>
        <v>1.3761467889908258E-2</v>
      </c>
      <c r="K29" s="12">
        <f t="shared" si="2"/>
        <v>2.6315789473684209E-2</v>
      </c>
      <c r="L29" s="12">
        <f t="shared" si="3"/>
        <v>1.020408163265306E-2</v>
      </c>
      <c r="M29" s="12">
        <f t="shared" si="4"/>
        <v>4.0983606557377046E-2</v>
      </c>
      <c r="N29" s="12">
        <f t="shared" si="5"/>
        <v>3.0241935483870969E-2</v>
      </c>
    </row>
    <row r="30" spans="1:14" ht="16.5" customHeight="1" x14ac:dyDescent="0.25">
      <c r="A30" s="6" t="s">
        <v>1362</v>
      </c>
      <c r="B30" s="14">
        <v>10</v>
      </c>
      <c r="C30" s="14">
        <v>4</v>
      </c>
      <c r="D30" s="14">
        <v>3</v>
      </c>
      <c r="E30" s="14">
        <v>3</v>
      </c>
      <c r="F30" s="14">
        <v>0</v>
      </c>
      <c r="I30" s="6" t="s">
        <v>1362</v>
      </c>
      <c r="J30" s="12">
        <f t="shared" si="1"/>
        <v>4.5871559633027525E-2</v>
      </c>
      <c r="K30" s="12">
        <f t="shared" si="2"/>
        <v>2.6315789473684209E-2</v>
      </c>
      <c r="L30" s="12">
        <f t="shared" si="3"/>
        <v>3.0612244897959183E-2</v>
      </c>
      <c r="M30" s="12">
        <f t="shared" si="4"/>
        <v>8.1967213114754103E-3</v>
      </c>
      <c r="N30" s="12">
        <f t="shared" si="5"/>
        <v>0</v>
      </c>
    </row>
    <row r="31" spans="1:14" ht="16.5" customHeight="1" x14ac:dyDescent="0.25">
      <c r="A31" s="14" t="s">
        <v>1429</v>
      </c>
      <c r="B31" s="14">
        <v>0</v>
      </c>
      <c r="C31" s="14">
        <v>0</v>
      </c>
      <c r="D31" s="14">
        <v>0</v>
      </c>
      <c r="E31" s="14">
        <v>1</v>
      </c>
      <c r="F31" s="14">
        <v>1</v>
      </c>
      <c r="I31" s="17" t="s">
        <v>1429</v>
      </c>
      <c r="J31" s="12">
        <f t="shared" si="1"/>
        <v>0</v>
      </c>
      <c r="K31" s="12">
        <f t="shared" si="2"/>
        <v>0</v>
      </c>
      <c r="L31" s="12">
        <f t="shared" si="3"/>
        <v>0</v>
      </c>
      <c r="M31" s="12">
        <f t="shared" si="4"/>
        <v>2.7322404371584699E-3</v>
      </c>
      <c r="N31" s="12">
        <f t="shared" si="5"/>
        <v>2.0161290322580645E-3</v>
      </c>
    </row>
    <row r="32" spans="1:14" ht="16.5" customHeight="1" x14ac:dyDescent="0.25">
      <c r="A32" s="14" t="s">
        <v>1474</v>
      </c>
      <c r="B32" s="14">
        <v>0</v>
      </c>
      <c r="C32" s="14">
        <v>0</v>
      </c>
      <c r="D32" s="14">
        <v>0</v>
      </c>
      <c r="E32" s="14">
        <v>1</v>
      </c>
      <c r="F32" s="14">
        <v>0</v>
      </c>
      <c r="I32" s="17" t="s">
        <v>1474</v>
      </c>
      <c r="J32" s="12">
        <f t="shared" si="1"/>
        <v>0</v>
      </c>
      <c r="K32" s="12">
        <f t="shared" si="2"/>
        <v>0</v>
      </c>
      <c r="L32" s="12">
        <f t="shared" si="3"/>
        <v>0</v>
      </c>
      <c r="M32" s="12">
        <f t="shared" si="4"/>
        <v>2.7322404371584699E-3</v>
      </c>
      <c r="N32" s="12">
        <f t="shared" si="5"/>
        <v>0</v>
      </c>
    </row>
    <row r="33" spans="1:14" ht="16.5" customHeight="1" x14ac:dyDescent="0.25">
      <c r="A33" s="14" t="s">
        <v>1443</v>
      </c>
      <c r="B33" s="14">
        <v>0</v>
      </c>
      <c r="C33" s="14">
        <v>0</v>
      </c>
      <c r="D33" s="14">
        <v>0</v>
      </c>
      <c r="E33" s="14">
        <v>1</v>
      </c>
      <c r="F33" s="14">
        <v>0</v>
      </c>
      <c r="I33" s="17" t="s">
        <v>1443</v>
      </c>
      <c r="J33" s="12">
        <f t="shared" si="1"/>
        <v>0</v>
      </c>
      <c r="K33" s="12">
        <f t="shared" si="2"/>
        <v>0</v>
      </c>
      <c r="L33" s="12">
        <f t="shared" si="3"/>
        <v>0</v>
      </c>
      <c r="M33" s="12">
        <f t="shared" si="4"/>
        <v>2.7322404371584699E-3</v>
      </c>
      <c r="N33" s="12">
        <f t="shared" si="5"/>
        <v>0</v>
      </c>
    </row>
    <row r="34" spans="1:14" ht="16.5" customHeight="1" x14ac:dyDescent="0.25">
      <c r="A34" s="6" t="s">
        <v>1397</v>
      </c>
      <c r="B34" s="14">
        <v>0</v>
      </c>
      <c r="C34" s="14">
        <v>2</v>
      </c>
      <c r="D34" s="14">
        <v>0</v>
      </c>
      <c r="E34" s="14">
        <v>0</v>
      </c>
      <c r="F34" s="14">
        <v>0</v>
      </c>
      <c r="I34" s="6" t="s">
        <v>1397</v>
      </c>
      <c r="J34" s="12">
        <f t="shared" si="1"/>
        <v>0</v>
      </c>
      <c r="K34" s="12">
        <f t="shared" si="2"/>
        <v>1.3157894736842105E-2</v>
      </c>
      <c r="L34" s="12">
        <f t="shared" si="3"/>
        <v>0</v>
      </c>
      <c r="M34" s="12">
        <f t="shared" si="4"/>
        <v>0</v>
      </c>
      <c r="N34" s="12">
        <f t="shared" si="5"/>
        <v>0</v>
      </c>
    </row>
    <row r="35" spans="1:14" ht="16.5" customHeight="1" x14ac:dyDescent="0.25">
      <c r="A35" s="14" t="s">
        <v>1472</v>
      </c>
      <c r="B35" s="14">
        <v>0</v>
      </c>
      <c r="C35" s="14">
        <v>0</v>
      </c>
      <c r="D35" s="14">
        <v>0</v>
      </c>
      <c r="E35" s="14">
        <v>1</v>
      </c>
      <c r="F35" s="14">
        <v>0</v>
      </c>
      <c r="I35" s="17" t="s">
        <v>1472</v>
      </c>
      <c r="J35" s="12">
        <f t="shared" si="1"/>
        <v>0</v>
      </c>
      <c r="K35" s="12">
        <f t="shared" si="2"/>
        <v>0</v>
      </c>
      <c r="L35" s="12">
        <f t="shared" si="3"/>
        <v>0</v>
      </c>
      <c r="M35" s="12">
        <f t="shared" si="4"/>
        <v>2.7322404371584699E-3</v>
      </c>
      <c r="N35" s="12">
        <f t="shared" si="5"/>
        <v>0</v>
      </c>
    </row>
    <row r="36" spans="1:14" ht="16.5" customHeight="1" x14ac:dyDescent="0.25">
      <c r="A36" s="14" t="s">
        <v>1446</v>
      </c>
      <c r="B36" s="14">
        <v>0</v>
      </c>
      <c r="C36" s="14">
        <v>0</v>
      </c>
      <c r="D36" s="14">
        <v>0</v>
      </c>
      <c r="E36" s="14">
        <v>4</v>
      </c>
      <c r="F36" s="14">
        <v>0</v>
      </c>
      <c r="I36" s="17" t="s">
        <v>1446</v>
      </c>
      <c r="J36" s="12">
        <f t="shared" si="1"/>
        <v>0</v>
      </c>
      <c r="K36" s="12">
        <f t="shared" si="2"/>
        <v>0</v>
      </c>
      <c r="L36" s="12">
        <f t="shared" si="3"/>
        <v>0</v>
      </c>
      <c r="M36" s="12">
        <f t="shared" si="4"/>
        <v>1.092896174863388E-2</v>
      </c>
      <c r="N36" s="12">
        <f t="shared" si="5"/>
        <v>0</v>
      </c>
    </row>
    <row r="37" spans="1:14" ht="16.5" customHeight="1" x14ac:dyDescent="0.25">
      <c r="A37" s="6" t="s">
        <v>1366</v>
      </c>
      <c r="B37" s="14">
        <v>17</v>
      </c>
      <c r="C37" s="14">
        <v>46</v>
      </c>
      <c r="D37" s="14">
        <v>18</v>
      </c>
      <c r="E37" s="14">
        <v>23</v>
      </c>
      <c r="F37" s="14">
        <v>8</v>
      </c>
      <c r="I37" s="6" t="s">
        <v>1366</v>
      </c>
      <c r="J37" s="12">
        <f t="shared" si="1"/>
        <v>7.7981651376146793E-2</v>
      </c>
      <c r="K37" s="12">
        <f t="shared" si="2"/>
        <v>0.30263157894736842</v>
      </c>
      <c r="L37" s="12">
        <f t="shared" si="3"/>
        <v>0.18367346938775511</v>
      </c>
      <c r="M37" s="12">
        <f t="shared" si="4"/>
        <v>6.2841530054644809E-2</v>
      </c>
      <c r="N37" s="12">
        <f t="shared" si="5"/>
        <v>1.6129032258064516E-2</v>
      </c>
    </row>
    <row r="38" spans="1:14" ht="16.5" customHeight="1" x14ac:dyDescent="0.25">
      <c r="A38" s="6" t="s">
        <v>1389</v>
      </c>
      <c r="B38" s="14">
        <v>0</v>
      </c>
      <c r="C38" s="14">
        <v>8</v>
      </c>
      <c r="D38" s="14">
        <v>7</v>
      </c>
      <c r="E38" s="14">
        <v>22</v>
      </c>
      <c r="F38" s="14">
        <v>13</v>
      </c>
      <c r="I38" s="6" t="s">
        <v>1389</v>
      </c>
      <c r="J38" s="12">
        <f t="shared" si="1"/>
        <v>0</v>
      </c>
      <c r="K38" s="12">
        <f t="shared" si="2"/>
        <v>5.2631578947368418E-2</v>
      </c>
      <c r="L38" s="12">
        <f t="shared" si="3"/>
        <v>7.1428571428571425E-2</v>
      </c>
      <c r="M38" s="12">
        <f t="shared" si="4"/>
        <v>6.0109289617486336E-2</v>
      </c>
      <c r="N38" s="12">
        <f t="shared" si="5"/>
        <v>2.620967741935484E-2</v>
      </c>
    </row>
    <row r="39" spans="1:14" ht="16.5" customHeight="1" x14ac:dyDescent="0.25">
      <c r="A39" s="6" t="s">
        <v>1365</v>
      </c>
      <c r="B39" s="14">
        <v>1</v>
      </c>
      <c r="C39" s="14">
        <v>0</v>
      </c>
      <c r="D39" s="14">
        <v>0</v>
      </c>
      <c r="E39" s="14">
        <v>0</v>
      </c>
      <c r="F39" s="14">
        <v>0</v>
      </c>
      <c r="I39" s="6" t="s">
        <v>1365</v>
      </c>
      <c r="J39" s="12">
        <f t="shared" si="1"/>
        <v>4.5871559633027525E-3</v>
      </c>
      <c r="K39" s="12">
        <f t="shared" si="2"/>
        <v>0</v>
      </c>
      <c r="L39" s="12">
        <f t="shared" si="3"/>
        <v>0</v>
      </c>
      <c r="M39" s="12">
        <f t="shared" si="4"/>
        <v>0</v>
      </c>
      <c r="N39" s="12">
        <f t="shared" si="5"/>
        <v>0</v>
      </c>
    </row>
    <row r="40" spans="1:14" ht="16.5" customHeight="1" x14ac:dyDescent="0.25">
      <c r="A40" s="6" t="s">
        <v>1367</v>
      </c>
      <c r="B40" s="14">
        <v>1</v>
      </c>
      <c r="C40" s="14">
        <v>0</v>
      </c>
      <c r="D40" s="14">
        <v>4</v>
      </c>
      <c r="E40" s="14">
        <v>2</v>
      </c>
      <c r="F40" s="14">
        <v>3</v>
      </c>
      <c r="I40" s="6" t="s">
        <v>1367</v>
      </c>
      <c r="J40" s="12">
        <f t="shared" si="1"/>
        <v>4.5871559633027525E-3</v>
      </c>
      <c r="K40" s="12">
        <f t="shared" si="2"/>
        <v>0</v>
      </c>
      <c r="L40" s="12">
        <f t="shared" si="3"/>
        <v>4.0816326530612242E-2</v>
      </c>
      <c r="M40" s="12">
        <f t="shared" si="4"/>
        <v>5.4644808743169399E-3</v>
      </c>
      <c r="N40" s="12">
        <f t="shared" si="5"/>
        <v>6.0483870967741934E-3</v>
      </c>
    </row>
    <row r="41" spans="1:14" ht="16.5" customHeight="1" x14ac:dyDescent="0.25">
      <c r="A41" s="9" t="s">
        <v>1470</v>
      </c>
      <c r="B41" s="14">
        <v>0</v>
      </c>
      <c r="C41" s="14">
        <v>0</v>
      </c>
      <c r="D41" s="14">
        <v>0</v>
      </c>
      <c r="E41" s="14">
        <v>3</v>
      </c>
      <c r="F41" s="14">
        <v>11</v>
      </c>
      <c r="I41" s="9" t="s">
        <v>1470</v>
      </c>
      <c r="J41" s="12">
        <f t="shared" si="1"/>
        <v>0</v>
      </c>
      <c r="K41" s="12">
        <f t="shared" si="2"/>
        <v>0</v>
      </c>
      <c r="L41" s="12">
        <f t="shared" si="3"/>
        <v>0</v>
      </c>
      <c r="M41" s="12">
        <f t="shared" si="4"/>
        <v>8.1967213114754103E-3</v>
      </c>
      <c r="N41" s="12">
        <f t="shared" si="5"/>
        <v>2.2177419354838711E-2</v>
      </c>
    </row>
    <row r="42" spans="1:14" ht="16.5" customHeight="1" x14ac:dyDescent="0.25">
      <c r="A42" s="9" t="s">
        <v>1485</v>
      </c>
      <c r="B42" s="14">
        <v>0</v>
      </c>
      <c r="C42" s="14">
        <v>0</v>
      </c>
      <c r="D42" s="14">
        <v>0</v>
      </c>
      <c r="E42" s="14">
        <v>0</v>
      </c>
      <c r="F42" s="14">
        <v>1</v>
      </c>
      <c r="I42" s="9" t="s">
        <v>1485</v>
      </c>
      <c r="J42" s="12">
        <f t="shared" si="1"/>
        <v>0</v>
      </c>
      <c r="K42" s="12">
        <f t="shared" si="2"/>
        <v>0</v>
      </c>
      <c r="L42" s="12">
        <f t="shared" si="3"/>
        <v>0</v>
      </c>
      <c r="M42" s="12">
        <f t="shared" si="4"/>
        <v>0</v>
      </c>
      <c r="N42" s="12">
        <f t="shared" si="5"/>
        <v>2.0161290322580645E-3</v>
      </c>
    </row>
    <row r="43" spans="1:14" ht="16.5" customHeight="1" x14ac:dyDescent="0.25">
      <c r="A43" s="9" t="s">
        <v>1511</v>
      </c>
      <c r="B43" s="14">
        <v>0</v>
      </c>
      <c r="C43" s="14">
        <v>0</v>
      </c>
      <c r="D43" s="14">
        <v>0</v>
      </c>
      <c r="E43" s="14">
        <v>0</v>
      </c>
      <c r="F43" s="14">
        <v>4</v>
      </c>
      <c r="I43" s="9" t="s">
        <v>1511</v>
      </c>
      <c r="J43" s="12">
        <f t="shared" si="1"/>
        <v>0</v>
      </c>
      <c r="K43" s="12">
        <f t="shared" si="2"/>
        <v>0</v>
      </c>
      <c r="L43" s="12">
        <f t="shared" si="3"/>
        <v>0</v>
      </c>
      <c r="M43" s="12">
        <f t="shared" si="4"/>
        <v>0</v>
      </c>
      <c r="N43" s="12">
        <f t="shared" si="5"/>
        <v>8.0645161290322578E-3</v>
      </c>
    </row>
    <row r="44" spans="1:14" ht="16.5" customHeight="1" x14ac:dyDescent="0.25">
      <c r="A44" s="9" t="s">
        <v>1534</v>
      </c>
      <c r="B44" s="14">
        <v>0</v>
      </c>
      <c r="C44" s="14">
        <v>0</v>
      </c>
      <c r="D44" s="14">
        <v>0</v>
      </c>
      <c r="E44" s="14">
        <v>0</v>
      </c>
      <c r="F44" s="14">
        <v>1</v>
      </c>
      <c r="I44" s="9" t="s">
        <v>1534</v>
      </c>
      <c r="J44" s="12">
        <f t="shared" si="1"/>
        <v>0</v>
      </c>
      <c r="K44" s="12">
        <f t="shared" si="2"/>
        <v>0</v>
      </c>
      <c r="L44" s="12">
        <f t="shared" si="3"/>
        <v>0</v>
      </c>
      <c r="M44" s="12">
        <f t="shared" si="4"/>
        <v>0</v>
      </c>
      <c r="N44" s="12">
        <f t="shared" si="5"/>
        <v>2.0161290322580645E-3</v>
      </c>
    </row>
    <row r="45" spans="1:14" ht="16.5" customHeight="1" x14ac:dyDescent="0.25">
      <c r="A45" s="9" t="s">
        <v>1505</v>
      </c>
      <c r="B45" s="14">
        <v>0</v>
      </c>
      <c r="C45" s="14">
        <v>0</v>
      </c>
      <c r="D45" s="14">
        <v>0</v>
      </c>
      <c r="E45" s="14">
        <v>0</v>
      </c>
      <c r="F45" s="14">
        <v>1</v>
      </c>
      <c r="I45" s="9" t="s">
        <v>1505</v>
      </c>
      <c r="J45" s="12">
        <f t="shared" si="1"/>
        <v>0</v>
      </c>
      <c r="K45" s="12">
        <f t="shared" si="2"/>
        <v>0</v>
      </c>
      <c r="L45" s="12">
        <f t="shared" si="3"/>
        <v>0</v>
      </c>
      <c r="M45" s="12">
        <f t="shared" si="4"/>
        <v>0</v>
      </c>
      <c r="N45" s="12">
        <f t="shared" si="5"/>
        <v>2.0161290322580645E-3</v>
      </c>
    </row>
    <row r="46" spans="1:14" ht="16.5" customHeight="1" x14ac:dyDescent="0.25">
      <c r="A46" s="9" t="s">
        <v>1481</v>
      </c>
      <c r="B46" s="14">
        <v>0</v>
      </c>
      <c r="C46" s="14">
        <v>0</v>
      </c>
      <c r="D46" s="14">
        <v>0</v>
      </c>
      <c r="E46" s="14">
        <v>1</v>
      </c>
      <c r="F46" s="14">
        <v>5</v>
      </c>
      <c r="I46" s="9" t="s">
        <v>1481</v>
      </c>
      <c r="J46" s="12">
        <f t="shared" si="1"/>
        <v>0</v>
      </c>
      <c r="K46" s="12">
        <f t="shared" si="2"/>
        <v>0</v>
      </c>
      <c r="L46" s="12">
        <f t="shared" si="3"/>
        <v>0</v>
      </c>
      <c r="M46" s="12">
        <f t="shared" si="4"/>
        <v>2.7322404371584699E-3</v>
      </c>
      <c r="N46" s="12">
        <f t="shared" si="5"/>
        <v>1.0080645161290322E-2</v>
      </c>
    </row>
    <row r="47" spans="1:14" ht="16.5" customHeight="1" x14ac:dyDescent="0.25">
      <c r="A47" s="9" t="s">
        <v>1460</v>
      </c>
      <c r="B47" s="14">
        <v>0</v>
      </c>
      <c r="C47" s="14">
        <v>0</v>
      </c>
      <c r="D47" s="14">
        <v>0</v>
      </c>
      <c r="E47" s="14">
        <v>1</v>
      </c>
      <c r="F47" s="14">
        <v>2</v>
      </c>
      <c r="I47" s="9" t="s">
        <v>1460</v>
      </c>
      <c r="J47" s="12">
        <f t="shared" si="1"/>
        <v>0</v>
      </c>
      <c r="K47" s="12">
        <f t="shared" si="2"/>
        <v>0</v>
      </c>
      <c r="L47" s="12">
        <f t="shared" si="3"/>
        <v>0</v>
      </c>
      <c r="M47" s="12">
        <f t="shared" si="4"/>
        <v>2.7322404371584699E-3</v>
      </c>
      <c r="N47" s="12">
        <f t="shared" si="5"/>
        <v>4.0322580645161289E-3</v>
      </c>
    </row>
    <row r="48" spans="1:14" ht="16.5" customHeight="1" x14ac:dyDescent="0.25">
      <c r="A48" s="9" t="s">
        <v>1535</v>
      </c>
      <c r="B48" s="14">
        <v>0</v>
      </c>
      <c r="C48" s="14">
        <v>0</v>
      </c>
      <c r="D48" s="14">
        <v>0</v>
      </c>
      <c r="E48" s="14">
        <v>0</v>
      </c>
      <c r="F48" s="14">
        <v>1</v>
      </c>
      <c r="I48" s="9" t="s">
        <v>1535</v>
      </c>
      <c r="J48" s="12">
        <f t="shared" si="1"/>
        <v>0</v>
      </c>
      <c r="K48" s="12">
        <f t="shared" si="2"/>
        <v>0</v>
      </c>
      <c r="L48" s="12">
        <f t="shared" si="3"/>
        <v>0</v>
      </c>
      <c r="M48" s="12">
        <f t="shared" si="4"/>
        <v>0</v>
      </c>
      <c r="N48" s="12">
        <f t="shared" si="5"/>
        <v>2.0161290322580645E-3</v>
      </c>
    </row>
    <row r="49" spans="1:14" ht="16.5" customHeight="1" x14ac:dyDescent="0.25">
      <c r="A49" s="9" t="s">
        <v>1490</v>
      </c>
      <c r="B49" s="14">
        <v>0</v>
      </c>
      <c r="C49" s="14">
        <v>0</v>
      </c>
      <c r="D49" s="14">
        <v>0</v>
      </c>
      <c r="E49" s="14">
        <v>0</v>
      </c>
      <c r="F49" s="14">
        <v>2</v>
      </c>
      <c r="I49" s="9" t="s">
        <v>1490</v>
      </c>
      <c r="J49" s="12">
        <f t="shared" si="1"/>
        <v>0</v>
      </c>
      <c r="K49" s="12">
        <f t="shared" si="2"/>
        <v>0</v>
      </c>
      <c r="L49" s="12">
        <f t="shared" si="3"/>
        <v>0</v>
      </c>
      <c r="M49" s="12">
        <f t="shared" si="4"/>
        <v>0</v>
      </c>
      <c r="N49" s="12">
        <f t="shared" si="5"/>
        <v>4.0322580645161289E-3</v>
      </c>
    </row>
    <row r="50" spans="1:14" ht="16.5" customHeight="1" x14ac:dyDescent="0.25">
      <c r="A50" s="9" t="s">
        <v>1454</v>
      </c>
      <c r="B50" s="14">
        <v>0</v>
      </c>
      <c r="C50" s="14">
        <v>0</v>
      </c>
      <c r="D50" s="14">
        <v>0</v>
      </c>
      <c r="E50" s="14">
        <v>1</v>
      </c>
      <c r="F50" s="14">
        <v>2</v>
      </c>
      <c r="I50" s="9" t="s">
        <v>1454</v>
      </c>
      <c r="J50" s="12">
        <f t="shared" si="1"/>
        <v>0</v>
      </c>
      <c r="K50" s="12">
        <f t="shared" si="2"/>
        <v>0</v>
      </c>
      <c r="L50" s="12">
        <f t="shared" si="3"/>
        <v>0</v>
      </c>
      <c r="M50" s="12">
        <f t="shared" si="4"/>
        <v>2.7322404371584699E-3</v>
      </c>
      <c r="N50" s="12">
        <f t="shared" si="5"/>
        <v>4.0322580645161289E-3</v>
      </c>
    </row>
    <row r="51" spans="1:14" ht="16.5" customHeight="1" x14ac:dyDescent="0.25">
      <c r="A51" s="9" t="s">
        <v>1493</v>
      </c>
      <c r="B51" s="14">
        <v>0</v>
      </c>
      <c r="C51" s="14">
        <v>0</v>
      </c>
      <c r="D51" s="14">
        <v>0</v>
      </c>
      <c r="E51" s="14">
        <v>0</v>
      </c>
      <c r="F51" s="14">
        <v>5</v>
      </c>
      <c r="I51" s="9" t="s">
        <v>1493</v>
      </c>
      <c r="J51" s="12">
        <f t="shared" si="1"/>
        <v>0</v>
      </c>
      <c r="K51" s="12">
        <f t="shared" si="2"/>
        <v>0</v>
      </c>
      <c r="L51" s="12">
        <f t="shared" si="3"/>
        <v>0</v>
      </c>
      <c r="M51" s="12">
        <f t="shared" si="4"/>
        <v>0</v>
      </c>
      <c r="N51" s="12">
        <f t="shared" si="5"/>
        <v>1.0080645161290322E-2</v>
      </c>
    </row>
    <row r="52" spans="1:14" ht="16.5" customHeight="1" x14ac:dyDescent="0.25">
      <c r="A52" s="9" t="s">
        <v>1482</v>
      </c>
      <c r="B52" s="14">
        <v>0</v>
      </c>
      <c r="C52" s="14">
        <v>0</v>
      </c>
      <c r="D52" s="14">
        <v>0</v>
      </c>
      <c r="E52" s="14">
        <v>1</v>
      </c>
      <c r="F52" s="14">
        <v>4</v>
      </c>
      <c r="I52" s="9" t="s">
        <v>1482</v>
      </c>
      <c r="J52" s="12">
        <f t="shared" si="1"/>
        <v>0</v>
      </c>
      <c r="K52" s="12">
        <f t="shared" si="2"/>
        <v>0</v>
      </c>
      <c r="L52" s="12">
        <f t="shared" si="3"/>
        <v>0</v>
      </c>
      <c r="M52" s="12">
        <f t="shared" si="4"/>
        <v>2.7322404371584699E-3</v>
      </c>
      <c r="N52" s="12">
        <f t="shared" si="5"/>
        <v>8.0645161290322578E-3</v>
      </c>
    </row>
    <row r="53" spans="1:14" ht="16.5" customHeight="1" x14ac:dyDescent="0.25">
      <c r="A53" s="9" t="s">
        <v>1437</v>
      </c>
      <c r="B53" s="14">
        <v>0</v>
      </c>
      <c r="C53" s="14">
        <v>1</v>
      </c>
      <c r="D53" s="14">
        <v>1</v>
      </c>
      <c r="E53" s="14">
        <v>10</v>
      </c>
      <c r="F53" s="14">
        <v>10</v>
      </c>
      <c r="I53" s="9" t="s">
        <v>1437</v>
      </c>
      <c r="J53" s="12">
        <f t="shared" si="1"/>
        <v>0</v>
      </c>
      <c r="K53" s="12">
        <f t="shared" si="2"/>
        <v>6.5789473684210523E-3</v>
      </c>
      <c r="L53" s="12">
        <f t="shared" si="3"/>
        <v>1.020408163265306E-2</v>
      </c>
      <c r="M53" s="12">
        <f t="shared" si="4"/>
        <v>2.7322404371584699E-2</v>
      </c>
      <c r="N53" s="12">
        <f t="shared" si="5"/>
        <v>2.0161290322580645E-2</v>
      </c>
    </row>
    <row r="54" spans="1:14" ht="16.5" customHeight="1" x14ac:dyDescent="0.25">
      <c r="A54" s="6" t="s">
        <v>1385</v>
      </c>
      <c r="B54" s="14">
        <v>1</v>
      </c>
      <c r="C54" s="14">
        <v>2</v>
      </c>
      <c r="D54" s="14">
        <v>2</v>
      </c>
      <c r="E54" s="14">
        <v>16</v>
      </c>
      <c r="F54" s="14">
        <v>131</v>
      </c>
      <c r="I54" s="6" t="s">
        <v>1385</v>
      </c>
      <c r="J54" s="12">
        <f t="shared" si="1"/>
        <v>4.5871559633027525E-3</v>
      </c>
      <c r="K54" s="12">
        <f t="shared" si="2"/>
        <v>1.3157894736842105E-2</v>
      </c>
      <c r="L54" s="12">
        <f t="shared" si="3"/>
        <v>2.0408163265306121E-2</v>
      </c>
      <c r="M54" s="12">
        <f t="shared" si="4"/>
        <v>4.3715846994535519E-2</v>
      </c>
      <c r="N54" s="12">
        <f t="shared" si="5"/>
        <v>0.26411290322580644</v>
      </c>
    </row>
    <row r="55" spans="1:14" ht="16.5" customHeight="1" x14ac:dyDescent="0.25">
      <c r="A55" s="6" t="s">
        <v>1406</v>
      </c>
      <c r="B55" s="14">
        <v>0</v>
      </c>
      <c r="C55" s="14">
        <v>0</v>
      </c>
      <c r="D55" s="14">
        <v>7</v>
      </c>
      <c r="E55" s="14">
        <v>4</v>
      </c>
      <c r="F55" s="14">
        <v>28</v>
      </c>
      <c r="I55" s="6" t="s">
        <v>1406</v>
      </c>
      <c r="J55" s="12">
        <f t="shared" si="1"/>
        <v>0</v>
      </c>
      <c r="K55" s="12">
        <f t="shared" si="2"/>
        <v>0</v>
      </c>
      <c r="L55" s="12">
        <f t="shared" si="3"/>
        <v>7.1428571428571425E-2</v>
      </c>
      <c r="M55" s="12">
        <f t="shared" si="4"/>
        <v>1.092896174863388E-2</v>
      </c>
      <c r="N55" s="12">
        <f t="shared" si="5"/>
        <v>5.6451612903225805E-2</v>
      </c>
    </row>
    <row r="56" spans="1:14" ht="16.5" customHeight="1" x14ac:dyDescent="0.25">
      <c r="A56" s="6" t="s">
        <v>1375</v>
      </c>
      <c r="B56" s="14">
        <v>5</v>
      </c>
      <c r="C56" s="14">
        <v>1</v>
      </c>
      <c r="D56" s="14">
        <v>0</v>
      </c>
      <c r="E56" s="14">
        <v>1</v>
      </c>
      <c r="F56" s="14">
        <v>1</v>
      </c>
      <c r="I56" s="6" t="s">
        <v>1375</v>
      </c>
      <c r="J56" s="12">
        <f t="shared" si="1"/>
        <v>2.2935779816513763E-2</v>
      </c>
      <c r="K56" s="12">
        <f t="shared" si="2"/>
        <v>6.5789473684210523E-3</v>
      </c>
      <c r="L56" s="12">
        <f t="shared" si="3"/>
        <v>0</v>
      </c>
      <c r="M56" s="12">
        <f t="shared" si="4"/>
        <v>2.7322404371584699E-3</v>
      </c>
      <c r="N56" s="12">
        <f t="shared" si="5"/>
        <v>2.0161290322580645E-3</v>
      </c>
    </row>
    <row r="57" spans="1:14" ht="16.5" customHeight="1" x14ac:dyDescent="0.25">
      <c r="A57" s="9" t="s">
        <v>1462</v>
      </c>
      <c r="B57" s="14">
        <v>0</v>
      </c>
      <c r="C57" s="14">
        <v>0</v>
      </c>
      <c r="D57" s="14">
        <v>0</v>
      </c>
      <c r="E57" s="14">
        <v>3</v>
      </c>
      <c r="F57" s="14">
        <v>4</v>
      </c>
      <c r="I57" s="9" t="s">
        <v>1462</v>
      </c>
      <c r="J57" s="12">
        <f t="shared" si="1"/>
        <v>0</v>
      </c>
      <c r="K57" s="12">
        <f t="shared" si="2"/>
        <v>0</v>
      </c>
      <c r="L57" s="12">
        <f t="shared" si="3"/>
        <v>0</v>
      </c>
      <c r="M57" s="12">
        <f t="shared" si="4"/>
        <v>8.1967213114754103E-3</v>
      </c>
      <c r="N57" s="12">
        <f t="shared" si="5"/>
        <v>8.0645161290322578E-3</v>
      </c>
    </row>
    <row r="58" spans="1:14" ht="16.5" customHeight="1" x14ac:dyDescent="0.25">
      <c r="A58" s="14" t="s">
        <v>1435</v>
      </c>
      <c r="B58" s="14">
        <v>0</v>
      </c>
      <c r="C58" s="14">
        <v>0</v>
      </c>
      <c r="D58" s="14">
        <v>0</v>
      </c>
      <c r="E58" s="14">
        <v>3</v>
      </c>
      <c r="F58" s="14">
        <v>0</v>
      </c>
      <c r="I58" s="17" t="s">
        <v>1435</v>
      </c>
      <c r="J58" s="12">
        <f t="shared" si="1"/>
        <v>0</v>
      </c>
      <c r="K58" s="12">
        <f t="shared" si="2"/>
        <v>0</v>
      </c>
      <c r="L58" s="12">
        <f t="shared" si="3"/>
        <v>0</v>
      </c>
      <c r="M58" s="12">
        <f t="shared" si="4"/>
        <v>8.1967213114754103E-3</v>
      </c>
      <c r="N58" s="12">
        <f t="shared" si="5"/>
        <v>0</v>
      </c>
    </row>
    <row r="59" spans="1:14" ht="16.5" customHeight="1" x14ac:dyDescent="0.25">
      <c r="A59" s="6" t="s">
        <v>1400</v>
      </c>
      <c r="B59" s="14">
        <v>0</v>
      </c>
      <c r="C59" s="14">
        <v>0</v>
      </c>
      <c r="D59" s="14">
        <v>3</v>
      </c>
      <c r="E59" s="14">
        <v>10</v>
      </c>
      <c r="F59" s="14">
        <v>10</v>
      </c>
      <c r="I59" s="6" t="s">
        <v>1400</v>
      </c>
      <c r="J59" s="12">
        <f t="shared" si="1"/>
        <v>0</v>
      </c>
      <c r="K59" s="12">
        <f t="shared" si="2"/>
        <v>0</v>
      </c>
      <c r="L59" s="12">
        <f t="shared" si="3"/>
        <v>3.0612244897959183E-2</v>
      </c>
      <c r="M59" s="12">
        <f t="shared" si="4"/>
        <v>2.7322404371584699E-2</v>
      </c>
      <c r="N59" s="12">
        <f t="shared" si="5"/>
        <v>2.0161290322580645E-2</v>
      </c>
    </row>
    <row r="60" spans="1:14" ht="16.5" customHeight="1" x14ac:dyDescent="0.25">
      <c r="A60" s="9" t="s">
        <v>1489</v>
      </c>
      <c r="B60" s="14">
        <v>0</v>
      </c>
      <c r="C60" s="14">
        <v>0</v>
      </c>
      <c r="D60" s="14">
        <v>0</v>
      </c>
      <c r="E60" s="14">
        <v>0</v>
      </c>
      <c r="F60" s="14">
        <v>24</v>
      </c>
      <c r="I60" s="9" t="s">
        <v>1489</v>
      </c>
      <c r="J60" s="12">
        <f t="shared" si="1"/>
        <v>0</v>
      </c>
      <c r="K60" s="12">
        <f t="shared" si="2"/>
        <v>0</v>
      </c>
      <c r="L60" s="12">
        <f t="shared" si="3"/>
        <v>0</v>
      </c>
      <c r="M60" s="12">
        <f t="shared" si="4"/>
        <v>0</v>
      </c>
      <c r="N60" s="12">
        <f t="shared" si="5"/>
        <v>4.8387096774193547E-2</v>
      </c>
    </row>
    <row r="61" spans="1:14" ht="16.5" customHeight="1" x14ac:dyDescent="0.25">
      <c r="A61" s="9" t="s">
        <v>1497</v>
      </c>
      <c r="B61" s="14">
        <v>0</v>
      </c>
      <c r="C61" s="14">
        <v>0</v>
      </c>
      <c r="D61" s="14">
        <v>0</v>
      </c>
      <c r="E61" s="14">
        <v>1</v>
      </c>
      <c r="F61" s="14">
        <v>29</v>
      </c>
      <c r="I61" s="9" t="s">
        <v>1497</v>
      </c>
      <c r="J61" s="12">
        <f t="shared" si="1"/>
        <v>0</v>
      </c>
      <c r="K61" s="12">
        <f t="shared" si="2"/>
        <v>0</v>
      </c>
      <c r="L61" s="12">
        <f t="shared" si="3"/>
        <v>0</v>
      </c>
      <c r="M61" s="12">
        <f t="shared" si="4"/>
        <v>2.7322404371584699E-3</v>
      </c>
      <c r="N61" s="12">
        <f t="shared" si="5"/>
        <v>5.8467741935483868E-2</v>
      </c>
    </row>
    <row r="62" spans="1:14" ht="16.5" customHeight="1" x14ac:dyDescent="0.25">
      <c r="A62" s="14" t="s">
        <v>1431</v>
      </c>
      <c r="B62" s="14">
        <v>0</v>
      </c>
      <c r="C62" s="14">
        <v>0</v>
      </c>
      <c r="D62" s="14">
        <v>0</v>
      </c>
      <c r="E62" s="14">
        <v>4</v>
      </c>
      <c r="F62" s="14">
        <v>0</v>
      </c>
      <c r="I62" s="17" t="s">
        <v>1431</v>
      </c>
      <c r="J62" s="12">
        <f t="shared" si="1"/>
        <v>0</v>
      </c>
      <c r="K62" s="12">
        <f t="shared" si="2"/>
        <v>0</v>
      </c>
      <c r="L62" s="12">
        <f t="shared" si="3"/>
        <v>0</v>
      </c>
      <c r="M62" s="12">
        <f t="shared" si="4"/>
        <v>1.092896174863388E-2</v>
      </c>
      <c r="N62" s="12">
        <f t="shared" si="5"/>
        <v>0</v>
      </c>
    </row>
    <row r="63" spans="1:14" ht="16.5" customHeight="1" x14ac:dyDescent="0.25">
      <c r="A63" s="6" t="s">
        <v>1395</v>
      </c>
      <c r="B63" s="14">
        <v>1</v>
      </c>
      <c r="C63" s="14">
        <v>1</v>
      </c>
      <c r="D63" s="14">
        <v>0</v>
      </c>
      <c r="E63" s="14">
        <v>0</v>
      </c>
      <c r="F63" s="14">
        <v>0</v>
      </c>
      <c r="I63" s="6" t="s">
        <v>1395</v>
      </c>
      <c r="J63" s="12">
        <f t="shared" si="1"/>
        <v>4.5871559633027525E-3</v>
      </c>
      <c r="K63" s="12">
        <f t="shared" si="2"/>
        <v>6.5789473684210523E-3</v>
      </c>
      <c r="L63" s="12">
        <f t="shared" si="3"/>
        <v>0</v>
      </c>
      <c r="M63" s="12">
        <f t="shared" si="4"/>
        <v>0</v>
      </c>
      <c r="N63" s="12">
        <f t="shared" si="5"/>
        <v>0</v>
      </c>
    </row>
    <row r="64" spans="1:14" ht="16.5" customHeight="1" x14ac:dyDescent="0.25">
      <c r="A64" s="14" t="s">
        <v>1440</v>
      </c>
      <c r="B64" s="14">
        <v>0</v>
      </c>
      <c r="C64" s="14">
        <v>0</v>
      </c>
      <c r="D64" s="14">
        <v>0</v>
      </c>
      <c r="E64" s="14">
        <v>1</v>
      </c>
      <c r="F64" s="14">
        <v>0</v>
      </c>
      <c r="I64" s="17" t="s">
        <v>1440</v>
      </c>
      <c r="J64" s="12">
        <f t="shared" si="1"/>
        <v>0</v>
      </c>
      <c r="K64" s="12">
        <f t="shared" si="2"/>
        <v>0</v>
      </c>
      <c r="L64" s="12">
        <f t="shared" si="3"/>
        <v>0</v>
      </c>
      <c r="M64" s="12">
        <f t="shared" si="4"/>
        <v>2.7322404371584699E-3</v>
      </c>
      <c r="N64" s="12">
        <f t="shared" si="5"/>
        <v>0</v>
      </c>
    </row>
    <row r="65" spans="1:14" ht="16.5" customHeight="1" x14ac:dyDescent="0.25">
      <c r="A65" s="14" t="s">
        <v>1465</v>
      </c>
      <c r="B65" s="14">
        <v>0</v>
      </c>
      <c r="C65" s="14">
        <v>0</v>
      </c>
      <c r="D65" s="14">
        <v>0</v>
      </c>
      <c r="E65" s="14">
        <v>2</v>
      </c>
      <c r="F65" s="14">
        <v>0</v>
      </c>
      <c r="I65" s="17" t="s">
        <v>1465</v>
      </c>
      <c r="J65" s="12">
        <f t="shared" si="1"/>
        <v>0</v>
      </c>
      <c r="K65" s="12">
        <f t="shared" si="2"/>
        <v>0</v>
      </c>
      <c r="L65" s="12">
        <f t="shared" si="3"/>
        <v>0</v>
      </c>
      <c r="M65" s="12">
        <f t="shared" si="4"/>
        <v>5.4644808743169399E-3</v>
      </c>
      <c r="N65" s="12">
        <f t="shared" si="5"/>
        <v>0</v>
      </c>
    </row>
    <row r="66" spans="1:14" ht="16.5" customHeight="1" x14ac:dyDescent="0.25">
      <c r="A66" s="6" t="s">
        <v>1369</v>
      </c>
      <c r="B66" s="14">
        <v>16</v>
      </c>
      <c r="C66" s="14">
        <v>5</v>
      </c>
      <c r="D66" s="14">
        <v>2</v>
      </c>
      <c r="E66" s="14">
        <v>10</v>
      </c>
      <c r="F66" s="14">
        <v>2</v>
      </c>
      <c r="I66" s="6" t="s">
        <v>1369</v>
      </c>
      <c r="J66" s="12">
        <f t="shared" si="1"/>
        <v>7.3394495412844041E-2</v>
      </c>
      <c r="K66" s="12">
        <f t="shared" si="2"/>
        <v>3.2894736842105261E-2</v>
      </c>
      <c r="L66" s="12">
        <f t="shared" si="3"/>
        <v>2.0408163265306121E-2</v>
      </c>
      <c r="M66" s="12">
        <f t="shared" si="4"/>
        <v>2.7322404371584699E-2</v>
      </c>
      <c r="N66" s="12">
        <f t="shared" si="5"/>
        <v>4.0322580645161289E-3</v>
      </c>
    </row>
    <row r="67" spans="1:14" ht="16.5" customHeight="1" x14ac:dyDescent="0.25">
      <c r="A67" s="6" t="s">
        <v>1381</v>
      </c>
      <c r="B67" s="14">
        <v>5</v>
      </c>
      <c r="C67" s="14">
        <v>6</v>
      </c>
      <c r="D67" s="14">
        <v>5</v>
      </c>
      <c r="E67" s="14">
        <v>1</v>
      </c>
      <c r="F67" s="14">
        <v>2</v>
      </c>
      <c r="I67" s="6" t="s">
        <v>1381</v>
      </c>
      <c r="J67" s="12">
        <f t="shared" ref="J67:J81" si="6">B67/B$82</f>
        <v>2.2935779816513763E-2</v>
      </c>
      <c r="K67" s="12">
        <f t="shared" ref="K67:K81" si="7">C67/C$82</f>
        <v>3.9473684210526314E-2</v>
      </c>
      <c r="L67" s="12">
        <f t="shared" ref="L67:L81" si="8">D67/D$82</f>
        <v>5.1020408163265307E-2</v>
      </c>
      <c r="M67" s="12">
        <f t="shared" ref="M67:M81" si="9">E67/E$82</f>
        <v>2.7322404371584699E-3</v>
      </c>
      <c r="N67" s="12">
        <f t="shared" ref="N67:N81" si="10">F67/F$82</f>
        <v>4.0322580645161289E-3</v>
      </c>
    </row>
    <row r="68" spans="1:14" ht="16.5" customHeight="1" x14ac:dyDescent="0.25">
      <c r="A68" s="14" t="s">
        <v>1475</v>
      </c>
      <c r="B68" s="14">
        <v>0</v>
      </c>
      <c r="C68" s="14">
        <v>0</v>
      </c>
      <c r="D68" s="14">
        <v>0</v>
      </c>
      <c r="E68" s="14">
        <v>1</v>
      </c>
      <c r="F68" s="14">
        <v>0</v>
      </c>
      <c r="I68" s="17" t="s">
        <v>1475</v>
      </c>
      <c r="J68" s="12">
        <f t="shared" si="6"/>
        <v>0</v>
      </c>
      <c r="K68" s="12">
        <f t="shared" si="7"/>
        <v>0</v>
      </c>
      <c r="L68" s="12">
        <f t="shared" si="8"/>
        <v>0</v>
      </c>
      <c r="M68" s="12">
        <f t="shared" si="9"/>
        <v>2.7322404371584699E-3</v>
      </c>
      <c r="N68" s="12">
        <f t="shared" si="10"/>
        <v>0</v>
      </c>
    </row>
    <row r="69" spans="1:14" ht="16.5" customHeight="1" x14ac:dyDescent="0.25">
      <c r="A69" s="14" t="s">
        <v>1451</v>
      </c>
      <c r="B69" s="14">
        <v>0</v>
      </c>
      <c r="C69" s="14">
        <v>0</v>
      </c>
      <c r="D69" s="14">
        <v>0</v>
      </c>
      <c r="E69" s="14">
        <v>1</v>
      </c>
      <c r="F69" s="14">
        <v>0</v>
      </c>
      <c r="I69" s="17" t="s">
        <v>1451</v>
      </c>
      <c r="J69" s="12">
        <f t="shared" si="6"/>
        <v>0</v>
      </c>
      <c r="K69" s="12">
        <f t="shared" si="7"/>
        <v>0</v>
      </c>
      <c r="L69" s="12">
        <f t="shared" si="8"/>
        <v>0</v>
      </c>
      <c r="M69" s="12">
        <f t="shared" si="9"/>
        <v>2.7322404371584699E-3</v>
      </c>
      <c r="N69" s="12">
        <f t="shared" si="10"/>
        <v>0</v>
      </c>
    </row>
    <row r="70" spans="1:14" ht="16.5" customHeight="1" x14ac:dyDescent="0.25">
      <c r="A70" s="14" t="s">
        <v>1428</v>
      </c>
      <c r="B70" s="14">
        <v>0</v>
      </c>
      <c r="C70" s="14">
        <v>0</v>
      </c>
      <c r="D70" s="14">
        <v>0</v>
      </c>
      <c r="E70" s="14">
        <v>9</v>
      </c>
      <c r="F70" s="14">
        <v>0</v>
      </c>
      <c r="I70" s="17" t="s">
        <v>1428</v>
      </c>
      <c r="J70" s="12">
        <f t="shared" si="6"/>
        <v>0</v>
      </c>
      <c r="K70" s="12">
        <f t="shared" si="7"/>
        <v>0</v>
      </c>
      <c r="L70" s="12">
        <f t="shared" si="8"/>
        <v>0</v>
      </c>
      <c r="M70" s="12">
        <f t="shared" si="9"/>
        <v>2.4590163934426229E-2</v>
      </c>
      <c r="N70" s="12">
        <f t="shared" si="10"/>
        <v>0</v>
      </c>
    </row>
    <row r="71" spans="1:14" ht="16.5" customHeight="1" x14ac:dyDescent="0.25">
      <c r="A71" s="14" t="s">
        <v>1463</v>
      </c>
      <c r="B71" s="14">
        <v>0</v>
      </c>
      <c r="C71" s="14">
        <v>0</v>
      </c>
      <c r="D71" s="14">
        <v>0</v>
      </c>
      <c r="E71" s="14">
        <v>8</v>
      </c>
      <c r="F71" s="14">
        <v>0</v>
      </c>
      <c r="I71" s="17" t="s">
        <v>1463</v>
      </c>
      <c r="J71" s="12">
        <f t="shared" si="6"/>
        <v>0</v>
      </c>
      <c r="K71" s="12">
        <f t="shared" si="7"/>
        <v>0</v>
      </c>
      <c r="L71" s="12">
        <f t="shared" si="8"/>
        <v>0</v>
      </c>
      <c r="M71" s="12">
        <f t="shared" si="9"/>
        <v>2.185792349726776E-2</v>
      </c>
      <c r="N71" s="12">
        <f t="shared" si="10"/>
        <v>0</v>
      </c>
    </row>
    <row r="72" spans="1:14" ht="16.5" customHeight="1" x14ac:dyDescent="0.25">
      <c r="A72" s="6" t="s">
        <v>1376</v>
      </c>
      <c r="B72" s="14">
        <v>1</v>
      </c>
      <c r="C72" s="14">
        <v>0</v>
      </c>
      <c r="D72" s="14">
        <v>0</v>
      </c>
      <c r="E72" s="14">
        <v>0</v>
      </c>
      <c r="F72" s="14">
        <v>0</v>
      </c>
      <c r="I72" s="6" t="s">
        <v>1376</v>
      </c>
      <c r="J72" s="12">
        <f t="shared" si="6"/>
        <v>4.5871559633027525E-3</v>
      </c>
      <c r="K72" s="12">
        <f t="shared" si="7"/>
        <v>0</v>
      </c>
      <c r="L72" s="12">
        <f t="shared" si="8"/>
        <v>0</v>
      </c>
      <c r="M72" s="12">
        <f t="shared" si="9"/>
        <v>0</v>
      </c>
      <c r="N72" s="12">
        <f t="shared" si="10"/>
        <v>0</v>
      </c>
    </row>
    <row r="73" spans="1:14" ht="16.5" customHeight="1" x14ac:dyDescent="0.25">
      <c r="A73" s="6" t="s">
        <v>1417</v>
      </c>
      <c r="B73" s="14">
        <v>0</v>
      </c>
      <c r="C73" s="14">
        <v>0</v>
      </c>
      <c r="D73" s="14">
        <v>1</v>
      </c>
      <c r="E73" s="14">
        <v>0</v>
      </c>
      <c r="F73" s="14">
        <v>0</v>
      </c>
      <c r="I73" s="6" t="s">
        <v>1417</v>
      </c>
      <c r="J73" s="12">
        <f t="shared" si="6"/>
        <v>0</v>
      </c>
      <c r="K73" s="12">
        <f t="shared" si="7"/>
        <v>0</v>
      </c>
      <c r="L73" s="12">
        <f t="shared" si="8"/>
        <v>1.020408163265306E-2</v>
      </c>
      <c r="M73" s="12">
        <f t="shared" si="9"/>
        <v>0</v>
      </c>
      <c r="N73" s="12">
        <f t="shared" si="10"/>
        <v>0</v>
      </c>
    </row>
    <row r="74" spans="1:14" ht="16.5" customHeight="1" x14ac:dyDescent="0.25">
      <c r="A74" s="9" t="s">
        <v>1501</v>
      </c>
      <c r="B74" s="14">
        <v>0</v>
      </c>
      <c r="C74" s="14">
        <v>0</v>
      </c>
      <c r="D74" s="14">
        <v>0</v>
      </c>
      <c r="E74" s="14">
        <v>1</v>
      </c>
      <c r="F74" s="14">
        <v>1</v>
      </c>
      <c r="I74" s="9" t="s">
        <v>1501</v>
      </c>
      <c r="J74" s="12">
        <f t="shared" si="6"/>
        <v>0</v>
      </c>
      <c r="K74" s="12">
        <f t="shared" si="7"/>
        <v>0</v>
      </c>
      <c r="L74" s="12">
        <f t="shared" si="8"/>
        <v>0</v>
      </c>
      <c r="M74" s="12">
        <f t="shared" si="9"/>
        <v>2.7322404371584699E-3</v>
      </c>
      <c r="N74" s="12">
        <f t="shared" si="10"/>
        <v>2.0161290322580645E-3</v>
      </c>
    </row>
    <row r="75" spans="1:14" ht="16.5" customHeight="1" x14ac:dyDescent="0.25">
      <c r="A75" s="14" t="s">
        <v>1449</v>
      </c>
      <c r="B75" s="14">
        <v>0</v>
      </c>
      <c r="C75" s="14">
        <v>0</v>
      </c>
      <c r="D75" s="14">
        <v>0</v>
      </c>
      <c r="E75" s="14">
        <v>1</v>
      </c>
      <c r="F75" s="14">
        <v>0</v>
      </c>
      <c r="I75" s="17" t="s">
        <v>1449</v>
      </c>
      <c r="J75" s="12">
        <f t="shared" si="6"/>
        <v>0</v>
      </c>
      <c r="K75" s="12">
        <f t="shared" si="7"/>
        <v>0</v>
      </c>
      <c r="L75" s="12">
        <f t="shared" si="8"/>
        <v>0</v>
      </c>
      <c r="M75" s="12">
        <f t="shared" si="9"/>
        <v>2.7322404371584699E-3</v>
      </c>
      <c r="N75" s="12">
        <f t="shared" si="10"/>
        <v>0</v>
      </c>
    </row>
    <row r="76" spans="1:14" ht="16.5" customHeight="1" x14ac:dyDescent="0.25">
      <c r="A76" s="9" t="s">
        <v>1510</v>
      </c>
      <c r="B76" s="14">
        <v>0</v>
      </c>
      <c r="C76" s="14">
        <v>0</v>
      </c>
      <c r="D76" s="14">
        <v>0</v>
      </c>
      <c r="E76" s="14">
        <v>0</v>
      </c>
      <c r="F76" s="14">
        <v>1</v>
      </c>
      <c r="I76" s="9" t="s">
        <v>1510</v>
      </c>
      <c r="J76" s="12">
        <f t="shared" si="6"/>
        <v>0</v>
      </c>
      <c r="K76" s="12">
        <f t="shared" si="7"/>
        <v>0</v>
      </c>
      <c r="L76" s="12">
        <f t="shared" si="8"/>
        <v>0</v>
      </c>
      <c r="M76" s="12">
        <f t="shared" si="9"/>
        <v>0</v>
      </c>
      <c r="N76" s="12">
        <f t="shared" si="10"/>
        <v>2.0161290322580645E-3</v>
      </c>
    </row>
    <row r="77" spans="1:14" ht="16.5" customHeight="1" x14ac:dyDescent="0.25">
      <c r="A77" s="14" t="s">
        <v>1457</v>
      </c>
      <c r="B77" s="14">
        <v>0</v>
      </c>
      <c r="C77" s="14">
        <v>0</v>
      </c>
      <c r="D77" s="14">
        <v>0</v>
      </c>
      <c r="E77" s="14">
        <v>1</v>
      </c>
      <c r="F77" s="14">
        <v>0</v>
      </c>
      <c r="I77" s="17" t="s">
        <v>1457</v>
      </c>
      <c r="J77" s="12">
        <f t="shared" si="6"/>
        <v>0</v>
      </c>
      <c r="K77" s="12">
        <f t="shared" si="7"/>
        <v>0</v>
      </c>
      <c r="L77" s="12">
        <f t="shared" si="8"/>
        <v>0</v>
      </c>
      <c r="M77" s="12">
        <f t="shared" si="9"/>
        <v>2.7322404371584699E-3</v>
      </c>
      <c r="N77" s="12">
        <f t="shared" si="10"/>
        <v>0</v>
      </c>
    </row>
    <row r="78" spans="1:14" ht="16.5" customHeight="1" x14ac:dyDescent="0.25">
      <c r="A78" s="9" t="s">
        <v>1525</v>
      </c>
      <c r="B78" s="14">
        <v>0</v>
      </c>
      <c r="C78" s="14">
        <v>0</v>
      </c>
      <c r="D78" s="14">
        <v>0</v>
      </c>
      <c r="E78" s="14">
        <v>0</v>
      </c>
      <c r="F78" s="14">
        <v>1</v>
      </c>
      <c r="I78" s="9" t="s">
        <v>1525</v>
      </c>
      <c r="J78" s="12">
        <f t="shared" si="6"/>
        <v>0</v>
      </c>
      <c r="K78" s="12">
        <f t="shared" si="7"/>
        <v>0</v>
      </c>
      <c r="L78" s="12">
        <f t="shared" si="8"/>
        <v>0</v>
      </c>
      <c r="M78" s="12">
        <f t="shared" si="9"/>
        <v>0</v>
      </c>
      <c r="N78" s="12">
        <f t="shared" si="10"/>
        <v>2.0161290322580645E-3</v>
      </c>
    </row>
    <row r="79" spans="1:14" ht="16.5" customHeight="1" x14ac:dyDescent="0.25">
      <c r="A79" s="14" t="s">
        <v>1438</v>
      </c>
      <c r="B79" s="14">
        <v>0</v>
      </c>
      <c r="C79" s="14">
        <v>0</v>
      </c>
      <c r="D79" s="14">
        <v>0</v>
      </c>
      <c r="E79" s="14">
        <v>1</v>
      </c>
      <c r="F79" s="14">
        <v>0</v>
      </c>
      <c r="I79" s="17" t="s">
        <v>1438</v>
      </c>
      <c r="J79" s="12">
        <f t="shared" si="6"/>
        <v>0</v>
      </c>
      <c r="K79" s="12">
        <f t="shared" si="7"/>
        <v>0</v>
      </c>
      <c r="L79" s="12">
        <f t="shared" si="8"/>
        <v>0</v>
      </c>
      <c r="M79" s="12">
        <f t="shared" si="9"/>
        <v>2.7322404371584699E-3</v>
      </c>
      <c r="N79" s="12">
        <f t="shared" si="10"/>
        <v>0</v>
      </c>
    </row>
    <row r="80" spans="1:14" ht="16.5" customHeight="1" x14ac:dyDescent="0.25">
      <c r="A80" s="6" t="s">
        <v>1374</v>
      </c>
      <c r="B80" s="14">
        <v>2</v>
      </c>
      <c r="C80" s="14">
        <v>0</v>
      </c>
      <c r="D80" s="14">
        <v>1</v>
      </c>
      <c r="E80" s="14">
        <v>1</v>
      </c>
      <c r="F80" s="14">
        <v>0</v>
      </c>
      <c r="I80" s="6" t="s">
        <v>1374</v>
      </c>
      <c r="J80" s="12">
        <f t="shared" si="6"/>
        <v>9.1743119266055051E-3</v>
      </c>
      <c r="K80" s="12">
        <f t="shared" si="7"/>
        <v>0</v>
      </c>
      <c r="L80" s="12">
        <f t="shared" si="8"/>
        <v>1.020408163265306E-2</v>
      </c>
      <c r="M80" s="12">
        <f t="shared" si="9"/>
        <v>2.7322404371584699E-3</v>
      </c>
      <c r="N80" s="12">
        <f t="shared" si="10"/>
        <v>0</v>
      </c>
    </row>
    <row r="81" spans="1:14" ht="16.5" customHeight="1" x14ac:dyDescent="0.25">
      <c r="A81" s="14" t="s">
        <v>1445</v>
      </c>
      <c r="B81" s="14">
        <v>0</v>
      </c>
      <c r="C81" s="14">
        <v>0</v>
      </c>
      <c r="D81" s="14">
        <v>0</v>
      </c>
      <c r="E81" s="14">
        <v>3</v>
      </c>
      <c r="F81" s="14">
        <v>0</v>
      </c>
      <c r="I81" s="17" t="s">
        <v>1445</v>
      </c>
      <c r="J81" s="12">
        <f t="shared" si="6"/>
        <v>0</v>
      </c>
      <c r="K81" s="12">
        <f t="shared" si="7"/>
        <v>0</v>
      </c>
      <c r="L81" s="12">
        <f t="shared" si="8"/>
        <v>0</v>
      </c>
      <c r="M81" s="12">
        <f t="shared" si="9"/>
        <v>8.1967213114754103E-3</v>
      </c>
      <c r="N81" s="12">
        <f t="shared" si="10"/>
        <v>0</v>
      </c>
    </row>
    <row r="82" spans="1:14" x14ac:dyDescent="0.25">
      <c r="B82">
        <f>SUM(B2:B81)</f>
        <v>218</v>
      </c>
      <c r="C82" s="17">
        <f t="shared" ref="C82:F82" si="11">SUM(C2:C81)</f>
        <v>152</v>
      </c>
      <c r="D82" s="17">
        <f t="shared" si="11"/>
        <v>98</v>
      </c>
      <c r="E82" s="17">
        <f t="shared" si="11"/>
        <v>366</v>
      </c>
      <c r="F82" s="17">
        <f t="shared" si="11"/>
        <v>496</v>
      </c>
    </row>
  </sheetData>
  <autoFilter ref="A1:F1" xr:uid="{46617B24-D2FF-4893-8B04-31072532E81B}">
    <sortState xmlns:xlrd2="http://schemas.microsoft.com/office/spreadsheetml/2017/richdata2" ref="A2:F108">
      <sortCondition descending="1" ref="A1"/>
    </sortState>
  </autoFilter>
  <conditionalFormatting sqref="J2:J81">
    <cfRule type="cellIs" dxfId="100" priority="9" operator="equal">
      <formula>0</formula>
    </cfRule>
    <cfRule type="colorScale" priority="10">
      <colorScale>
        <cfvo type="percent" val="1"/>
        <cfvo type="percent" val="100"/>
        <color theme="9" tint="0.39997558519241921"/>
        <color theme="8" tint="-0.249977111117893"/>
      </colorScale>
    </cfRule>
  </conditionalFormatting>
  <conditionalFormatting sqref="K2:K81">
    <cfRule type="cellIs" dxfId="99" priority="7" operator="equal">
      <formula>0</formula>
    </cfRule>
    <cfRule type="colorScale" priority="8">
      <colorScale>
        <cfvo type="percent" val="1"/>
        <cfvo type="percent" val="100"/>
        <color theme="9" tint="0.39997558519241921"/>
        <color theme="8" tint="-0.249977111117893"/>
      </colorScale>
    </cfRule>
  </conditionalFormatting>
  <conditionalFormatting sqref="L2:L81">
    <cfRule type="cellIs" dxfId="98" priority="5" operator="equal">
      <formula>0</formula>
    </cfRule>
    <cfRule type="colorScale" priority="6">
      <colorScale>
        <cfvo type="percent" val="1"/>
        <cfvo type="percent" val="100"/>
        <color theme="9" tint="0.39997558519241921"/>
        <color theme="8" tint="-0.249977111117893"/>
      </colorScale>
    </cfRule>
  </conditionalFormatting>
  <conditionalFormatting sqref="M2:M81">
    <cfRule type="cellIs" dxfId="97" priority="3" operator="equal">
      <formula>0</formula>
    </cfRule>
    <cfRule type="colorScale" priority="4">
      <colorScale>
        <cfvo type="percent" val="1"/>
        <cfvo type="percent" val="100"/>
        <color theme="9" tint="0.39997558519241921"/>
        <color theme="8" tint="-0.249977111117893"/>
      </colorScale>
    </cfRule>
  </conditionalFormatting>
  <conditionalFormatting sqref="N2:N81">
    <cfRule type="cellIs" dxfId="96"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025D7-9A70-4402-9328-0474DFC5D774}">
  <dimension ref="A1:N96"/>
  <sheetViews>
    <sheetView topLeftCell="A4" zoomScale="80" zoomScaleNormal="80" workbookViewId="0">
      <selection activeCell="E25" sqref="E25:E41"/>
    </sheetView>
  </sheetViews>
  <sheetFormatPr defaultRowHeight="15" x14ac:dyDescent="0.25"/>
  <cols>
    <col min="1" max="1" width="27.5703125" customWidth="1"/>
    <col min="2" max="6" width="41.28515625" customWidth="1"/>
    <col min="10" max="10" width="17.85546875" bestFit="1" customWidth="1"/>
    <col min="11" max="11" width="24.5703125" bestFit="1" customWidth="1"/>
    <col min="12" max="12" width="8.5703125" bestFit="1" customWidth="1"/>
    <col min="13" max="13" width="21.28515625" bestFit="1" customWidth="1"/>
    <col min="14" max="14" width="14.5703125" bestFit="1" customWidth="1"/>
  </cols>
  <sheetData>
    <row r="1" spans="1:14" x14ac:dyDescent="0.25">
      <c r="A1" s="3"/>
      <c r="B1" s="3" t="s">
        <v>1422</v>
      </c>
      <c r="C1" s="3" t="s">
        <v>1420</v>
      </c>
      <c r="D1" t="s">
        <v>1423</v>
      </c>
      <c r="E1" s="3" t="s">
        <v>1421</v>
      </c>
      <c r="F1" s="3" t="s">
        <v>1424</v>
      </c>
    </row>
    <row r="2" spans="1:14" x14ac:dyDescent="0.25">
      <c r="A2" s="6" t="s">
        <v>1362</v>
      </c>
      <c r="B2" s="12">
        <f>'Summary Count - Initial'!B2/'Summary Percent'!B$96</f>
        <v>4.5871559633027525E-2</v>
      </c>
      <c r="C2" s="12">
        <f>'Summary Count - Initial'!C2/'Summary Percent'!C$96</f>
        <v>2.6315789473684209E-2</v>
      </c>
      <c r="D2" s="12">
        <f>'Summary Count - Initial'!D2/'Summary Percent'!D$96</f>
        <v>3.0303030303030304E-2</v>
      </c>
      <c r="E2" s="12">
        <f>'Summary Count - Initial'!E2/'Summary Percent'!E$96</f>
        <v>3.4129692832764505E-3</v>
      </c>
      <c r="F2" s="12">
        <f>'Summary Count - Initial'!F2/'Summary Percent'!F$96</f>
        <v>0</v>
      </c>
    </row>
    <row r="3" spans="1:14" x14ac:dyDescent="0.25">
      <c r="A3" s="6" t="s">
        <v>1363</v>
      </c>
      <c r="B3" s="12">
        <f>'Summary Count - Initial'!B3/'Summary Percent'!B$96</f>
        <v>4.1284403669724773E-2</v>
      </c>
      <c r="C3" s="12">
        <f>'Summary Count - Initial'!C3/'Summary Percent'!C$96</f>
        <v>3.2894736842105261E-2</v>
      </c>
      <c r="D3" s="12">
        <f>'Summary Count - Initial'!D3/'Summary Percent'!D$96</f>
        <v>6.0606060606060608E-2</v>
      </c>
      <c r="E3" s="12">
        <f>'Summary Count - Initial'!E3/'Summary Percent'!E$96</f>
        <v>8.191126279863481E-2</v>
      </c>
      <c r="F3" s="12">
        <f>'Summary Count - Initial'!F3/'Summary Percent'!F$96</f>
        <v>3.2051282051282048E-2</v>
      </c>
    </row>
    <row r="4" spans="1:14" x14ac:dyDescent="0.25">
      <c r="A4" s="6" t="s">
        <v>1364</v>
      </c>
      <c r="B4" s="12">
        <f>'Summary Count - Initial'!B4/'Summary Percent'!B$96</f>
        <v>0.57798165137614677</v>
      </c>
      <c r="C4" s="12">
        <f>'Summary Count - Initial'!C4/'Summary Percent'!C$96</f>
        <v>0.17763157894736842</v>
      </c>
      <c r="D4" s="12">
        <f>'Summary Count - Initial'!D4/'Summary Percent'!D$96</f>
        <v>3.0303030303030304E-2</v>
      </c>
      <c r="E4" s="12">
        <f>'Summary Count - Initial'!E4/'Summary Percent'!E$96</f>
        <v>0</v>
      </c>
      <c r="F4" s="12">
        <f>'Summary Count - Initial'!F4/'Summary Percent'!F$96</f>
        <v>8.5470085470085479E-3</v>
      </c>
    </row>
    <row r="5" spans="1:14" x14ac:dyDescent="0.25">
      <c r="A5" s="6" t="s">
        <v>1365</v>
      </c>
      <c r="B5" s="12">
        <f>'Summary Count - Initial'!B5/'Summary Percent'!B$96</f>
        <v>4.5871559633027525E-3</v>
      </c>
      <c r="C5" s="12">
        <f>'Summary Count - Initial'!C5/'Summary Percent'!C$96</f>
        <v>0</v>
      </c>
      <c r="D5" s="12">
        <f>'Summary Count - Initial'!D5/'Summary Percent'!D$96</f>
        <v>0</v>
      </c>
      <c r="E5" s="12">
        <f>'Summary Count - Initial'!E5/'Summary Percent'!E$96</f>
        <v>0</v>
      </c>
      <c r="F5" s="12">
        <f>'Summary Count - Initial'!F5/'Summary Percent'!F$96</f>
        <v>0</v>
      </c>
    </row>
    <row r="6" spans="1:14" x14ac:dyDescent="0.25">
      <c r="A6" s="6" t="s">
        <v>1366</v>
      </c>
      <c r="B6" s="12">
        <f>'Summary Count - Initial'!B6/'Summary Percent'!B$96</f>
        <v>7.7981651376146793E-2</v>
      </c>
      <c r="C6" s="12">
        <f>'Summary Count - Initial'!C6/'Summary Percent'!C$96</f>
        <v>0.30263157894736842</v>
      </c>
      <c r="D6" s="12">
        <f>'Summary Count - Initial'!D6/'Summary Percent'!D$96</f>
        <v>0.18181818181818182</v>
      </c>
      <c r="E6" s="12">
        <f>'Summary Count - Initial'!E6/'Summary Percent'!E$96</f>
        <v>7.5085324232081918E-2</v>
      </c>
      <c r="F6" s="12">
        <f>'Summary Count - Initial'!F6/'Summary Percent'!F$96</f>
        <v>1.7094017094017096E-2</v>
      </c>
    </row>
    <row r="7" spans="1:14" x14ac:dyDescent="0.25">
      <c r="A7" s="6" t="s">
        <v>1367</v>
      </c>
      <c r="B7" s="12">
        <f>'Summary Count - Initial'!B7/'Summary Percent'!B$96</f>
        <v>4.5871559633027525E-3</v>
      </c>
      <c r="C7" s="12">
        <f>'Summary Count - Initial'!C7/'Summary Percent'!C$96</f>
        <v>0</v>
      </c>
      <c r="D7" s="12">
        <f>'Summary Count - Initial'!D7/'Summary Percent'!D$96</f>
        <v>0</v>
      </c>
      <c r="E7" s="12">
        <f>'Summary Count - Initial'!E7/'Summary Percent'!E$96</f>
        <v>6.8259385665529011E-3</v>
      </c>
      <c r="F7" s="12">
        <f>'Summary Count - Initial'!F7/'Summary Percent'!F$96</f>
        <v>0</v>
      </c>
    </row>
    <row r="8" spans="1:14" x14ac:dyDescent="0.25">
      <c r="A8" s="6" t="s">
        <v>1368</v>
      </c>
      <c r="B8" s="12">
        <f>'Summary Count - Initial'!B8/'Summary Percent'!B$96</f>
        <v>1.834862385321101E-2</v>
      </c>
      <c r="C8" s="12">
        <f>'Summary Count - Initial'!C8/'Summary Percent'!C$96</f>
        <v>0</v>
      </c>
      <c r="D8" s="12">
        <f>'Summary Count - Initial'!D8/'Summary Percent'!D$96</f>
        <v>0</v>
      </c>
      <c r="E8" s="12">
        <f>'Summary Count - Initial'!E8/'Summary Percent'!E$96</f>
        <v>1.0238907849829351E-2</v>
      </c>
      <c r="F8" s="12">
        <f>'Summary Count - Initial'!F8/'Summary Percent'!F$96</f>
        <v>2.136752136752137E-3</v>
      </c>
    </row>
    <row r="9" spans="1:14" x14ac:dyDescent="0.25">
      <c r="A9" s="6" t="s">
        <v>1369</v>
      </c>
      <c r="B9" s="12">
        <f>'Summary Count - Initial'!B9/'Summary Percent'!B$96</f>
        <v>7.3394495412844041E-2</v>
      </c>
      <c r="C9" s="12">
        <f>'Summary Count - Initial'!C9/'Summary Percent'!C$96</f>
        <v>3.2894736842105261E-2</v>
      </c>
      <c r="D9" s="12">
        <f>'Summary Count - Initial'!D9/'Summary Percent'!D$96</f>
        <v>2.0202020202020204E-2</v>
      </c>
      <c r="E9" s="12">
        <f>'Summary Count - Initial'!E9/'Summary Percent'!E$96</f>
        <v>3.4129692832764506E-2</v>
      </c>
      <c r="F9" s="12">
        <f>'Summary Count - Initial'!F9/'Summary Percent'!F$96</f>
        <v>4.2735042735042739E-3</v>
      </c>
    </row>
    <row r="10" spans="1:14" x14ac:dyDescent="0.25">
      <c r="A10" s="6" t="s">
        <v>1371</v>
      </c>
      <c r="B10" s="12">
        <f>'Summary Count - Initial'!B10/'Summary Percent'!B$96</f>
        <v>1.3761467889908258E-2</v>
      </c>
      <c r="C10" s="12">
        <f>'Summary Count - Initial'!C10/'Summary Percent'!C$96</f>
        <v>0</v>
      </c>
      <c r="D10" s="12">
        <f>'Summary Count - Initial'!D10/'Summary Percent'!D$96</f>
        <v>0</v>
      </c>
      <c r="E10" s="12">
        <f>'Summary Count - Initial'!E10/'Summary Percent'!E$96</f>
        <v>0</v>
      </c>
      <c r="F10" s="12">
        <f>'Summary Count - Initial'!F10/'Summary Percent'!F$96</f>
        <v>0</v>
      </c>
      <c r="J10" s="13" t="s">
        <v>1433</v>
      </c>
      <c r="K10" s="13" t="s">
        <v>1366</v>
      </c>
      <c r="L10" s="14" t="s">
        <v>1366</v>
      </c>
      <c r="M10" s="13" t="s">
        <v>1508</v>
      </c>
      <c r="N10" s="16" t="s">
        <v>1508</v>
      </c>
    </row>
    <row r="11" spans="1:14" x14ac:dyDescent="0.25">
      <c r="A11" s="6" t="s">
        <v>1373</v>
      </c>
      <c r="B11" s="12">
        <f>'Summary Count - Initial'!B11/'Summary Percent'!B$96</f>
        <v>2.2935779816513763E-2</v>
      </c>
      <c r="C11" s="12">
        <f>'Summary Count - Initial'!C11/'Summary Percent'!C$96</f>
        <v>4.6052631578947366E-2</v>
      </c>
      <c r="D11" s="12">
        <f>'Summary Count - Initial'!D11/'Summary Percent'!D$96</f>
        <v>0</v>
      </c>
      <c r="E11" s="12">
        <f>'Summary Count - Initial'!E11/'Summary Percent'!E$96</f>
        <v>3.4129692832764505E-3</v>
      </c>
      <c r="F11" s="12">
        <f>'Summary Count - Initial'!F11/'Summary Percent'!F$96</f>
        <v>0</v>
      </c>
      <c r="J11" s="15">
        <v>0.57798165137614677</v>
      </c>
      <c r="K11" s="15">
        <v>0.3</v>
      </c>
      <c r="L11" s="15">
        <v>0.18</v>
      </c>
      <c r="M11" s="15">
        <v>0.09</v>
      </c>
      <c r="N11" s="15">
        <v>0.09</v>
      </c>
    </row>
    <row r="12" spans="1:14" x14ac:dyDescent="0.25">
      <c r="A12" s="6" t="s">
        <v>1374</v>
      </c>
      <c r="B12" s="12">
        <f>'Summary Count - Initial'!B12/'Summary Percent'!B$96</f>
        <v>9.1743119266055051E-3</v>
      </c>
      <c r="C12" s="12">
        <f>'Summary Count - Initial'!C12/'Summary Percent'!C$96</f>
        <v>0</v>
      </c>
      <c r="D12" s="12">
        <f>'Summary Count - Initial'!D12/'Summary Percent'!D$96</f>
        <v>0</v>
      </c>
      <c r="E12" s="12">
        <f>'Summary Count - Initial'!E12/'Summary Percent'!E$96</f>
        <v>0</v>
      </c>
      <c r="F12" s="12">
        <f>'Summary Count - Initial'!F12/'Summary Percent'!F$96</f>
        <v>0</v>
      </c>
    </row>
    <row r="13" spans="1:14" x14ac:dyDescent="0.25">
      <c r="A13" s="6" t="s">
        <v>1375</v>
      </c>
      <c r="B13" s="12">
        <f>'Summary Count - Initial'!B13/'Summary Percent'!B$96</f>
        <v>2.2935779816513763E-2</v>
      </c>
      <c r="C13" s="12">
        <f>'Summary Count - Initial'!C13/'Summary Percent'!C$96</f>
        <v>6.5789473684210523E-3</v>
      </c>
      <c r="D13" s="12">
        <f>'Summary Count - Initial'!D13/'Summary Percent'!D$96</f>
        <v>0</v>
      </c>
      <c r="E13" s="12">
        <f>'Summary Count - Initial'!E13/'Summary Percent'!E$96</f>
        <v>3.4129692832764505E-3</v>
      </c>
      <c r="F13" s="12">
        <f>'Summary Count - Initial'!F13/'Summary Percent'!F$96</f>
        <v>2.136752136752137E-3</v>
      </c>
    </row>
    <row r="14" spans="1:14" x14ac:dyDescent="0.25">
      <c r="A14" s="6" t="s">
        <v>1376</v>
      </c>
      <c r="B14" s="12">
        <f>'Summary Count - Initial'!B14/'Summary Percent'!B$96</f>
        <v>4.5871559633027525E-3</v>
      </c>
      <c r="C14" s="12">
        <f>'Summary Count - Initial'!C14/'Summary Percent'!C$96</f>
        <v>0</v>
      </c>
      <c r="D14" s="12">
        <f>'Summary Count - Initial'!D14/'Summary Percent'!D$96</f>
        <v>0</v>
      </c>
      <c r="E14" s="12">
        <f>'Summary Count - Initial'!E14/'Summary Percent'!E$96</f>
        <v>0</v>
      </c>
      <c r="F14" s="12">
        <f>'Summary Count - Initial'!F14/'Summary Percent'!F$96</f>
        <v>0</v>
      </c>
    </row>
    <row r="15" spans="1:14" x14ac:dyDescent="0.25">
      <c r="A15" s="6" t="s">
        <v>1377</v>
      </c>
      <c r="B15" s="12">
        <f>'Summary Count - Initial'!B15/'Summary Percent'!B$96</f>
        <v>4.5871559633027525E-3</v>
      </c>
      <c r="C15" s="12">
        <f>'Summary Count - Initial'!C15/'Summary Percent'!C$96</f>
        <v>0</v>
      </c>
      <c r="D15" s="12">
        <f>'Summary Count - Initial'!D15/'Summary Percent'!D$96</f>
        <v>0</v>
      </c>
      <c r="E15" s="12">
        <f>'Summary Count - Initial'!E15/'Summary Percent'!E$96</f>
        <v>0</v>
      </c>
      <c r="F15" s="12">
        <f>'Summary Count - Initial'!F15/'Summary Percent'!F$96</f>
        <v>0</v>
      </c>
    </row>
    <row r="16" spans="1:14" x14ac:dyDescent="0.25">
      <c r="A16" s="6" t="s">
        <v>1378</v>
      </c>
      <c r="B16" s="12">
        <f>'Summary Count - Initial'!B16/'Summary Percent'!B$96</f>
        <v>1.3761467889908258E-2</v>
      </c>
      <c r="C16" s="12">
        <f>'Summary Count - Initial'!C16/'Summary Percent'!C$96</f>
        <v>0</v>
      </c>
      <c r="D16" s="12">
        <f>'Summary Count - Initial'!D16/'Summary Percent'!D$96</f>
        <v>0</v>
      </c>
      <c r="E16" s="12">
        <f>'Summary Count - Initial'!E16/'Summary Percent'!E$96</f>
        <v>0</v>
      </c>
      <c r="F16" s="12">
        <f>'Summary Count - Initial'!F16/'Summary Percent'!F$96</f>
        <v>0</v>
      </c>
    </row>
    <row r="17" spans="1:6" x14ac:dyDescent="0.25">
      <c r="A17" s="6" t="s">
        <v>1379</v>
      </c>
      <c r="B17" s="12">
        <f>'Summary Count - Initial'!B17/'Summary Percent'!B$96</f>
        <v>4.5871559633027525E-3</v>
      </c>
      <c r="C17" s="12">
        <f>'Summary Count - Initial'!C17/'Summary Percent'!C$96</f>
        <v>0</v>
      </c>
      <c r="D17" s="12">
        <f>'Summary Count - Initial'!D17/'Summary Percent'!D$96</f>
        <v>0</v>
      </c>
      <c r="E17" s="12">
        <f>'Summary Count - Initial'!E17/'Summary Percent'!E$96</f>
        <v>0</v>
      </c>
      <c r="F17" s="12">
        <f>'Summary Count - Initial'!F17/'Summary Percent'!F$96</f>
        <v>0</v>
      </c>
    </row>
    <row r="18" spans="1:6" x14ac:dyDescent="0.25">
      <c r="A18" s="6" t="s">
        <v>1380</v>
      </c>
      <c r="B18" s="12">
        <f>'Summary Count - Initial'!B18/'Summary Percent'!B$96</f>
        <v>1.3761467889908258E-2</v>
      </c>
      <c r="C18" s="12">
        <f>'Summary Count - Initial'!C18/'Summary Percent'!C$96</f>
        <v>2.6315789473684209E-2</v>
      </c>
      <c r="D18" s="12">
        <f>'Summary Count - Initial'!D18/'Summary Percent'!D$96</f>
        <v>1.0101010101010102E-2</v>
      </c>
      <c r="E18" s="12">
        <f>'Summary Count - Initial'!E18/'Summary Percent'!E$96</f>
        <v>5.1194539249146756E-2</v>
      </c>
      <c r="F18" s="12">
        <f>'Summary Count - Initial'!F18/'Summary Percent'!F$96</f>
        <v>0</v>
      </c>
    </row>
    <row r="19" spans="1:6" x14ac:dyDescent="0.25">
      <c r="A19" s="6" t="s">
        <v>1381</v>
      </c>
      <c r="B19" s="12">
        <f>'Summary Count - Initial'!B19/'Summary Percent'!B$96</f>
        <v>2.2935779816513763E-2</v>
      </c>
      <c r="C19" s="12">
        <f>'Summary Count - Initial'!C19/'Summary Percent'!C$96</f>
        <v>3.9473684210526314E-2</v>
      </c>
      <c r="D19" s="12">
        <f>'Summary Count - Initial'!D19/'Summary Percent'!D$96</f>
        <v>5.0505050505050504E-2</v>
      </c>
      <c r="E19" s="12">
        <f>'Summary Count - Initial'!E19/'Summary Percent'!E$96</f>
        <v>3.4129692832764505E-3</v>
      </c>
      <c r="F19" s="12">
        <f>'Summary Count - Initial'!F19/'Summary Percent'!F$96</f>
        <v>4.2735042735042739E-3</v>
      </c>
    </row>
    <row r="20" spans="1:6" x14ac:dyDescent="0.25">
      <c r="A20" s="6" t="s">
        <v>1382</v>
      </c>
      <c r="B20" s="12">
        <f>'Summary Count - Initial'!B20/'Summary Percent'!B$96</f>
        <v>4.5871559633027525E-3</v>
      </c>
      <c r="C20" s="12">
        <f>'Summary Count - Initial'!C20/'Summary Percent'!C$96</f>
        <v>0</v>
      </c>
      <c r="D20" s="12">
        <f>'Summary Count - Initial'!D20/'Summary Percent'!D$96</f>
        <v>0</v>
      </c>
      <c r="E20" s="12">
        <f>'Summary Count - Initial'!E20/'Summary Percent'!E$96</f>
        <v>0</v>
      </c>
      <c r="F20" s="12">
        <f>'Summary Count - Initial'!F20/'Summary Percent'!F$96</f>
        <v>0</v>
      </c>
    </row>
    <row r="21" spans="1:6" x14ac:dyDescent="0.25">
      <c r="A21" s="6" t="s">
        <v>1383</v>
      </c>
      <c r="B21" s="12">
        <f>'Summary Count - Initial'!B21/'Summary Percent'!B$96</f>
        <v>4.5871559633027525E-3</v>
      </c>
      <c r="C21" s="12">
        <f>'Summary Count - Initial'!C21/'Summary Percent'!C$96</f>
        <v>0</v>
      </c>
      <c r="D21" s="12">
        <f>'Summary Count - Initial'!D21/'Summary Percent'!D$96</f>
        <v>0</v>
      </c>
      <c r="E21" s="12">
        <f>'Summary Count - Initial'!E21/'Summary Percent'!E$96</f>
        <v>0</v>
      </c>
      <c r="F21" s="12">
        <f>'Summary Count - Initial'!F21/'Summary Percent'!F$96</f>
        <v>0</v>
      </c>
    </row>
    <row r="22" spans="1:6" x14ac:dyDescent="0.25">
      <c r="A22" s="6" t="s">
        <v>1384</v>
      </c>
      <c r="B22" s="12">
        <f>'Summary Count - Initial'!B22/'Summary Percent'!B$96</f>
        <v>4.5871559633027525E-3</v>
      </c>
      <c r="C22" s="12">
        <f>'Summary Count - Initial'!C22/'Summary Percent'!C$96</f>
        <v>1.3157894736842105E-2</v>
      </c>
      <c r="D22" s="12">
        <f>'Summary Count - Initial'!D22/'Summary Percent'!D$96</f>
        <v>0.1111111111111111</v>
      </c>
      <c r="E22" s="12">
        <f>'Summary Count - Initial'!E22/'Summary Percent'!E$96</f>
        <v>4.4368600682593858E-2</v>
      </c>
      <c r="F22" s="12">
        <f>'Summary Count - Initial'!F22/'Summary Percent'!F$96</f>
        <v>1.9230769230769232E-2</v>
      </c>
    </row>
    <row r="23" spans="1:6" x14ac:dyDescent="0.25">
      <c r="A23" s="6" t="s">
        <v>1385</v>
      </c>
      <c r="B23" s="12">
        <f>'Summary Count - Initial'!B23/'Summary Percent'!B$96</f>
        <v>4.5871559633027525E-3</v>
      </c>
      <c r="C23" s="12">
        <f>'Summary Count - Initial'!C23/'Summary Percent'!C$96</f>
        <v>1.3157894736842105E-2</v>
      </c>
      <c r="D23" s="12">
        <f>'Summary Count - Initial'!D23/'Summary Percent'!D$96</f>
        <v>2.0202020202020204E-2</v>
      </c>
      <c r="E23" s="12">
        <f>'Summary Count - Initial'!E23/'Summary Percent'!E$96</f>
        <v>5.1194539249146756E-2</v>
      </c>
      <c r="F23" s="12">
        <f>'Summary Count - Initial'!F23/'Summary Percent'!F$96</f>
        <v>0.27991452991452992</v>
      </c>
    </row>
    <row r="24" spans="1:6" x14ac:dyDescent="0.25">
      <c r="A24" s="6" t="s">
        <v>1386</v>
      </c>
      <c r="B24" s="12">
        <f>'Summary Count - Initial'!B24/'Summary Percent'!B$96</f>
        <v>4.5871559633027525E-3</v>
      </c>
      <c r="C24" s="12">
        <f>'Summary Count - Initial'!C24/'Summary Percent'!C$96</f>
        <v>1.3157894736842105E-2</v>
      </c>
      <c r="D24" s="12">
        <f>'Summary Count - Initial'!D24/'Summary Percent'!D$96</f>
        <v>0</v>
      </c>
      <c r="E24" s="12">
        <f>'Summary Count - Initial'!E24/'Summary Percent'!E$96</f>
        <v>0</v>
      </c>
      <c r="F24" s="12">
        <f>'Summary Count - Initial'!F24/'Summary Percent'!F$96</f>
        <v>0</v>
      </c>
    </row>
    <row r="25" spans="1:6" x14ac:dyDescent="0.25">
      <c r="A25" s="6" t="s">
        <v>1387</v>
      </c>
      <c r="B25" s="12">
        <f>'Summary Count - Initial'!B25/'Summary Percent'!B$96</f>
        <v>0</v>
      </c>
      <c r="C25" s="12">
        <f>'Summary Count - Initial'!C25/'Summary Percent'!C$96</f>
        <v>7.8947368421052627E-2</v>
      </c>
      <c r="D25" s="12">
        <f>'Summary Count - Initial'!D25/'Summary Percent'!D$96</f>
        <v>7.0707070707070704E-2</v>
      </c>
      <c r="E25" s="12">
        <f>'Summary Count - Initial'!E25/'Summary Percent'!E$96</f>
        <v>0.17406143344709898</v>
      </c>
      <c r="F25" s="12">
        <f>'Summary Count - Initial'!F25/'Summary Percent'!F$96</f>
        <v>8.7606837606837601E-2</v>
      </c>
    </row>
    <row r="26" spans="1:6" x14ac:dyDescent="0.25">
      <c r="A26" s="6" t="s">
        <v>1388</v>
      </c>
      <c r="B26" s="12">
        <f>'Summary Count - Initial'!B26/'Summary Percent'!B$96</f>
        <v>0</v>
      </c>
      <c r="C26" s="12">
        <f>'Summary Count - Initial'!C26/'Summary Percent'!C$96</f>
        <v>2.6315789473684209E-2</v>
      </c>
      <c r="D26" s="12">
        <f>'Summary Count - Initial'!D26/'Summary Percent'!D$96</f>
        <v>0</v>
      </c>
      <c r="E26" s="12">
        <f>'Summary Count - Initial'!E26/'Summary Percent'!E$96</f>
        <v>0.11262798634812286</v>
      </c>
      <c r="F26" s="12">
        <f>'Summary Count - Initial'!F26/'Summary Percent'!F$96</f>
        <v>9.4017094017094016E-2</v>
      </c>
    </row>
    <row r="27" spans="1:6" x14ac:dyDescent="0.25">
      <c r="A27" s="6" t="s">
        <v>1389</v>
      </c>
      <c r="B27" s="12">
        <f>'Summary Count - Initial'!B27/'Summary Percent'!B$96</f>
        <v>0</v>
      </c>
      <c r="C27" s="12">
        <f>'Summary Count - Initial'!C27/'Summary Percent'!C$96</f>
        <v>5.2631578947368418E-2</v>
      </c>
      <c r="D27" s="12">
        <f>'Summary Count - Initial'!D27/'Summary Percent'!D$96</f>
        <v>7.0707070707070704E-2</v>
      </c>
      <c r="E27" s="12">
        <f>'Summary Count - Initial'!E27/'Summary Percent'!E$96</f>
        <v>7.1672354948805458E-2</v>
      </c>
      <c r="F27" s="12">
        <f>'Summary Count - Initial'!F27/'Summary Percent'!F$96</f>
        <v>2.7777777777777776E-2</v>
      </c>
    </row>
    <row r="28" spans="1:6" x14ac:dyDescent="0.25">
      <c r="A28" s="6" t="s">
        <v>1390</v>
      </c>
      <c r="B28" s="12">
        <f>'Summary Count - Initial'!B28/'Summary Percent'!B$96</f>
        <v>0</v>
      </c>
      <c r="C28" s="12">
        <f>'Summary Count - Initial'!C28/'Summary Percent'!C$96</f>
        <v>6.5789473684210523E-3</v>
      </c>
      <c r="D28" s="12">
        <f>'Summary Count - Initial'!D28/'Summary Percent'!D$96</f>
        <v>0</v>
      </c>
      <c r="E28" s="12">
        <f>'Summary Count - Initial'!E28/'Summary Percent'!E$96</f>
        <v>0</v>
      </c>
      <c r="F28" s="12">
        <f>'Summary Count - Initial'!F28/'Summary Percent'!F$96</f>
        <v>0</v>
      </c>
    </row>
    <row r="29" spans="1:6" x14ac:dyDescent="0.25">
      <c r="A29" s="6" t="s">
        <v>1391</v>
      </c>
      <c r="B29" s="12">
        <f>'Summary Count - Initial'!B29/'Summary Percent'!B$96</f>
        <v>0</v>
      </c>
      <c r="C29" s="12">
        <f>'Summary Count - Initial'!C29/'Summary Percent'!C$96</f>
        <v>4.6052631578947366E-2</v>
      </c>
      <c r="D29" s="12">
        <f>'Summary Count - Initial'!D29/'Summary Percent'!D$96</f>
        <v>0</v>
      </c>
      <c r="E29" s="12">
        <f>'Summary Count - Initial'!E29/'Summary Percent'!E$96</f>
        <v>0</v>
      </c>
      <c r="F29" s="12">
        <f>'Summary Count - Initial'!F29/'Summary Percent'!F$96</f>
        <v>0</v>
      </c>
    </row>
    <row r="30" spans="1:6" x14ac:dyDescent="0.25">
      <c r="A30" s="6" t="s">
        <v>1392</v>
      </c>
      <c r="B30" s="12">
        <f>'Summary Count - Initial'!B30/'Summary Percent'!B$96</f>
        <v>0</v>
      </c>
      <c r="C30" s="12">
        <f>'Summary Count - Initial'!C30/'Summary Percent'!C$96</f>
        <v>6.5789473684210523E-3</v>
      </c>
      <c r="D30" s="12">
        <f>'Summary Count - Initial'!D30/'Summary Percent'!D$96</f>
        <v>0</v>
      </c>
      <c r="E30" s="12">
        <f>'Summary Count - Initial'!E30/'Summary Percent'!E$96</f>
        <v>0</v>
      </c>
      <c r="F30" s="12">
        <f>'Summary Count - Initial'!F30/'Summary Percent'!F$96</f>
        <v>0</v>
      </c>
    </row>
    <row r="31" spans="1:6" x14ac:dyDescent="0.25">
      <c r="A31" s="6" t="s">
        <v>1393</v>
      </c>
      <c r="B31" s="12">
        <f>'Summary Count - Initial'!B31/'Summary Percent'!B$96</f>
        <v>0</v>
      </c>
      <c r="C31" s="12">
        <f>'Summary Count - Initial'!C31/'Summary Percent'!C$96</f>
        <v>1.9736842105263157E-2</v>
      </c>
      <c r="D31" s="12">
        <f>'Summary Count - Initial'!D31/'Summary Percent'!D$96</f>
        <v>7.0707070707070704E-2</v>
      </c>
      <c r="E31" s="12">
        <f>'Summary Count - Initial'!E31/'Summary Percent'!E$96</f>
        <v>5.4607508532423209E-2</v>
      </c>
      <c r="F31" s="12">
        <f>'Summary Count - Initial'!F31/'Summary Percent'!F$96</f>
        <v>3.6324786324786328E-2</v>
      </c>
    </row>
    <row r="32" spans="1:6" x14ac:dyDescent="0.25">
      <c r="A32" s="6" t="s">
        <v>1395</v>
      </c>
      <c r="B32" s="12">
        <f>'Summary Count - Initial'!B32/'Summary Percent'!B$96</f>
        <v>0</v>
      </c>
      <c r="C32" s="12">
        <f>'Summary Count - Initial'!C32/'Summary Percent'!C$96</f>
        <v>6.5789473684210523E-3</v>
      </c>
      <c r="D32" s="12">
        <f>'Summary Count - Initial'!D32/'Summary Percent'!D$96</f>
        <v>0</v>
      </c>
      <c r="E32" s="12">
        <f>'Summary Count - Initial'!E32/'Summary Percent'!E$96</f>
        <v>0</v>
      </c>
      <c r="F32" s="12">
        <f>'Summary Count - Initial'!F32/'Summary Percent'!F$96</f>
        <v>0</v>
      </c>
    </row>
    <row r="33" spans="1:6" x14ac:dyDescent="0.25">
      <c r="A33" s="6" t="s">
        <v>1396</v>
      </c>
      <c r="B33" s="12">
        <f>'Summary Count - Initial'!B33/'Summary Percent'!B$96</f>
        <v>0</v>
      </c>
      <c r="C33" s="12">
        <f>'Summary Count - Initial'!C33/'Summary Percent'!C$96</f>
        <v>6.5789473684210523E-3</v>
      </c>
      <c r="D33" s="12">
        <f>'Summary Count - Initial'!D33/'Summary Percent'!D$96</f>
        <v>1.0101010101010102E-2</v>
      </c>
      <c r="E33" s="12">
        <f>'Summary Count - Initial'!E33/'Summary Percent'!E$96</f>
        <v>3.4129692832764505E-3</v>
      </c>
      <c r="F33" s="12">
        <f>'Summary Count - Initial'!F33/'Summary Percent'!F$96</f>
        <v>0</v>
      </c>
    </row>
    <row r="34" spans="1:6" x14ac:dyDescent="0.25">
      <c r="A34" s="6" t="s">
        <v>1397</v>
      </c>
      <c r="B34" s="12">
        <f>'Summary Count - Initial'!B34/'Summary Percent'!B$96</f>
        <v>0</v>
      </c>
      <c r="C34" s="12">
        <f>'Summary Count - Initial'!C34/'Summary Percent'!C$96</f>
        <v>1.3157894736842105E-2</v>
      </c>
      <c r="D34" s="12">
        <f>'Summary Count - Initial'!D34/'Summary Percent'!D$96</f>
        <v>0</v>
      </c>
      <c r="E34" s="12">
        <f>'Summary Count - Initial'!E34/'Summary Percent'!E$96</f>
        <v>0</v>
      </c>
      <c r="F34" s="12">
        <f>'Summary Count - Initial'!F34/'Summary Percent'!F$96</f>
        <v>0</v>
      </c>
    </row>
    <row r="35" spans="1:6" x14ac:dyDescent="0.25">
      <c r="A35" s="6" t="s">
        <v>1398</v>
      </c>
      <c r="B35" s="12">
        <f>'Summary Count - Initial'!B35/'Summary Percent'!B$96</f>
        <v>0</v>
      </c>
      <c r="C35" s="12">
        <f>'Summary Count - Initial'!C35/'Summary Percent'!C$96</f>
        <v>6.5789473684210523E-3</v>
      </c>
      <c r="D35" s="12">
        <f>'Summary Count - Initial'!D35/'Summary Percent'!D$96</f>
        <v>0</v>
      </c>
      <c r="E35" s="12">
        <f>'Summary Count - Initial'!E35/'Summary Percent'!E$96</f>
        <v>0</v>
      </c>
      <c r="F35" s="12">
        <f>'Summary Count - Initial'!F35/'Summary Percent'!F$96</f>
        <v>0</v>
      </c>
    </row>
    <row r="36" spans="1:6" x14ac:dyDescent="0.25">
      <c r="A36" s="6" t="s">
        <v>1400</v>
      </c>
      <c r="B36" s="12">
        <f>'Summary Count - Initial'!B36/'Summary Percent'!B$96</f>
        <v>0</v>
      </c>
      <c r="C36" s="12">
        <f>'Summary Count - Initial'!C36/'Summary Percent'!C$96</f>
        <v>0</v>
      </c>
      <c r="D36" s="12">
        <f>'Summary Count - Initial'!D36/'Summary Percent'!D$96</f>
        <v>3.0303030303030304E-2</v>
      </c>
      <c r="E36" s="12">
        <f>'Summary Count - Initial'!E36/'Summary Percent'!E$96</f>
        <v>3.4129692832764506E-2</v>
      </c>
      <c r="F36" s="12">
        <f>'Summary Count - Initial'!F36/'Summary Percent'!F$96</f>
        <v>2.1367521367521368E-2</v>
      </c>
    </row>
    <row r="37" spans="1:6" x14ac:dyDescent="0.25">
      <c r="A37" s="6" t="s">
        <v>1404</v>
      </c>
      <c r="B37" s="12">
        <f>'Summary Count - Initial'!B37/'Summary Percent'!B$96</f>
        <v>0</v>
      </c>
      <c r="C37" s="12">
        <f>'Summary Count - Initial'!C37/'Summary Percent'!C$96</f>
        <v>0</v>
      </c>
      <c r="D37" s="12">
        <f>'Summary Count - Initial'!D37/'Summary Percent'!D$96</f>
        <v>3.0303030303030304E-2</v>
      </c>
      <c r="E37" s="12">
        <f>'Summary Count - Initial'!E37/'Summary Percent'!E$96</f>
        <v>0</v>
      </c>
      <c r="F37" s="12">
        <f>'Summary Count - Initial'!F37/'Summary Percent'!F$96</f>
        <v>0</v>
      </c>
    </row>
    <row r="38" spans="1:6" x14ac:dyDescent="0.25">
      <c r="A38" s="6" t="s">
        <v>1405</v>
      </c>
      <c r="B38" s="12">
        <f>'Summary Count - Initial'!B38/'Summary Percent'!B$96</f>
        <v>0</v>
      </c>
      <c r="C38" s="12">
        <f>'Summary Count - Initial'!C38/'Summary Percent'!C$96</f>
        <v>0</v>
      </c>
      <c r="D38" s="12">
        <f>'Summary Count - Initial'!D38/'Summary Percent'!D$96</f>
        <v>1.0101010101010102E-2</v>
      </c>
      <c r="E38" s="12">
        <f>'Summary Count - Initial'!E38/'Summary Percent'!E$96</f>
        <v>0</v>
      </c>
      <c r="F38" s="12">
        <f>'Summary Count - Initial'!F38/'Summary Percent'!F$96</f>
        <v>0</v>
      </c>
    </row>
    <row r="39" spans="1:6" x14ac:dyDescent="0.25">
      <c r="A39" s="6" t="s">
        <v>1406</v>
      </c>
      <c r="B39" s="12">
        <f>'Summary Count - Initial'!B39/'Summary Percent'!B$96</f>
        <v>0</v>
      </c>
      <c r="C39" s="12">
        <f>'Summary Count - Initial'!C39/'Summary Percent'!C$96</f>
        <v>0</v>
      </c>
      <c r="D39" s="12">
        <f>'Summary Count - Initial'!D39/'Summary Percent'!D$96</f>
        <v>7.0707070707070704E-2</v>
      </c>
      <c r="E39" s="12">
        <f>'Summary Count - Initial'!E39/'Summary Percent'!E$96</f>
        <v>1.3651877133105802E-2</v>
      </c>
      <c r="F39" s="12">
        <f>'Summary Count - Initial'!F39/'Summary Percent'!F$96</f>
        <v>0</v>
      </c>
    </row>
    <row r="40" spans="1:6" x14ac:dyDescent="0.25">
      <c r="A40" s="6" t="s">
        <v>1407</v>
      </c>
      <c r="B40" s="12">
        <f>'Summary Count - Initial'!B40/'Summary Percent'!B$96</f>
        <v>0</v>
      </c>
      <c r="C40" s="12">
        <f>'Summary Count - Initial'!C40/'Summary Percent'!C$96</f>
        <v>0</v>
      </c>
      <c r="D40" s="12">
        <f>'Summary Count - Initial'!D40/'Summary Percent'!D$96</f>
        <v>3.0303030303030304E-2</v>
      </c>
      <c r="E40" s="12">
        <f>'Summary Count - Initial'!E40/'Summary Percent'!E$96</f>
        <v>7.8498293515358364E-2</v>
      </c>
      <c r="F40" s="12">
        <f>'Summary Count - Initial'!F40/'Summary Percent'!F$96</f>
        <v>1.282051282051282E-2</v>
      </c>
    </row>
    <row r="41" spans="1:6" x14ac:dyDescent="0.25">
      <c r="A41" s="6" t="s">
        <v>1409</v>
      </c>
      <c r="B41" s="12">
        <f>'Summary Count - Initial'!B41/'Summary Percent'!B$96</f>
        <v>0</v>
      </c>
      <c r="C41" s="12">
        <f>'Summary Count - Initial'!C41/'Summary Percent'!C$96</f>
        <v>0</v>
      </c>
      <c r="D41" s="12">
        <f>'Summary Count - Initial'!D41/'Summary Percent'!D$96</f>
        <v>4.0404040404040407E-2</v>
      </c>
      <c r="E41" s="12">
        <f>'Summary Count - Initial'!E41/'Summary Percent'!E$96</f>
        <v>0</v>
      </c>
      <c r="F41" s="12">
        <f>'Summary Count - Initial'!F41/'Summary Percent'!F$96</f>
        <v>6.41025641025641E-3</v>
      </c>
    </row>
    <row r="42" spans="1:6" x14ac:dyDescent="0.25">
      <c r="A42" s="6" t="s">
        <v>1412</v>
      </c>
      <c r="B42" s="12">
        <f>'Summary Count - Initial'!B42/'Summary Percent'!B$96</f>
        <v>0</v>
      </c>
      <c r="C42" s="12">
        <f>'Summary Count - Initial'!C42/'Summary Percent'!C$96</f>
        <v>0</v>
      </c>
      <c r="D42" s="12">
        <f>'Summary Count - Initial'!D42/'Summary Percent'!D$96</f>
        <v>1.0101010101010102E-2</v>
      </c>
      <c r="E42" s="12">
        <f>'Summary Count - Initial'!E42/'Summary Percent'!E$96</f>
        <v>0</v>
      </c>
      <c r="F42" s="12">
        <f>'Summary Count - Initial'!F42/'Summary Percent'!F$96</f>
        <v>0</v>
      </c>
    </row>
    <row r="43" spans="1:6" x14ac:dyDescent="0.25">
      <c r="A43" s="6" t="s">
        <v>1414</v>
      </c>
      <c r="B43" s="12">
        <f>'Summary Count - Initial'!B43/'Summary Percent'!B$96</f>
        <v>0</v>
      </c>
      <c r="C43" s="12">
        <f>'Summary Count - Initial'!C43/'Summary Percent'!C$96</f>
        <v>0</v>
      </c>
      <c r="D43" s="12">
        <f>'Summary Count - Initial'!D43/'Summary Percent'!D$96</f>
        <v>1.0101010101010102E-2</v>
      </c>
      <c r="E43" s="12">
        <f>'Summary Count - Initial'!E43/'Summary Percent'!E$96</f>
        <v>0</v>
      </c>
      <c r="F43" s="12">
        <f>'Summary Count - Initial'!F43/'Summary Percent'!F$96</f>
        <v>0</v>
      </c>
    </row>
    <row r="44" spans="1:6" x14ac:dyDescent="0.25">
      <c r="A44" s="6" t="s">
        <v>1415</v>
      </c>
      <c r="B44" s="12">
        <f>'Summary Count - Initial'!B44/'Summary Percent'!B$96</f>
        <v>0</v>
      </c>
      <c r="C44" s="12">
        <f>'Summary Count - Initial'!C44/'Summary Percent'!C$96</f>
        <v>0</v>
      </c>
      <c r="D44" s="12">
        <f>'Summary Count - Initial'!D44/'Summary Percent'!D$96</f>
        <v>1.0101010101010102E-2</v>
      </c>
      <c r="E44" s="12">
        <f>'Summary Count - Initial'!E44/'Summary Percent'!E$96</f>
        <v>0</v>
      </c>
      <c r="F44" s="12">
        <f>'Summary Count - Initial'!F44/'Summary Percent'!F$96</f>
        <v>0</v>
      </c>
    </row>
    <row r="45" spans="1:6" x14ac:dyDescent="0.25">
      <c r="A45" s="6" t="s">
        <v>1417</v>
      </c>
      <c r="B45" s="12">
        <f>'Summary Count - Initial'!B45/'Summary Percent'!B$96</f>
        <v>0</v>
      </c>
      <c r="C45" s="12">
        <f>'Summary Count - Initial'!C45/'Summary Percent'!C$96</f>
        <v>0</v>
      </c>
      <c r="D45" s="12">
        <f>'Summary Count - Initial'!D45/'Summary Percent'!D$96</f>
        <v>1.0101010101010102E-2</v>
      </c>
      <c r="E45" s="12">
        <f>'Summary Count - Initial'!E45/'Summary Percent'!E$96</f>
        <v>0</v>
      </c>
      <c r="F45" s="12">
        <f>'Summary Count - Initial'!F45/'Summary Percent'!F$96</f>
        <v>0</v>
      </c>
    </row>
    <row r="46" spans="1:6" x14ac:dyDescent="0.25">
      <c r="A46" s="6" t="s">
        <v>1418</v>
      </c>
      <c r="B46" s="12">
        <f>'Summary Count - Initial'!B46/'Summary Percent'!B$96</f>
        <v>0</v>
      </c>
      <c r="C46" s="12">
        <f>'Summary Count - Initial'!C46/'Summary Percent'!C$96</f>
        <v>0</v>
      </c>
      <c r="D46" s="12">
        <f>'Summary Count - Initial'!D46/'Summary Percent'!D$96</f>
        <v>1.0101010101010102E-2</v>
      </c>
      <c r="E46" s="12">
        <f>'Summary Count - Initial'!E46/'Summary Percent'!E$96</f>
        <v>3.4129692832764505E-3</v>
      </c>
      <c r="F46" s="12">
        <f>'Summary Count - Initial'!F46/'Summary Percent'!F$96</f>
        <v>0</v>
      </c>
    </row>
    <row r="47" spans="1:6" x14ac:dyDescent="0.25">
      <c r="A47" s="14" t="s">
        <v>1425</v>
      </c>
      <c r="B47" s="12">
        <f>'Summary Count - Initial'!B47/'Summary Percent'!B$96</f>
        <v>0</v>
      </c>
      <c r="C47" s="12">
        <f>'Summary Count - Initial'!C47/'Summary Percent'!C$96</f>
        <v>0</v>
      </c>
      <c r="D47" s="12">
        <f>'Summary Count - Initial'!D47/'Summary Percent'!D$96</f>
        <v>0</v>
      </c>
      <c r="E47" s="12">
        <f>'Summary Count - Initial'!E47/'Summary Percent'!E$96</f>
        <v>0</v>
      </c>
      <c r="F47" s="12">
        <f>'Summary Count - Initial'!F47/'Summary Percent'!F$96</f>
        <v>0</v>
      </c>
    </row>
    <row r="48" spans="1:6" x14ac:dyDescent="0.25">
      <c r="A48" s="14" t="s">
        <v>1427</v>
      </c>
      <c r="B48" s="12">
        <f>'Summary Count - Initial'!B48/'Summary Percent'!B$96</f>
        <v>0</v>
      </c>
      <c r="C48" s="12">
        <f>'Summary Count - Initial'!C48/'Summary Percent'!C$96</f>
        <v>0</v>
      </c>
      <c r="D48" s="12">
        <f>'Summary Count - Initial'!D48/'Summary Percent'!D$96</f>
        <v>0</v>
      </c>
      <c r="E48" s="12">
        <f>'Summary Count - Initial'!E48/'Summary Percent'!E$96</f>
        <v>0</v>
      </c>
      <c r="F48" s="12">
        <f>'Summary Count - Initial'!F48/'Summary Percent'!F$96</f>
        <v>0</v>
      </c>
    </row>
    <row r="49" spans="1:6" x14ac:dyDescent="0.25">
      <c r="A49" s="14" t="s">
        <v>1394</v>
      </c>
      <c r="B49" s="12">
        <f>'Summary Count - Initial'!B49/'Summary Percent'!B$96</f>
        <v>0</v>
      </c>
      <c r="C49" s="12">
        <f>'Summary Count - Initial'!C49/'Summary Percent'!C$96</f>
        <v>0</v>
      </c>
      <c r="D49" s="12">
        <f>'Summary Count - Initial'!D49/'Summary Percent'!D$96</f>
        <v>0</v>
      </c>
      <c r="E49" s="12">
        <f>'Summary Count - Initial'!E49/'Summary Percent'!E$96</f>
        <v>3.4129692832764505E-3</v>
      </c>
      <c r="F49" s="12">
        <f>'Summary Count - Initial'!F49/'Summary Percent'!F$96</f>
        <v>3.6324786324786328E-2</v>
      </c>
    </row>
    <row r="50" spans="1:6" x14ac:dyDescent="0.25">
      <c r="A50" s="14" t="s">
        <v>1428</v>
      </c>
      <c r="B50" s="12">
        <f>'Summary Count - Initial'!B50/'Summary Percent'!B$96</f>
        <v>0</v>
      </c>
      <c r="C50" s="12">
        <f>'Summary Count - Initial'!C50/'Summary Percent'!C$96</f>
        <v>0</v>
      </c>
      <c r="D50" s="12">
        <f>'Summary Count - Initial'!D50/'Summary Percent'!D$96</f>
        <v>0</v>
      </c>
      <c r="E50" s="12">
        <f>'Summary Count - Initial'!E50/'Summary Percent'!E$96</f>
        <v>0</v>
      </c>
      <c r="F50" s="12">
        <f>'Summary Count - Initial'!F50/'Summary Percent'!F$96</f>
        <v>0</v>
      </c>
    </row>
    <row r="51" spans="1:6" x14ac:dyDescent="0.25">
      <c r="A51" s="14" t="s">
        <v>1429</v>
      </c>
      <c r="B51" s="12">
        <f>'Summary Count - Initial'!B51/'Summary Percent'!B$96</f>
        <v>0</v>
      </c>
      <c r="C51" s="12">
        <f>'Summary Count - Initial'!C51/'Summary Percent'!C$96</f>
        <v>0</v>
      </c>
      <c r="D51" s="12">
        <f>'Summary Count - Initial'!D51/'Summary Percent'!D$96</f>
        <v>0</v>
      </c>
      <c r="E51" s="12">
        <f>'Summary Count - Initial'!E51/'Summary Percent'!E$96</f>
        <v>0</v>
      </c>
      <c r="F51" s="12">
        <f>'Summary Count - Initial'!F51/'Summary Percent'!F$96</f>
        <v>0</v>
      </c>
    </row>
    <row r="52" spans="1:6" x14ac:dyDescent="0.25">
      <c r="A52" s="14" t="s">
        <v>1430</v>
      </c>
      <c r="B52" s="12">
        <f>'Summary Count - Initial'!B52/'Summary Percent'!B$96</f>
        <v>0</v>
      </c>
      <c r="C52" s="12">
        <f>'Summary Count - Initial'!C52/'Summary Percent'!C$96</f>
        <v>0</v>
      </c>
      <c r="D52" s="12">
        <f>'Summary Count - Initial'!D52/'Summary Percent'!D$96</f>
        <v>0</v>
      </c>
      <c r="E52" s="12">
        <f>'Summary Count - Initial'!E52/'Summary Percent'!E$96</f>
        <v>0</v>
      </c>
      <c r="F52" s="12">
        <f>'Summary Count - Initial'!F52/'Summary Percent'!F$96</f>
        <v>0</v>
      </c>
    </row>
    <row r="53" spans="1:6" x14ac:dyDescent="0.25">
      <c r="A53" s="14" t="s">
        <v>1431</v>
      </c>
      <c r="B53" s="12">
        <f>'Summary Count - Initial'!B53/'Summary Percent'!B$96</f>
        <v>0</v>
      </c>
      <c r="C53" s="12">
        <f>'Summary Count - Initial'!C53/'Summary Percent'!C$96</f>
        <v>0</v>
      </c>
      <c r="D53" s="12">
        <f>'Summary Count - Initial'!D53/'Summary Percent'!D$96</f>
        <v>0</v>
      </c>
      <c r="E53" s="12">
        <f>'Summary Count - Initial'!E53/'Summary Percent'!E$96</f>
        <v>0</v>
      </c>
      <c r="F53" s="12">
        <f>'Summary Count - Initial'!F53/'Summary Percent'!F$96</f>
        <v>0</v>
      </c>
    </row>
    <row r="54" spans="1:6" x14ac:dyDescent="0.25">
      <c r="A54" s="14" t="s">
        <v>1434</v>
      </c>
      <c r="B54" s="12">
        <f>'Summary Count - Initial'!B54/'Summary Percent'!B$96</f>
        <v>0</v>
      </c>
      <c r="C54" s="12">
        <f>'Summary Count - Initial'!C54/'Summary Percent'!C$96</f>
        <v>0</v>
      </c>
      <c r="D54" s="12">
        <f>'Summary Count - Initial'!D54/'Summary Percent'!D$96</f>
        <v>0</v>
      </c>
      <c r="E54" s="12">
        <f>'Summary Count - Initial'!E54/'Summary Percent'!E$96</f>
        <v>0</v>
      </c>
      <c r="F54" s="12">
        <f>'Summary Count - Initial'!F54/'Summary Percent'!F$96</f>
        <v>0</v>
      </c>
    </row>
    <row r="55" spans="1:6" x14ac:dyDescent="0.25">
      <c r="A55" s="14" t="s">
        <v>1435</v>
      </c>
      <c r="B55" s="12">
        <f>'Summary Count - Initial'!B55/'Summary Percent'!B$96</f>
        <v>0</v>
      </c>
      <c r="C55" s="12">
        <f>'Summary Count - Initial'!C55/'Summary Percent'!C$96</f>
        <v>0</v>
      </c>
      <c r="D55" s="12">
        <f>'Summary Count - Initial'!D55/'Summary Percent'!D$96</f>
        <v>0</v>
      </c>
      <c r="E55" s="12">
        <f>'Summary Count - Initial'!E55/'Summary Percent'!E$96</f>
        <v>0</v>
      </c>
      <c r="F55" s="12">
        <f>'Summary Count - Initial'!F55/'Summary Percent'!F$96</f>
        <v>0</v>
      </c>
    </row>
    <row r="56" spans="1:6" x14ac:dyDescent="0.25">
      <c r="A56" s="14" t="s">
        <v>1438</v>
      </c>
      <c r="B56" s="12">
        <f>'Summary Count - Initial'!B56/'Summary Percent'!B$96</f>
        <v>0</v>
      </c>
      <c r="C56" s="12">
        <f>'Summary Count - Initial'!C56/'Summary Percent'!C$96</f>
        <v>0</v>
      </c>
      <c r="D56" s="12">
        <f>'Summary Count - Initial'!D56/'Summary Percent'!D$96</f>
        <v>0</v>
      </c>
      <c r="E56" s="12">
        <f>'Summary Count - Initial'!E56/'Summary Percent'!E$96</f>
        <v>0</v>
      </c>
      <c r="F56" s="12">
        <f>'Summary Count - Initial'!F56/'Summary Percent'!F$96</f>
        <v>0</v>
      </c>
    </row>
    <row r="57" spans="1:6" x14ac:dyDescent="0.25">
      <c r="A57" s="14" t="s">
        <v>1439</v>
      </c>
      <c r="B57" s="12">
        <f>'Summary Count - Initial'!B57/'Summary Percent'!B$96</f>
        <v>0</v>
      </c>
      <c r="C57" s="12">
        <f>'Summary Count - Initial'!C57/'Summary Percent'!C$96</f>
        <v>0</v>
      </c>
      <c r="D57" s="12">
        <f>'Summary Count - Initial'!D57/'Summary Percent'!D$96</f>
        <v>0</v>
      </c>
      <c r="E57" s="12">
        <f>'Summary Count - Initial'!E57/'Summary Percent'!E$96</f>
        <v>0</v>
      </c>
      <c r="F57" s="12">
        <f>'Summary Count - Initial'!F57/'Summary Percent'!F$96</f>
        <v>6.41025641025641E-3</v>
      </c>
    </row>
    <row r="58" spans="1:6" x14ac:dyDescent="0.25">
      <c r="A58" s="14" t="s">
        <v>1440</v>
      </c>
      <c r="B58" s="12">
        <f>'Summary Count - Initial'!B58/'Summary Percent'!B$96</f>
        <v>0</v>
      </c>
      <c r="C58" s="12">
        <f>'Summary Count - Initial'!C58/'Summary Percent'!C$96</f>
        <v>0</v>
      </c>
      <c r="D58" s="12">
        <f>'Summary Count - Initial'!D58/'Summary Percent'!D$96</f>
        <v>0</v>
      </c>
      <c r="E58" s="12">
        <f>'Summary Count - Initial'!E58/'Summary Percent'!E$96</f>
        <v>0</v>
      </c>
      <c r="F58" s="12">
        <f>'Summary Count - Initial'!F58/'Summary Percent'!F$96</f>
        <v>0</v>
      </c>
    </row>
    <row r="59" spans="1:6" x14ac:dyDescent="0.25">
      <c r="A59" s="14" t="s">
        <v>1441</v>
      </c>
      <c r="B59" s="12">
        <f>'Summary Count - Initial'!B59/'Summary Percent'!B$96</f>
        <v>0</v>
      </c>
      <c r="C59" s="12">
        <f>'Summary Count - Initial'!C59/'Summary Percent'!C$96</f>
        <v>0</v>
      </c>
      <c r="D59" s="12">
        <f>'Summary Count - Initial'!D59/'Summary Percent'!D$96</f>
        <v>0</v>
      </c>
      <c r="E59" s="12">
        <f>'Summary Count - Initial'!E59/'Summary Percent'!E$96</f>
        <v>0</v>
      </c>
      <c r="F59" s="12">
        <f>'Summary Count - Initial'!F59/'Summary Percent'!F$96</f>
        <v>0</v>
      </c>
    </row>
    <row r="60" spans="1:6" x14ac:dyDescent="0.25">
      <c r="A60" s="14" t="s">
        <v>1442</v>
      </c>
      <c r="B60" s="12">
        <f>'Summary Count - Initial'!B60/'Summary Percent'!B$96</f>
        <v>0</v>
      </c>
      <c r="C60" s="12">
        <f>'Summary Count - Initial'!C60/'Summary Percent'!C$96</f>
        <v>0</v>
      </c>
      <c r="D60" s="12">
        <f>'Summary Count - Initial'!D60/'Summary Percent'!D$96</f>
        <v>0</v>
      </c>
      <c r="E60" s="12">
        <f>'Summary Count - Initial'!E60/'Summary Percent'!E$96</f>
        <v>0</v>
      </c>
      <c r="F60" s="12">
        <f>'Summary Count - Initial'!F60/'Summary Percent'!F$96</f>
        <v>0</v>
      </c>
    </row>
    <row r="61" spans="1:6" x14ac:dyDescent="0.25">
      <c r="A61" s="14" t="s">
        <v>1443</v>
      </c>
      <c r="B61" s="12">
        <f>'Summary Count - Initial'!B61/'Summary Percent'!B$96</f>
        <v>0</v>
      </c>
      <c r="C61" s="12">
        <f>'Summary Count - Initial'!C61/'Summary Percent'!C$96</f>
        <v>0</v>
      </c>
      <c r="D61" s="12">
        <f>'Summary Count - Initial'!D61/'Summary Percent'!D$96</f>
        <v>0</v>
      </c>
      <c r="E61" s="12">
        <f>'Summary Count - Initial'!E61/'Summary Percent'!E$96</f>
        <v>0</v>
      </c>
      <c r="F61" s="12">
        <f>'Summary Count - Initial'!F61/'Summary Percent'!F$96</f>
        <v>0</v>
      </c>
    </row>
    <row r="62" spans="1:6" x14ac:dyDescent="0.25">
      <c r="A62" s="14" t="s">
        <v>1444</v>
      </c>
      <c r="B62" s="12">
        <f>'Summary Count - Initial'!B62/'Summary Percent'!B$96</f>
        <v>0</v>
      </c>
      <c r="C62" s="12">
        <f>'Summary Count - Initial'!C62/'Summary Percent'!C$96</f>
        <v>0</v>
      </c>
      <c r="D62" s="12">
        <f>'Summary Count - Initial'!D62/'Summary Percent'!D$96</f>
        <v>0</v>
      </c>
      <c r="E62" s="12">
        <f>'Summary Count - Initial'!E62/'Summary Percent'!E$96</f>
        <v>0</v>
      </c>
      <c r="F62" s="12">
        <f>'Summary Count - Initial'!F62/'Summary Percent'!F$96</f>
        <v>0</v>
      </c>
    </row>
    <row r="63" spans="1:6" x14ac:dyDescent="0.25">
      <c r="A63" s="14" t="s">
        <v>1445</v>
      </c>
      <c r="B63" s="12">
        <f>'Summary Count - Initial'!B63/'Summary Percent'!B$96</f>
        <v>0</v>
      </c>
      <c r="C63" s="12">
        <f>'Summary Count - Initial'!C63/'Summary Percent'!C$96</f>
        <v>0</v>
      </c>
      <c r="D63" s="12">
        <f>'Summary Count - Initial'!D63/'Summary Percent'!D$96</f>
        <v>0</v>
      </c>
      <c r="E63" s="12">
        <f>'Summary Count - Initial'!E63/'Summary Percent'!E$96</f>
        <v>0</v>
      </c>
      <c r="F63" s="12">
        <f>'Summary Count - Initial'!F63/'Summary Percent'!F$96</f>
        <v>0</v>
      </c>
    </row>
    <row r="64" spans="1:6" x14ac:dyDescent="0.25">
      <c r="A64" s="14" t="s">
        <v>1446</v>
      </c>
      <c r="B64" s="12">
        <f>'Summary Count - Initial'!B64/'Summary Percent'!B$96</f>
        <v>0</v>
      </c>
      <c r="C64" s="12">
        <f>'Summary Count - Initial'!C64/'Summary Percent'!C$96</f>
        <v>0</v>
      </c>
      <c r="D64" s="12">
        <f>'Summary Count - Initial'!D64/'Summary Percent'!D$96</f>
        <v>0</v>
      </c>
      <c r="E64" s="12">
        <f>'Summary Count - Initial'!E64/'Summary Percent'!E$96</f>
        <v>0</v>
      </c>
      <c r="F64" s="12">
        <f>'Summary Count - Initial'!F64/'Summary Percent'!F$96</f>
        <v>0</v>
      </c>
    </row>
    <row r="65" spans="1:6" x14ac:dyDescent="0.25">
      <c r="A65" s="14" t="s">
        <v>1453</v>
      </c>
      <c r="B65" s="12">
        <f>'Summary Count - Initial'!B65/'Summary Percent'!B$96</f>
        <v>0</v>
      </c>
      <c r="C65" s="12">
        <f>'Summary Count - Initial'!C65/'Summary Percent'!C$96</f>
        <v>0</v>
      </c>
      <c r="D65" s="12">
        <f>'Summary Count - Initial'!D65/'Summary Percent'!D$96</f>
        <v>0</v>
      </c>
      <c r="E65" s="12">
        <f>'Summary Count - Initial'!E65/'Summary Percent'!E$96</f>
        <v>0</v>
      </c>
      <c r="F65" s="12">
        <f>'Summary Count - Initial'!F65/'Summary Percent'!F$96</f>
        <v>0</v>
      </c>
    </row>
    <row r="66" spans="1:6" x14ac:dyDescent="0.25">
      <c r="A66" s="14" t="s">
        <v>1455</v>
      </c>
      <c r="B66" s="12">
        <f>'Summary Count - Initial'!B66/'Summary Percent'!B$96</f>
        <v>0</v>
      </c>
      <c r="C66" s="12">
        <f>'Summary Count - Initial'!C66/'Summary Percent'!C$96</f>
        <v>0</v>
      </c>
      <c r="D66" s="12">
        <f>'Summary Count - Initial'!D66/'Summary Percent'!D$96</f>
        <v>0</v>
      </c>
      <c r="E66" s="12">
        <f>'Summary Count - Initial'!E66/'Summary Percent'!E$96</f>
        <v>0</v>
      </c>
      <c r="F66" s="12">
        <f>'Summary Count - Initial'!F66/'Summary Percent'!F$96</f>
        <v>0</v>
      </c>
    </row>
    <row r="67" spans="1:6" x14ac:dyDescent="0.25">
      <c r="A67" s="14" t="s">
        <v>1457</v>
      </c>
      <c r="B67" s="12">
        <f>'Summary Count - Initial'!B67/'Summary Percent'!B$96</f>
        <v>0</v>
      </c>
      <c r="C67" s="12">
        <f>'Summary Count - Initial'!C67/'Summary Percent'!C$96</f>
        <v>0</v>
      </c>
      <c r="D67" s="12">
        <f>'Summary Count - Initial'!D67/'Summary Percent'!D$96</f>
        <v>0</v>
      </c>
      <c r="E67" s="12">
        <f>'Summary Count - Initial'!E67/'Summary Percent'!E$96</f>
        <v>0</v>
      </c>
      <c r="F67" s="12">
        <f>'Summary Count - Initial'!F67/'Summary Percent'!F$96</f>
        <v>0</v>
      </c>
    </row>
    <row r="68" spans="1:6" x14ac:dyDescent="0.25">
      <c r="A68" s="14" t="s">
        <v>1463</v>
      </c>
      <c r="B68" s="12">
        <f>'Summary Count - Initial'!B68/'Summary Percent'!B$96</f>
        <v>0</v>
      </c>
      <c r="C68" s="12">
        <f>'Summary Count - Initial'!C68/'Summary Percent'!C$96</f>
        <v>0</v>
      </c>
      <c r="D68" s="12">
        <f>'Summary Count - Initial'!D68/'Summary Percent'!D$96</f>
        <v>0</v>
      </c>
      <c r="E68" s="12">
        <f>'Summary Count - Initial'!E68/'Summary Percent'!E$96</f>
        <v>0</v>
      </c>
      <c r="F68" s="12">
        <f>'Summary Count - Initial'!F68/'Summary Percent'!F$96</f>
        <v>0</v>
      </c>
    </row>
    <row r="69" spans="1:6" x14ac:dyDescent="0.25">
      <c r="A69" s="14" t="s">
        <v>1465</v>
      </c>
      <c r="B69" s="12">
        <f>'Summary Count - Initial'!B69/'Summary Percent'!B$96</f>
        <v>0</v>
      </c>
      <c r="C69" s="12">
        <f>'Summary Count - Initial'!C69/'Summary Percent'!C$96</f>
        <v>0</v>
      </c>
      <c r="D69" s="12">
        <f>'Summary Count - Initial'!D69/'Summary Percent'!D$96</f>
        <v>0</v>
      </c>
      <c r="E69" s="12">
        <f>'Summary Count - Initial'!E69/'Summary Percent'!E$96</f>
        <v>0</v>
      </c>
      <c r="F69" s="12">
        <f>'Summary Count - Initial'!F69/'Summary Percent'!F$96</f>
        <v>0</v>
      </c>
    </row>
    <row r="70" spans="1:6" x14ac:dyDescent="0.25">
      <c r="A70" s="14" t="s">
        <v>1466</v>
      </c>
      <c r="B70" s="12">
        <f>'Summary Count - Initial'!B70/'Summary Percent'!B$96</f>
        <v>0</v>
      </c>
      <c r="C70" s="12">
        <f>'Summary Count - Initial'!C70/'Summary Percent'!C$96</f>
        <v>0</v>
      </c>
      <c r="D70" s="12">
        <f>'Summary Count - Initial'!D70/'Summary Percent'!D$96</f>
        <v>0</v>
      </c>
      <c r="E70" s="12">
        <f>'Summary Count - Initial'!E70/'Summary Percent'!E$96</f>
        <v>0</v>
      </c>
      <c r="F70" s="12">
        <f>'Summary Count - Initial'!F70/'Summary Percent'!F$96</f>
        <v>0</v>
      </c>
    </row>
    <row r="71" spans="1:6" x14ac:dyDescent="0.25">
      <c r="A71" s="14" t="s">
        <v>1449</v>
      </c>
      <c r="B71" s="12">
        <f>'Summary Count - Initial'!B71/'Summary Percent'!B$96</f>
        <v>0</v>
      </c>
      <c r="C71" s="12">
        <f>'Summary Count - Initial'!C71/'Summary Percent'!C$96</f>
        <v>0</v>
      </c>
      <c r="D71" s="12">
        <f>'Summary Count - Initial'!D71/'Summary Percent'!D$96</f>
        <v>0</v>
      </c>
      <c r="E71" s="12">
        <f>'Summary Count - Initial'!E71/'Summary Percent'!E$96</f>
        <v>0</v>
      </c>
      <c r="F71" s="12">
        <f>'Summary Count - Initial'!F71/'Summary Percent'!F$96</f>
        <v>0</v>
      </c>
    </row>
    <row r="72" spans="1:6" x14ac:dyDescent="0.25">
      <c r="A72" s="14" t="s">
        <v>1471</v>
      </c>
      <c r="B72" s="12">
        <f>'Summary Count - Initial'!B72/'Summary Percent'!B$96</f>
        <v>0</v>
      </c>
      <c r="C72" s="12">
        <f>'Summary Count - Initial'!C72/'Summary Percent'!C$96</f>
        <v>0</v>
      </c>
      <c r="D72" s="12">
        <f>'Summary Count - Initial'!D72/'Summary Percent'!D$96</f>
        <v>0</v>
      </c>
      <c r="E72" s="12">
        <f>'Summary Count - Initial'!E72/'Summary Percent'!E$96</f>
        <v>0</v>
      </c>
      <c r="F72" s="12">
        <f>'Summary Count - Initial'!F72/'Summary Percent'!F$96</f>
        <v>0</v>
      </c>
    </row>
    <row r="73" spans="1:6" x14ac:dyDescent="0.25">
      <c r="A73" s="14" t="s">
        <v>1472</v>
      </c>
      <c r="B73" s="12">
        <f>'Summary Count - Initial'!B73/'Summary Percent'!B$96</f>
        <v>0</v>
      </c>
      <c r="C73" s="12">
        <f>'Summary Count - Initial'!C73/'Summary Percent'!C$96</f>
        <v>0</v>
      </c>
      <c r="D73" s="12">
        <f>'Summary Count - Initial'!D73/'Summary Percent'!D$96</f>
        <v>0</v>
      </c>
      <c r="E73" s="12">
        <f>'Summary Count - Initial'!E73/'Summary Percent'!E$96</f>
        <v>0</v>
      </c>
      <c r="F73" s="12">
        <f>'Summary Count - Initial'!F73/'Summary Percent'!F$96</f>
        <v>0</v>
      </c>
    </row>
    <row r="74" spans="1:6" x14ac:dyDescent="0.25">
      <c r="A74" s="14" t="s">
        <v>1451</v>
      </c>
      <c r="B74" s="12">
        <f>'Summary Count - Initial'!B74/'Summary Percent'!B$96</f>
        <v>0</v>
      </c>
      <c r="C74" s="12">
        <f>'Summary Count - Initial'!C74/'Summary Percent'!C$96</f>
        <v>0</v>
      </c>
      <c r="D74" s="12">
        <f>'Summary Count - Initial'!D74/'Summary Percent'!D$96</f>
        <v>0</v>
      </c>
      <c r="E74" s="12">
        <f>'Summary Count - Initial'!E74/'Summary Percent'!E$96</f>
        <v>0</v>
      </c>
      <c r="F74" s="12">
        <f>'Summary Count - Initial'!F74/'Summary Percent'!F$96</f>
        <v>0</v>
      </c>
    </row>
    <row r="75" spans="1:6" x14ac:dyDescent="0.25">
      <c r="A75" s="14" t="s">
        <v>1474</v>
      </c>
      <c r="B75" s="12">
        <f>'Summary Count - Initial'!B75/'Summary Percent'!B$96</f>
        <v>0</v>
      </c>
      <c r="C75" s="12">
        <f>'Summary Count - Initial'!C75/'Summary Percent'!C$96</f>
        <v>0</v>
      </c>
      <c r="D75" s="12">
        <f>'Summary Count - Initial'!D75/'Summary Percent'!D$96</f>
        <v>0</v>
      </c>
      <c r="E75" s="12">
        <f>'Summary Count - Initial'!E75/'Summary Percent'!E$96</f>
        <v>0</v>
      </c>
      <c r="F75" s="12">
        <f>'Summary Count - Initial'!F75/'Summary Percent'!F$96</f>
        <v>0</v>
      </c>
    </row>
    <row r="76" spans="1:6" x14ac:dyDescent="0.25">
      <c r="A76" s="14" t="s">
        <v>1475</v>
      </c>
      <c r="B76" s="12">
        <f>'Summary Count - Initial'!B76/'Summary Percent'!B$96</f>
        <v>0</v>
      </c>
      <c r="C76" s="12">
        <f>'Summary Count - Initial'!C76/'Summary Percent'!C$96</f>
        <v>0</v>
      </c>
      <c r="D76" s="12">
        <f>'Summary Count - Initial'!D76/'Summary Percent'!D$96</f>
        <v>0</v>
      </c>
      <c r="E76" s="12">
        <f>'Summary Count - Initial'!E76/'Summary Percent'!E$96</f>
        <v>0</v>
      </c>
      <c r="F76" s="12">
        <f>'Summary Count - Initial'!F76/'Summary Percent'!F$96</f>
        <v>0</v>
      </c>
    </row>
    <row r="77" spans="1:6" x14ac:dyDescent="0.25">
      <c r="A77" s="14" t="s">
        <v>1478</v>
      </c>
      <c r="B77" s="12">
        <f>'Summary Count - Initial'!B77/'Summary Percent'!B$96</f>
        <v>0</v>
      </c>
      <c r="C77" s="12">
        <f>'Summary Count - Initial'!C77/'Summary Percent'!C$96</f>
        <v>0</v>
      </c>
      <c r="D77" s="12">
        <f>'Summary Count - Initial'!D77/'Summary Percent'!D$96</f>
        <v>0</v>
      </c>
      <c r="E77" s="12">
        <f>'Summary Count - Initial'!E77/'Summary Percent'!E$96</f>
        <v>0</v>
      </c>
      <c r="F77" s="12">
        <f>'Summary Count - Initial'!F77/'Summary Percent'!F$96</f>
        <v>0</v>
      </c>
    </row>
    <row r="78" spans="1:6" x14ac:dyDescent="0.25">
      <c r="A78" s="9" t="s">
        <v>1482</v>
      </c>
      <c r="B78" s="12">
        <f>'Summary Count - Initial'!B78/'Summary Percent'!B$96</f>
        <v>0</v>
      </c>
      <c r="C78" s="12">
        <f>'Summary Count - Initial'!C78/'Summary Percent'!C$96</f>
        <v>0</v>
      </c>
      <c r="D78" s="12">
        <f>'Summary Count - Initial'!D78/'Summary Percent'!D$96</f>
        <v>0</v>
      </c>
      <c r="E78" s="12">
        <f>'Summary Count - Initial'!E78/'Summary Percent'!E$96</f>
        <v>0</v>
      </c>
      <c r="F78" s="12">
        <f>'Summary Count - Initial'!F78/'Summary Percent'!F$96</f>
        <v>2.136752136752137E-3</v>
      </c>
    </row>
    <row r="79" spans="1:6" x14ac:dyDescent="0.25">
      <c r="A79" s="9" t="s">
        <v>1485</v>
      </c>
      <c r="B79" s="12">
        <f>'Summary Count - Initial'!B79/'Summary Percent'!B$96</f>
        <v>0</v>
      </c>
      <c r="C79" s="12">
        <f>'Summary Count - Initial'!C79/'Summary Percent'!C$96</f>
        <v>0</v>
      </c>
      <c r="D79" s="12">
        <f>'Summary Count - Initial'!D79/'Summary Percent'!D$96</f>
        <v>0</v>
      </c>
      <c r="E79" s="12">
        <f>'Summary Count - Initial'!E79/'Summary Percent'!E$96</f>
        <v>0</v>
      </c>
      <c r="F79" s="12">
        <f>'Summary Count - Initial'!F79/'Summary Percent'!F$96</f>
        <v>2.136752136752137E-3</v>
      </c>
    </row>
    <row r="80" spans="1:6" x14ac:dyDescent="0.25">
      <c r="A80" s="9" t="s">
        <v>1437</v>
      </c>
      <c r="B80" s="12">
        <f>'Summary Count - Initial'!B80/'Summary Percent'!B$96</f>
        <v>0</v>
      </c>
      <c r="C80" s="12">
        <f>'Summary Count - Initial'!C80/'Summary Percent'!C$96</f>
        <v>0</v>
      </c>
      <c r="D80" s="12">
        <f>'Summary Count - Initial'!D80/'Summary Percent'!D$96</f>
        <v>0</v>
      </c>
      <c r="E80" s="12">
        <f>'Summary Count - Initial'!E80/'Summary Percent'!E$96</f>
        <v>3.4129692832764506E-2</v>
      </c>
      <c r="F80" s="12">
        <f>'Summary Count - Initial'!F80/'Summary Percent'!F$96</f>
        <v>2.1367521367521368E-2</v>
      </c>
    </row>
    <row r="81" spans="1:6" x14ac:dyDescent="0.25">
      <c r="A81" s="9" t="s">
        <v>1487</v>
      </c>
      <c r="B81" s="12">
        <f>'Summary Count - Initial'!B81/'Summary Percent'!B$96</f>
        <v>0</v>
      </c>
      <c r="C81" s="12">
        <f>'Summary Count - Initial'!C81/'Summary Percent'!C$96</f>
        <v>0</v>
      </c>
      <c r="D81" s="12">
        <f>'Summary Count - Initial'!D81/'Summary Percent'!D$96</f>
        <v>0</v>
      </c>
      <c r="E81" s="12">
        <f>'Summary Count - Initial'!E81/'Summary Percent'!E$96</f>
        <v>0</v>
      </c>
      <c r="F81" s="12">
        <f>'Summary Count - Initial'!F81/'Summary Percent'!F$96</f>
        <v>2.136752136752137E-3</v>
      </c>
    </row>
    <row r="82" spans="1:6" x14ac:dyDescent="0.25">
      <c r="A82" s="9" t="s">
        <v>1488</v>
      </c>
      <c r="B82" s="12">
        <f>'Summary Count - Initial'!B82/'Summary Percent'!B$96</f>
        <v>0</v>
      </c>
      <c r="C82" s="12">
        <f>'Summary Count - Initial'!C82/'Summary Percent'!C$96</f>
        <v>0</v>
      </c>
      <c r="D82" s="12">
        <f>'Summary Count - Initial'!D82/'Summary Percent'!D$96</f>
        <v>0</v>
      </c>
      <c r="E82" s="12">
        <f>'Summary Count - Initial'!E82/'Summary Percent'!E$96</f>
        <v>0</v>
      </c>
      <c r="F82" s="12">
        <f>'Summary Count - Initial'!F82/'Summary Percent'!F$96</f>
        <v>4.2735042735042739E-3</v>
      </c>
    </row>
    <row r="83" spans="1:6" x14ac:dyDescent="0.25">
      <c r="A83" s="9" t="s">
        <v>1489</v>
      </c>
      <c r="B83" s="12">
        <f>'Summary Count - Initial'!B83/'Summary Percent'!B$96</f>
        <v>0</v>
      </c>
      <c r="C83" s="12">
        <f>'Summary Count - Initial'!C83/'Summary Percent'!C$96</f>
        <v>0</v>
      </c>
      <c r="D83" s="12">
        <f>'Summary Count - Initial'!D83/'Summary Percent'!D$96</f>
        <v>0</v>
      </c>
      <c r="E83" s="12">
        <f>'Summary Count - Initial'!E83/'Summary Percent'!E$96</f>
        <v>0</v>
      </c>
      <c r="F83" s="12">
        <f>'Summary Count - Initial'!F83/'Summary Percent'!F$96</f>
        <v>5.128205128205128E-2</v>
      </c>
    </row>
    <row r="84" spans="1:6" x14ac:dyDescent="0.25">
      <c r="A84" s="9" t="s">
        <v>1490</v>
      </c>
      <c r="B84" s="12">
        <f>'Summary Count - Initial'!B84/'Summary Percent'!B$96</f>
        <v>0</v>
      </c>
      <c r="C84" s="12">
        <f>'Summary Count - Initial'!C84/'Summary Percent'!C$96</f>
        <v>0</v>
      </c>
      <c r="D84" s="12">
        <f>'Summary Count - Initial'!D84/'Summary Percent'!D$96</f>
        <v>0</v>
      </c>
      <c r="E84" s="12">
        <f>'Summary Count - Initial'!E84/'Summary Percent'!E$96</f>
        <v>0</v>
      </c>
      <c r="F84" s="12">
        <f>'Summary Count - Initial'!F84/'Summary Percent'!F$96</f>
        <v>4.2735042735042739E-3</v>
      </c>
    </row>
    <row r="85" spans="1:6" x14ac:dyDescent="0.25">
      <c r="A85" s="9" t="s">
        <v>1481</v>
      </c>
      <c r="B85" s="12">
        <f>'Summary Count - Initial'!B85/'Summary Percent'!B$96</f>
        <v>0</v>
      </c>
      <c r="C85" s="12">
        <f>'Summary Count - Initial'!C85/'Summary Percent'!C$96</f>
        <v>0</v>
      </c>
      <c r="D85" s="12">
        <f>'Summary Count - Initial'!D85/'Summary Percent'!D$96</f>
        <v>0</v>
      </c>
      <c r="E85" s="12">
        <f>'Summary Count - Initial'!E85/'Summary Percent'!E$96</f>
        <v>3.4129692832764505E-3</v>
      </c>
      <c r="F85" s="12">
        <f>'Summary Count - Initial'!F85/'Summary Percent'!F$96</f>
        <v>1.0683760683760684E-2</v>
      </c>
    </row>
    <row r="86" spans="1:6" x14ac:dyDescent="0.25">
      <c r="A86" s="9" t="s">
        <v>1448</v>
      </c>
      <c r="B86" s="12">
        <f>'Summary Count - Initial'!B86/'Summary Percent'!B$96</f>
        <v>0</v>
      </c>
      <c r="C86" s="12">
        <f>'Summary Count - Initial'!C86/'Summary Percent'!C$96</f>
        <v>0</v>
      </c>
      <c r="D86" s="12">
        <f>'Summary Count - Initial'!D86/'Summary Percent'!D$96</f>
        <v>0</v>
      </c>
      <c r="E86" s="12">
        <f>'Summary Count - Initial'!E86/'Summary Percent'!E$96</f>
        <v>0</v>
      </c>
      <c r="F86" s="12">
        <f>'Summary Count - Initial'!F86/'Summary Percent'!F$96</f>
        <v>5.9829059829059832E-2</v>
      </c>
    </row>
    <row r="87" spans="1:6" x14ac:dyDescent="0.25">
      <c r="A87" s="9" t="s">
        <v>1492</v>
      </c>
      <c r="B87" s="12">
        <f>'Summary Count - Initial'!B87/'Summary Percent'!B$96</f>
        <v>0</v>
      </c>
      <c r="C87" s="12">
        <f>'Summary Count - Initial'!C87/'Summary Percent'!C$96</f>
        <v>0</v>
      </c>
      <c r="D87" s="12">
        <f>'Summary Count - Initial'!D87/'Summary Percent'!D$96</f>
        <v>0</v>
      </c>
      <c r="E87" s="12">
        <f>'Summary Count - Initial'!E87/'Summary Percent'!E$96</f>
        <v>0</v>
      </c>
      <c r="F87" s="12">
        <f>'Summary Count - Initial'!F87/'Summary Percent'!F$96</f>
        <v>3.2051282051282048E-2</v>
      </c>
    </row>
    <row r="88" spans="1:6" x14ac:dyDescent="0.25">
      <c r="A88" s="9" t="s">
        <v>1493</v>
      </c>
      <c r="B88" s="12">
        <f>'Summary Count - Initial'!B88/'Summary Percent'!B$96</f>
        <v>0</v>
      </c>
      <c r="C88" s="12">
        <f>'Summary Count - Initial'!C88/'Summary Percent'!C$96</f>
        <v>0</v>
      </c>
      <c r="D88" s="12">
        <f>'Summary Count - Initial'!D88/'Summary Percent'!D$96</f>
        <v>0</v>
      </c>
      <c r="E88" s="12">
        <f>'Summary Count - Initial'!E88/'Summary Percent'!E$96</f>
        <v>0</v>
      </c>
      <c r="F88" s="12">
        <f>'Summary Count - Initial'!F88/'Summary Percent'!F$96</f>
        <v>1.0683760683760684E-2</v>
      </c>
    </row>
    <row r="89" spans="1:6" x14ac:dyDescent="0.25">
      <c r="A89" s="9" t="s">
        <v>1462</v>
      </c>
      <c r="B89" s="12">
        <f>'Summary Count - Initial'!B89/'Summary Percent'!B$96</f>
        <v>0</v>
      </c>
      <c r="C89" s="12">
        <f>'Summary Count - Initial'!C89/'Summary Percent'!C$96</f>
        <v>0</v>
      </c>
      <c r="D89" s="12">
        <f>'Summary Count - Initial'!D89/'Summary Percent'!D$96</f>
        <v>0</v>
      </c>
      <c r="E89" s="12">
        <f>'Summary Count - Initial'!E89/'Summary Percent'!E$96</f>
        <v>1.0238907849829351E-2</v>
      </c>
      <c r="F89" s="12">
        <f>'Summary Count - Initial'!F89/'Summary Percent'!F$96</f>
        <v>8.5470085470085479E-3</v>
      </c>
    </row>
    <row r="90" spans="1:6" x14ac:dyDescent="0.25">
      <c r="A90" s="9" t="s">
        <v>1447</v>
      </c>
      <c r="B90" s="12">
        <f>'Summary Count - Initial'!B90/'Summary Percent'!B$96</f>
        <v>0</v>
      </c>
      <c r="C90" s="12">
        <f>'Summary Count - Initial'!C90/'Summary Percent'!C$96</f>
        <v>0</v>
      </c>
      <c r="D90" s="12">
        <f>'Summary Count - Initial'!D90/'Summary Percent'!D$96</f>
        <v>0</v>
      </c>
      <c r="E90" s="12">
        <f>'Summary Count - Initial'!E90/'Summary Percent'!E$96</f>
        <v>3.0716723549488054E-2</v>
      </c>
      <c r="F90" s="12">
        <f>'Summary Count - Initial'!F90/'Summary Percent'!F$96</f>
        <v>1.0683760683760684E-2</v>
      </c>
    </row>
    <row r="91" spans="1:6" x14ac:dyDescent="0.25">
      <c r="A91" s="9" t="s">
        <v>1497</v>
      </c>
      <c r="B91" s="12">
        <f>'Summary Count - Initial'!B91/'Summary Percent'!B$96</f>
        <v>0</v>
      </c>
      <c r="C91" s="12">
        <f>'Summary Count - Initial'!C91/'Summary Percent'!C$96</f>
        <v>0</v>
      </c>
      <c r="D91" s="12">
        <f>'Summary Count - Initial'!D91/'Summary Percent'!D$96</f>
        <v>0</v>
      </c>
      <c r="E91" s="12">
        <f>'Summary Count - Initial'!E91/'Summary Percent'!E$96</f>
        <v>0</v>
      </c>
      <c r="F91" s="12">
        <f>'Summary Count - Initial'!F91/'Summary Percent'!F$96</f>
        <v>5.9829059829059832E-2</v>
      </c>
    </row>
    <row r="92" spans="1:6" x14ac:dyDescent="0.25">
      <c r="A92" s="9" t="s">
        <v>1501</v>
      </c>
      <c r="B92" s="12">
        <f>'Summary Count - Initial'!B92/'Summary Percent'!B$96</f>
        <v>0</v>
      </c>
      <c r="C92" s="12">
        <f>'Summary Count - Initial'!C92/'Summary Percent'!C$96</f>
        <v>0</v>
      </c>
      <c r="D92" s="12">
        <f>'Summary Count - Initial'!D92/'Summary Percent'!D$96</f>
        <v>0</v>
      </c>
      <c r="E92" s="12">
        <f>'Summary Count - Initial'!E92/'Summary Percent'!E$96</f>
        <v>0</v>
      </c>
      <c r="F92" s="12">
        <f>'Summary Count - Initial'!F92/'Summary Percent'!F$96</f>
        <v>2.136752136752137E-3</v>
      </c>
    </row>
    <row r="93" spans="1:6" x14ac:dyDescent="0.25">
      <c r="A93" s="9" t="s">
        <v>1502</v>
      </c>
      <c r="B93" s="12">
        <f>'Summary Count - Initial'!B93/'Summary Percent'!B$96</f>
        <v>0</v>
      </c>
      <c r="C93" s="12">
        <f>'Summary Count - Initial'!C93/'Summary Percent'!C$96</f>
        <v>0</v>
      </c>
      <c r="D93" s="12">
        <f>'Summary Count - Initial'!D93/'Summary Percent'!D$96</f>
        <v>0</v>
      </c>
      <c r="E93" s="12">
        <f>'Summary Count - Initial'!E93/'Summary Percent'!E$96</f>
        <v>0</v>
      </c>
      <c r="F93" s="12">
        <f>'Summary Count - Initial'!F93/'Summary Percent'!F$96</f>
        <v>2.136752136752137E-3</v>
      </c>
    </row>
    <row r="94" spans="1:6" x14ac:dyDescent="0.25">
      <c r="A94" s="9" t="s">
        <v>1470</v>
      </c>
      <c r="B94" s="12">
        <f>'Summary Count - Initial'!B94/'Summary Percent'!B$96</f>
        <v>0</v>
      </c>
      <c r="C94" s="12">
        <f>'Summary Count - Initial'!C94/'Summary Percent'!C$96</f>
        <v>0</v>
      </c>
      <c r="D94" s="12">
        <f>'Summary Count - Initial'!D94/'Summary Percent'!D$96</f>
        <v>0</v>
      </c>
      <c r="E94" s="12">
        <f>'Summary Count - Initial'!E94/'Summary Percent'!E$96</f>
        <v>3.4129692832764505E-3</v>
      </c>
      <c r="F94" s="12">
        <f>'Summary Count - Initial'!F94/'Summary Percent'!F$96</f>
        <v>1.4957264957264958E-2</v>
      </c>
    </row>
    <row r="95" spans="1:6" x14ac:dyDescent="0.25">
      <c r="A95" s="9" t="s">
        <v>1505</v>
      </c>
      <c r="B95" s="12">
        <f>'Summary Count - Initial'!B95/'Summary Percent'!B$96</f>
        <v>0</v>
      </c>
      <c r="C95" s="12">
        <f>'Summary Count - Initial'!C95/'Summary Percent'!C$96</f>
        <v>0</v>
      </c>
      <c r="D95" s="12">
        <f>'Summary Count - Initial'!D95/'Summary Percent'!D$96</f>
        <v>0</v>
      </c>
      <c r="E95" s="12">
        <f>'Summary Count - Initial'!E95/'Summary Percent'!E$96</f>
        <v>0</v>
      </c>
      <c r="F95" s="12">
        <f>'Summary Count - Initial'!F95/'Summary Percent'!F$96</f>
        <v>2.136752136752137E-3</v>
      </c>
    </row>
    <row r="96" spans="1:6" x14ac:dyDescent="0.25">
      <c r="B96">
        <f>SUM('Summary Count - Initial'!B2:B86)</f>
        <v>218</v>
      </c>
      <c r="C96">
        <f>SUM('Summary Count - Initial'!C2:C77)</f>
        <v>152</v>
      </c>
      <c r="D96">
        <f>SUM('Summary Count - Initial'!D2:D95)</f>
        <v>99</v>
      </c>
      <c r="E96">
        <f>SUM('Summary Count - Initial'!E2:E95)</f>
        <v>293</v>
      </c>
      <c r="F96">
        <f>SUM('Summary Count - Initial'!F2:F95)</f>
        <v>468</v>
      </c>
    </row>
  </sheetData>
  <conditionalFormatting sqref="B2:B95">
    <cfRule type="cellIs" dxfId="95" priority="11" operator="equal">
      <formula>0</formula>
    </cfRule>
    <cfRule type="colorScale" priority="12">
      <colorScale>
        <cfvo type="percent" val="1"/>
        <cfvo type="percent" val="100"/>
        <color theme="9" tint="0.39997558519241921"/>
        <color theme="8" tint="-0.249977111117893"/>
      </colorScale>
    </cfRule>
  </conditionalFormatting>
  <conditionalFormatting sqref="C2:C95">
    <cfRule type="cellIs" dxfId="94" priority="15" operator="equal">
      <formula>0</formula>
    </cfRule>
    <cfRule type="colorScale" priority="16">
      <colorScale>
        <cfvo type="percent" val="1"/>
        <cfvo type="percent" val="100"/>
        <color theme="9" tint="0.39997558519241921"/>
        <color theme="8" tint="-0.249977111117893"/>
      </colorScale>
    </cfRule>
  </conditionalFormatting>
  <conditionalFormatting sqref="D2:D95">
    <cfRule type="cellIs" dxfId="93" priority="19" operator="equal">
      <formula>0</formula>
    </cfRule>
    <cfRule type="colorScale" priority="20">
      <colorScale>
        <cfvo type="percent" val="1"/>
        <cfvo type="percent" val="100"/>
        <color theme="9" tint="0.39997558519241921"/>
        <color theme="8" tint="-0.249977111117893"/>
      </colorScale>
    </cfRule>
  </conditionalFormatting>
  <conditionalFormatting sqref="E2:E95">
    <cfRule type="cellIs" dxfId="92" priority="23" operator="equal">
      <formula>0</formula>
    </cfRule>
    <cfRule type="colorScale" priority="24">
      <colorScale>
        <cfvo type="percent" val="1"/>
        <cfvo type="percent" val="100"/>
        <color theme="9" tint="0.39997558519241921"/>
        <color theme="8" tint="-0.249977111117893"/>
      </colorScale>
    </cfRule>
  </conditionalFormatting>
  <conditionalFormatting sqref="F2:F95">
    <cfRule type="cellIs" dxfId="91" priority="27" operator="equal">
      <formula>0</formula>
    </cfRule>
    <cfRule type="colorScale" priority="28">
      <colorScale>
        <cfvo type="percent" val="1"/>
        <cfvo type="percent" val="100"/>
        <color theme="9" tint="0.39997558519241921"/>
        <color theme="8" tint="-0.249977111117893"/>
      </colorScale>
    </cfRule>
  </conditionalFormatting>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4A21-7B94-46AC-9239-0C1935D21085}">
  <dimension ref="A1:H3618"/>
  <sheetViews>
    <sheetView workbookViewId="0">
      <selection activeCell="H2" sqref="G2:H1498"/>
    </sheetView>
  </sheetViews>
  <sheetFormatPr defaultRowHeight="15" x14ac:dyDescent="0.25"/>
  <cols>
    <col min="1" max="1" width="18.85546875" style="24" customWidth="1"/>
    <col min="2" max="2" width="70.7109375" style="19" customWidth="1"/>
    <col min="3" max="3" width="62" style="19" customWidth="1"/>
    <col min="4" max="4" width="29.85546875" style="19" customWidth="1"/>
    <col min="5" max="5" width="29.42578125" style="24" customWidth="1"/>
    <col min="6" max="8" width="29.42578125" style="19" customWidth="1"/>
  </cols>
  <sheetData>
    <row r="1" spans="1:8" ht="57" x14ac:dyDescent="0.25">
      <c r="A1" s="25" t="s">
        <v>3060</v>
      </c>
      <c r="B1" s="22" t="s">
        <v>1</v>
      </c>
      <c r="C1" s="10" t="s">
        <v>1</v>
      </c>
      <c r="D1" s="22" t="s">
        <v>3076</v>
      </c>
      <c r="E1" s="26" t="s">
        <v>3061</v>
      </c>
      <c r="F1" s="23" t="s">
        <v>3062</v>
      </c>
      <c r="G1" s="23" t="s">
        <v>3069</v>
      </c>
      <c r="H1" s="23" t="s">
        <v>3063</v>
      </c>
    </row>
    <row r="2" spans="1:8" x14ac:dyDescent="0.25">
      <c r="A2" s="24">
        <v>13028864211</v>
      </c>
      <c r="B2" s="24" t="s">
        <v>3077</v>
      </c>
      <c r="C2" s="27" t="s">
        <v>3077</v>
      </c>
      <c r="D2" s="19" t="str">
        <f>IF(C2=B2,"True","False")</f>
        <v>True</v>
      </c>
      <c r="E2" s="24">
        <v>10</v>
      </c>
      <c r="F2" s="19" t="s">
        <v>3064</v>
      </c>
      <c r="G2" s="19" t="s">
        <v>3064</v>
      </c>
      <c r="H2" s="19" t="s">
        <v>3064</v>
      </c>
    </row>
    <row r="3" spans="1:8" x14ac:dyDescent="0.25">
      <c r="A3" s="24">
        <v>13191893290</v>
      </c>
      <c r="B3" s="19" t="s">
        <v>599</v>
      </c>
      <c r="C3" s="11" t="s">
        <v>599</v>
      </c>
      <c r="D3" s="19" t="str">
        <f>IF(C3=B3,"True","False")</f>
        <v>True</v>
      </c>
      <c r="E3" s="24">
        <v>8</v>
      </c>
      <c r="F3" s="19" t="s">
        <v>3065</v>
      </c>
      <c r="G3" s="19" t="s">
        <v>3070</v>
      </c>
      <c r="H3" s="19" t="s">
        <v>3065</v>
      </c>
    </row>
    <row r="4" spans="1:8" x14ac:dyDescent="0.25">
      <c r="A4" s="24">
        <v>13223413803</v>
      </c>
      <c r="B4" s="19" t="s">
        <v>890</v>
      </c>
      <c r="C4" s="11" t="s">
        <v>890</v>
      </c>
      <c r="D4" s="19" t="str">
        <f t="shared" ref="D4:D67" si="0">IF(C4=B4,"True","False")</f>
        <v>True</v>
      </c>
      <c r="E4" s="24">
        <v>10</v>
      </c>
      <c r="F4" s="19" t="s">
        <v>3064</v>
      </c>
      <c r="G4" s="19" t="s">
        <v>3064</v>
      </c>
      <c r="H4" s="19" t="s">
        <v>3064</v>
      </c>
    </row>
    <row r="5" spans="1:8" ht="171.75" x14ac:dyDescent="0.25">
      <c r="A5" s="24">
        <v>13228454021</v>
      </c>
      <c r="B5" s="19" t="s">
        <v>516</v>
      </c>
      <c r="C5" s="11" t="s">
        <v>516</v>
      </c>
      <c r="D5" s="19" t="str">
        <f t="shared" si="0"/>
        <v>True</v>
      </c>
      <c r="E5" s="24">
        <v>7</v>
      </c>
      <c r="F5" s="19" t="s">
        <v>3065</v>
      </c>
      <c r="G5" s="19" t="s">
        <v>3070</v>
      </c>
      <c r="H5" s="19" t="s">
        <v>3067</v>
      </c>
    </row>
    <row r="6" spans="1:8" ht="29.25" x14ac:dyDescent="0.25">
      <c r="A6" s="24">
        <v>13215460217</v>
      </c>
      <c r="B6" s="19" t="s">
        <v>555</v>
      </c>
      <c r="C6" s="11" t="s">
        <v>555</v>
      </c>
      <c r="D6" s="19" t="str">
        <f t="shared" si="0"/>
        <v>True</v>
      </c>
      <c r="E6" s="24">
        <v>8</v>
      </c>
      <c r="F6" s="19" t="s">
        <v>3065</v>
      </c>
      <c r="G6" s="19" t="s">
        <v>3068</v>
      </c>
      <c r="H6" s="19" t="s">
        <v>3065</v>
      </c>
    </row>
    <row r="7" spans="1:8" ht="29.25" x14ac:dyDescent="0.25">
      <c r="A7" s="24">
        <v>13092574771</v>
      </c>
      <c r="B7" s="19" t="s">
        <v>1220</v>
      </c>
      <c r="C7" s="11" t="s">
        <v>1220</v>
      </c>
      <c r="D7" s="19" t="str">
        <f t="shared" si="0"/>
        <v>True</v>
      </c>
      <c r="E7" s="24">
        <v>8</v>
      </c>
      <c r="F7" s="19" t="s">
        <v>3064</v>
      </c>
      <c r="G7" s="19" t="s">
        <v>3070</v>
      </c>
      <c r="H7" s="19" t="s">
        <v>3064</v>
      </c>
    </row>
    <row r="8" spans="1:8" ht="86.25" x14ac:dyDescent="0.25">
      <c r="A8" s="24">
        <v>13160199355</v>
      </c>
      <c r="B8" s="19" t="s">
        <v>1077</v>
      </c>
      <c r="C8" s="11" t="s">
        <v>1077</v>
      </c>
      <c r="D8" s="19" t="str">
        <f t="shared" si="0"/>
        <v>True</v>
      </c>
      <c r="E8" s="24">
        <v>8</v>
      </c>
      <c r="F8" s="19" t="s">
        <v>3064</v>
      </c>
      <c r="G8" s="19" t="s">
        <v>3068</v>
      </c>
      <c r="H8" s="19" t="s">
        <v>3064</v>
      </c>
    </row>
    <row r="9" spans="1:8" x14ac:dyDescent="0.25">
      <c r="A9" s="24">
        <v>13193746086</v>
      </c>
      <c r="B9" s="19" t="s">
        <v>981</v>
      </c>
      <c r="C9" s="11" t="s">
        <v>981</v>
      </c>
      <c r="D9" s="19" t="str">
        <f t="shared" si="0"/>
        <v>True</v>
      </c>
      <c r="E9" s="24">
        <v>10</v>
      </c>
      <c r="F9" s="19" t="s">
        <v>3064</v>
      </c>
      <c r="G9" s="19" t="s">
        <v>3064</v>
      </c>
      <c r="H9" s="19" t="s">
        <v>3064</v>
      </c>
    </row>
    <row r="10" spans="1:8" ht="43.5" x14ac:dyDescent="0.25">
      <c r="A10" s="24">
        <v>13180224410</v>
      </c>
      <c r="B10" s="19" t="s">
        <v>606</v>
      </c>
      <c r="C10" s="11" t="s">
        <v>606</v>
      </c>
      <c r="D10" s="19" t="str">
        <f t="shared" si="0"/>
        <v>True</v>
      </c>
      <c r="E10" s="24">
        <v>9</v>
      </c>
      <c r="F10" s="19" t="s">
        <v>3065</v>
      </c>
      <c r="G10" s="19" t="s">
        <v>3064</v>
      </c>
      <c r="H10" s="19" t="s">
        <v>3065</v>
      </c>
    </row>
    <row r="11" spans="1:8" ht="72" x14ac:dyDescent="0.25">
      <c r="A11" s="24">
        <v>13142804022</v>
      </c>
      <c r="B11" s="19" t="s">
        <v>1140</v>
      </c>
      <c r="C11" s="11" t="s">
        <v>1140</v>
      </c>
      <c r="D11" s="19" t="str">
        <f t="shared" si="0"/>
        <v>True</v>
      </c>
      <c r="E11" s="24">
        <v>7</v>
      </c>
      <c r="F11" s="19" t="s">
        <v>3064</v>
      </c>
      <c r="G11" s="19" t="s">
        <v>3070</v>
      </c>
      <c r="H11" s="19" t="s">
        <v>3064</v>
      </c>
    </row>
    <row r="12" spans="1:8" ht="100.5" x14ac:dyDescent="0.25">
      <c r="A12" s="24">
        <v>13014558032</v>
      </c>
      <c r="B12" s="19" t="s">
        <v>845</v>
      </c>
      <c r="C12" s="11" t="s">
        <v>845</v>
      </c>
      <c r="D12" s="19" t="str">
        <f t="shared" si="0"/>
        <v>True</v>
      </c>
      <c r="E12" s="24">
        <v>10</v>
      </c>
      <c r="F12" s="19" t="s">
        <v>3065</v>
      </c>
      <c r="G12" s="19" t="s">
        <v>3064</v>
      </c>
      <c r="H12" s="19" t="s">
        <v>3065</v>
      </c>
    </row>
    <row r="13" spans="1:8" ht="29.25" x14ac:dyDescent="0.25">
      <c r="A13" s="24">
        <v>13014464379</v>
      </c>
      <c r="B13" s="19" t="s">
        <v>846</v>
      </c>
      <c r="C13" s="11" t="s">
        <v>846</v>
      </c>
      <c r="D13" s="19" t="str">
        <f t="shared" si="0"/>
        <v>True</v>
      </c>
      <c r="E13" s="24">
        <v>10</v>
      </c>
      <c r="F13" s="19" t="s">
        <v>3065</v>
      </c>
      <c r="G13" s="19" t="s">
        <v>3068</v>
      </c>
      <c r="H13" s="19" t="s">
        <v>3065</v>
      </c>
    </row>
    <row r="14" spans="1:8" ht="29.25" x14ac:dyDescent="0.25">
      <c r="A14" s="24">
        <v>13050199426</v>
      </c>
      <c r="B14" s="19" t="s">
        <v>1297</v>
      </c>
      <c r="C14" s="11" t="s">
        <v>1297</v>
      </c>
      <c r="D14" s="19" t="str">
        <f t="shared" si="0"/>
        <v>True</v>
      </c>
      <c r="E14" s="24">
        <v>10</v>
      </c>
      <c r="F14" s="19" t="s">
        <v>3064</v>
      </c>
      <c r="G14" s="19" t="s">
        <v>3064</v>
      </c>
      <c r="H14" s="19" t="s">
        <v>3064</v>
      </c>
    </row>
    <row r="15" spans="1:8" ht="29.25" x14ac:dyDescent="0.25">
      <c r="A15" s="24">
        <v>13197277303</v>
      </c>
      <c r="B15" s="19" t="s">
        <v>586</v>
      </c>
      <c r="C15" s="11" t="s">
        <v>586</v>
      </c>
      <c r="D15" s="19" t="str">
        <f t="shared" si="0"/>
        <v>True</v>
      </c>
      <c r="E15" s="24">
        <v>7</v>
      </c>
      <c r="F15" s="19" t="s">
        <v>3065</v>
      </c>
      <c r="G15" s="19" t="s">
        <v>3068</v>
      </c>
      <c r="H15" s="19" t="s">
        <v>3065</v>
      </c>
    </row>
    <row r="16" spans="1:8" ht="29.25" x14ac:dyDescent="0.25">
      <c r="A16" s="24">
        <v>13125440724</v>
      </c>
      <c r="B16" s="19" t="s">
        <v>1163</v>
      </c>
      <c r="C16" s="11" t="s">
        <v>1163</v>
      </c>
      <c r="D16" s="19" t="str">
        <f t="shared" si="0"/>
        <v>True</v>
      </c>
      <c r="E16" s="24">
        <v>8</v>
      </c>
      <c r="F16" s="19" t="s">
        <v>3064</v>
      </c>
      <c r="G16" s="19" t="s">
        <v>3064</v>
      </c>
      <c r="H16" s="19" t="s">
        <v>3068</v>
      </c>
    </row>
    <row r="17" spans="1:8" x14ac:dyDescent="0.25">
      <c r="A17" s="24">
        <v>13117342435</v>
      </c>
      <c r="B17" s="19" t="s">
        <v>1179</v>
      </c>
      <c r="C17" s="11" t="s">
        <v>1179</v>
      </c>
      <c r="D17" s="19" t="str">
        <f t="shared" si="0"/>
        <v>True</v>
      </c>
      <c r="E17" s="24">
        <v>10</v>
      </c>
      <c r="F17" s="19" t="s">
        <v>3064</v>
      </c>
      <c r="G17" s="19" t="s">
        <v>3064</v>
      </c>
      <c r="H17" s="19" t="s">
        <v>3064</v>
      </c>
    </row>
    <row r="18" spans="1:8" x14ac:dyDescent="0.25">
      <c r="A18" s="24">
        <v>13221514120</v>
      </c>
      <c r="B18" s="19" t="s">
        <v>37</v>
      </c>
      <c r="C18" s="11" t="s">
        <v>37</v>
      </c>
      <c r="D18" s="19" t="str">
        <f t="shared" si="0"/>
        <v>True</v>
      </c>
      <c r="E18" s="24">
        <v>1</v>
      </c>
      <c r="F18" s="19" t="s">
        <v>3066</v>
      </c>
      <c r="G18" s="19" t="s">
        <v>3068</v>
      </c>
      <c r="H18" s="19" t="s">
        <v>3067</v>
      </c>
    </row>
    <row r="19" spans="1:8" x14ac:dyDescent="0.25">
      <c r="A19" s="24">
        <v>13131601914</v>
      </c>
      <c r="B19" s="19" t="s">
        <v>1158</v>
      </c>
      <c r="C19" s="11" t="s">
        <v>1158</v>
      </c>
      <c r="D19" s="19" t="str">
        <f t="shared" si="0"/>
        <v>True</v>
      </c>
      <c r="E19" s="24">
        <v>10</v>
      </c>
      <c r="F19" s="19" t="s">
        <v>3064</v>
      </c>
      <c r="G19" s="19" t="s">
        <v>3070</v>
      </c>
      <c r="H19" s="19" t="s">
        <v>3064</v>
      </c>
    </row>
    <row r="20" spans="1:8" x14ac:dyDescent="0.25">
      <c r="A20" s="24">
        <v>13194489189</v>
      </c>
      <c r="B20" s="19" t="s">
        <v>76</v>
      </c>
      <c r="C20" s="11" t="s">
        <v>76</v>
      </c>
      <c r="D20" s="19" t="str">
        <f t="shared" si="0"/>
        <v>True</v>
      </c>
      <c r="E20" s="24">
        <v>10</v>
      </c>
      <c r="F20" s="19" t="s">
        <v>3066</v>
      </c>
      <c r="G20" s="19" t="s">
        <v>3068</v>
      </c>
      <c r="H20" s="19" t="s">
        <v>3065</v>
      </c>
    </row>
    <row r="21" spans="1:8" x14ac:dyDescent="0.25">
      <c r="A21" s="24">
        <v>13192522097</v>
      </c>
      <c r="B21" s="19" t="s">
        <v>597</v>
      </c>
      <c r="C21" s="11" t="s">
        <v>597</v>
      </c>
      <c r="D21" s="19" t="str">
        <f t="shared" si="0"/>
        <v>True</v>
      </c>
      <c r="E21" s="24">
        <v>9</v>
      </c>
      <c r="F21" s="19" t="s">
        <v>3065</v>
      </c>
      <c r="G21" s="19" t="s">
        <v>3070</v>
      </c>
      <c r="H21" s="19" t="s">
        <v>3067</v>
      </c>
    </row>
    <row r="22" spans="1:8" ht="57.75" x14ac:dyDescent="0.25">
      <c r="A22" s="24">
        <v>13136826545</v>
      </c>
      <c r="B22" s="19" t="s">
        <v>173</v>
      </c>
      <c r="C22" s="11" t="s">
        <v>173</v>
      </c>
      <c r="D22" s="19" t="str">
        <f t="shared" si="0"/>
        <v>True</v>
      </c>
      <c r="E22" s="24">
        <v>6</v>
      </c>
      <c r="F22" s="19" t="s">
        <v>3066</v>
      </c>
      <c r="G22" s="19" t="s">
        <v>3068</v>
      </c>
      <c r="H22" s="19" t="s">
        <v>3066</v>
      </c>
    </row>
    <row r="23" spans="1:8" x14ac:dyDescent="0.25">
      <c r="A23" s="24">
        <v>13158558430</v>
      </c>
      <c r="B23" s="19" t="s">
        <v>684</v>
      </c>
      <c r="C23" s="11" t="s">
        <v>684</v>
      </c>
      <c r="D23" s="19" t="str">
        <f t="shared" si="0"/>
        <v>True</v>
      </c>
      <c r="E23" s="24">
        <v>7</v>
      </c>
      <c r="F23" s="19" t="s">
        <v>3065</v>
      </c>
      <c r="G23" s="19" t="s">
        <v>3071</v>
      </c>
      <c r="H23" s="19" t="s">
        <v>3065</v>
      </c>
    </row>
    <row r="24" spans="1:8" x14ac:dyDescent="0.25">
      <c r="A24" s="24">
        <v>13157536612</v>
      </c>
      <c r="B24" s="19" t="s">
        <v>165</v>
      </c>
      <c r="C24" s="11" t="s">
        <v>165</v>
      </c>
      <c r="D24" s="19" t="str">
        <f t="shared" si="0"/>
        <v>True</v>
      </c>
      <c r="E24" s="24">
        <v>8</v>
      </c>
      <c r="F24" s="19" t="s">
        <v>3066</v>
      </c>
      <c r="G24" s="19" t="s">
        <v>3068</v>
      </c>
      <c r="H24" s="19" t="s">
        <v>3066</v>
      </c>
    </row>
    <row r="25" spans="1:8" x14ac:dyDescent="0.25">
      <c r="A25" s="24">
        <v>13050080503</v>
      </c>
      <c r="B25" s="19" t="s">
        <v>811</v>
      </c>
      <c r="C25" s="11" t="s">
        <v>811</v>
      </c>
      <c r="D25" s="19" t="str">
        <f t="shared" si="0"/>
        <v>True</v>
      </c>
      <c r="E25" s="24">
        <v>8</v>
      </c>
      <c r="F25" s="19" t="s">
        <v>3065</v>
      </c>
      <c r="G25" s="19" t="s">
        <v>3070</v>
      </c>
      <c r="H25" s="19" t="s">
        <v>3065</v>
      </c>
    </row>
    <row r="26" spans="1:8" x14ac:dyDescent="0.25">
      <c r="A26" s="24">
        <v>13232424902</v>
      </c>
      <c r="B26" s="19" t="s">
        <v>848</v>
      </c>
      <c r="C26" s="11" t="s">
        <v>848</v>
      </c>
      <c r="D26" s="19" t="str">
        <f t="shared" si="0"/>
        <v>True</v>
      </c>
      <c r="E26" s="24">
        <v>10</v>
      </c>
      <c r="F26" s="19" t="s">
        <v>3064</v>
      </c>
      <c r="G26" s="19" t="s">
        <v>3064</v>
      </c>
      <c r="H26" s="19" t="s">
        <v>3064</v>
      </c>
    </row>
    <row r="27" spans="1:8" ht="43.5" x14ac:dyDescent="0.25">
      <c r="A27" s="24">
        <v>13069878129</v>
      </c>
      <c r="B27" s="19" t="s">
        <v>1248</v>
      </c>
      <c r="C27" s="11" t="s">
        <v>1248</v>
      </c>
      <c r="D27" s="19" t="str">
        <f t="shared" si="0"/>
        <v>True</v>
      </c>
      <c r="E27" s="24">
        <v>10</v>
      </c>
      <c r="F27" s="19" t="s">
        <v>3064</v>
      </c>
      <c r="G27" s="19" t="s">
        <v>3070</v>
      </c>
      <c r="H27" s="19" t="s">
        <v>3064</v>
      </c>
    </row>
    <row r="28" spans="1:8" ht="29.25" x14ac:dyDescent="0.25">
      <c r="A28" s="24">
        <v>13226569252</v>
      </c>
      <c r="B28" s="19" t="s">
        <v>27</v>
      </c>
      <c r="C28" s="11" t="s">
        <v>27</v>
      </c>
      <c r="D28" s="19" t="str">
        <f t="shared" si="0"/>
        <v>True</v>
      </c>
      <c r="E28" s="24">
        <v>0</v>
      </c>
      <c r="F28" s="19" t="s">
        <v>3066</v>
      </c>
      <c r="G28" s="19" t="s">
        <v>488</v>
      </c>
      <c r="H28" s="19" t="s">
        <v>3066</v>
      </c>
    </row>
    <row r="29" spans="1:8" x14ac:dyDescent="0.25">
      <c r="A29" s="24">
        <v>13024516390</v>
      </c>
      <c r="B29" s="19" t="s">
        <v>1339</v>
      </c>
      <c r="C29" s="11" t="s">
        <v>1339</v>
      </c>
      <c r="D29" s="19" t="str">
        <f t="shared" si="0"/>
        <v>True</v>
      </c>
      <c r="E29" s="24">
        <v>10</v>
      </c>
      <c r="F29" s="19" t="s">
        <v>3064</v>
      </c>
      <c r="G29" s="19" t="s">
        <v>3064</v>
      </c>
      <c r="H29" s="19" t="s">
        <v>3064</v>
      </c>
    </row>
    <row r="30" spans="1:8" x14ac:dyDescent="0.25">
      <c r="A30" s="24">
        <v>13158545493</v>
      </c>
      <c r="B30" s="19" t="s">
        <v>451</v>
      </c>
      <c r="C30" s="11" t="s">
        <v>451</v>
      </c>
      <c r="D30" s="19" t="str">
        <f t="shared" si="0"/>
        <v>True</v>
      </c>
      <c r="E30" s="24">
        <v>10</v>
      </c>
      <c r="F30" s="19" t="s">
        <v>3068</v>
      </c>
      <c r="G30" s="19" t="s">
        <v>3064</v>
      </c>
      <c r="H30" s="19" t="s">
        <v>3064</v>
      </c>
    </row>
    <row r="31" spans="1:8" ht="72" x14ac:dyDescent="0.25">
      <c r="A31" s="24">
        <v>13059412179</v>
      </c>
      <c r="B31" s="19" t="s">
        <v>213</v>
      </c>
      <c r="C31" s="11" t="s">
        <v>213</v>
      </c>
      <c r="D31" s="19" t="str">
        <f t="shared" si="0"/>
        <v>True</v>
      </c>
      <c r="E31" s="24">
        <v>0</v>
      </c>
      <c r="F31" s="19" t="s">
        <v>3066</v>
      </c>
      <c r="G31" s="19" t="s">
        <v>3066</v>
      </c>
      <c r="H31" s="19" t="s">
        <v>3066</v>
      </c>
    </row>
    <row r="32" spans="1:8" ht="43.5" x14ac:dyDescent="0.25">
      <c r="A32" s="24">
        <v>13169297000</v>
      </c>
      <c r="B32" s="19" t="s">
        <v>1047</v>
      </c>
      <c r="C32" s="11" t="s">
        <v>1047</v>
      </c>
      <c r="D32" s="19" t="str">
        <f t="shared" si="0"/>
        <v>True</v>
      </c>
      <c r="E32" s="24">
        <v>10</v>
      </c>
      <c r="F32" s="19" t="s">
        <v>3064</v>
      </c>
      <c r="G32" s="19" t="s">
        <v>3070</v>
      </c>
      <c r="H32" s="19" t="s">
        <v>3064</v>
      </c>
    </row>
    <row r="33" spans="1:8" ht="114.75" x14ac:dyDescent="0.25">
      <c r="A33" s="24">
        <v>13158927756</v>
      </c>
      <c r="B33" s="19" t="s">
        <v>320</v>
      </c>
      <c r="C33" s="11" t="s">
        <v>320</v>
      </c>
      <c r="D33" s="19" t="str">
        <f t="shared" si="0"/>
        <v>True</v>
      </c>
      <c r="E33" s="24">
        <v>8</v>
      </c>
      <c r="F33" s="19" t="s">
        <v>3067</v>
      </c>
      <c r="G33" s="19" t="s">
        <v>3068</v>
      </c>
      <c r="H33" s="19" t="s">
        <v>3065</v>
      </c>
    </row>
    <row r="34" spans="1:8" ht="29.25" x14ac:dyDescent="0.25">
      <c r="A34" s="24">
        <v>13173500369</v>
      </c>
      <c r="B34" s="19" t="s">
        <v>619</v>
      </c>
      <c r="C34" s="11" t="s">
        <v>619</v>
      </c>
      <c r="D34" s="19" t="str">
        <f t="shared" si="0"/>
        <v>True</v>
      </c>
      <c r="E34" s="24">
        <v>10</v>
      </c>
      <c r="F34" s="19" t="s">
        <v>3065</v>
      </c>
      <c r="G34" s="19" t="s">
        <v>3068</v>
      </c>
      <c r="H34" s="19" t="s">
        <v>3064</v>
      </c>
    </row>
    <row r="35" spans="1:8" ht="43.5" x14ac:dyDescent="0.25">
      <c r="A35" s="24">
        <v>13043298414</v>
      </c>
      <c r="B35" s="19" t="s">
        <v>1315</v>
      </c>
      <c r="C35" s="11" t="s">
        <v>1315</v>
      </c>
      <c r="D35" s="19" t="str">
        <f t="shared" si="0"/>
        <v>True</v>
      </c>
      <c r="E35" s="24">
        <v>6</v>
      </c>
      <c r="F35" s="19" t="s">
        <v>3064</v>
      </c>
      <c r="G35" s="19" t="s">
        <v>3068</v>
      </c>
      <c r="H35" s="19" t="s">
        <v>3064</v>
      </c>
    </row>
    <row r="36" spans="1:8" x14ac:dyDescent="0.25">
      <c r="A36" s="24">
        <v>13224047321</v>
      </c>
      <c r="B36" s="19" t="s">
        <v>884</v>
      </c>
      <c r="C36" s="11" t="s">
        <v>884</v>
      </c>
      <c r="D36" s="19" t="str">
        <f t="shared" si="0"/>
        <v>True</v>
      </c>
      <c r="E36" s="24">
        <v>10</v>
      </c>
      <c r="F36" s="19" t="s">
        <v>3064</v>
      </c>
      <c r="G36" s="19" t="s">
        <v>3064</v>
      </c>
      <c r="H36" s="19" t="s">
        <v>3064</v>
      </c>
    </row>
    <row r="37" spans="1:8" x14ac:dyDescent="0.25">
      <c r="A37" s="24">
        <v>13037953136</v>
      </c>
      <c r="B37" s="19" t="s">
        <v>1318</v>
      </c>
      <c r="C37" s="11" t="s">
        <v>1318</v>
      </c>
      <c r="D37" s="19" t="str">
        <f t="shared" si="0"/>
        <v>True</v>
      </c>
      <c r="E37" s="24">
        <v>10</v>
      </c>
      <c r="F37" s="19" t="s">
        <v>3064</v>
      </c>
      <c r="G37" s="19" t="s">
        <v>3064</v>
      </c>
      <c r="H37" s="19" t="s">
        <v>3064</v>
      </c>
    </row>
    <row r="38" spans="1:8" ht="29.25" x14ac:dyDescent="0.25">
      <c r="A38" s="24">
        <v>13185499717</v>
      </c>
      <c r="B38" s="19" t="s">
        <v>995</v>
      </c>
      <c r="C38" s="11" t="s">
        <v>995</v>
      </c>
      <c r="D38" s="19" t="str">
        <f t="shared" si="0"/>
        <v>True</v>
      </c>
      <c r="E38" s="24">
        <v>10</v>
      </c>
      <c r="F38" s="19" t="s">
        <v>3064</v>
      </c>
      <c r="G38" s="19" t="s">
        <v>3064</v>
      </c>
      <c r="H38" s="19" t="s">
        <v>3064</v>
      </c>
    </row>
    <row r="39" spans="1:8" x14ac:dyDescent="0.25">
      <c r="A39" s="24">
        <v>13159746327</v>
      </c>
      <c r="B39" s="19" t="s">
        <v>1083</v>
      </c>
      <c r="C39" s="11" t="s">
        <v>1083</v>
      </c>
      <c r="D39" s="19" t="str">
        <f t="shared" si="0"/>
        <v>True</v>
      </c>
      <c r="E39" s="24">
        <v>10</v>
      </c>
      <c r="F39" s="19" t="s">
        <v>3064</v>
      </c>
      <c r="G39" s="19" t="s">
        <v>3064</v>
      </c>
      <c r="H39" s="19" t="s">
        <v>3064</v>
      </c>
    </row>
    <row r="40" spans="1:8" x14ac:dyDescent="0.25">
      <c r="A40" s="24">
        <v>13211217611</v>
      </c>
      <c r="B40" s="19" t="s">
        <v>932</v>
      </c>
      <c r="C40" s="11" t="s">
        <v>932</v>
      </c>
      <c r="D40" s="19" t="str">
        <f t="shared" si="0"/>
        <v>True</v>
      </c>
      <c r="E40" s="24">
        <v>10</v>
      </c>
      <c r="F40" s="19" t="s">
        <v>3064</v>
      </c>
      <c r="G40" s="19" t="s">
        <v>3064</v>
      </c>
      <c r="H40" s="19" t="s">
        <v>3064</v>
      </c>
    </row>
    <row r="41" spans="1:8" ht="114.75" x14ac:dyDescent="0.25">
      <c r="A41" s="24">
        <v>13161167844</v>
      </c>
      <c r="B41" s="19" t="s">
        <v>307</v>
      </c>
      <c r="C41" s="11" t="s">
        <v>307</v>
      </c>
      <c r="D41" s="19" t="str">
        <f t="shared" si="0"/>
        <v>True</v>
      </c>
      <c r="E41" s="24">
        <v>3</v>
      </c>
      <c r="F41" s="19" t="s">
        <v>3067</v>
      </c>
      <c r="G41" s="19" t="s">
        <v>3068</v>
      </c>
      <c r="H41" s="19" t="s">
        <v>3068</v>
      </c>
    </row>
    <row r="42" spans="1:8" x14ac:dyDescent="0.25">
      <c r="A42" s="24">
        <v>13059546491</v>
      </c>
      <c r="B42" s="19" t="s">
        <v>807</v>
      </c>
      <c r="C42" s="11" t="s">
        <v>807</v>
      </c>
      <c r="D42" s="19" t="str">
        <f t="shared" si="0"/>
        <v>True</v>
      </c>
      <c r="E42" s="24">
        <v>3</v>
      </c>
      <c r="F42" s="19" t="s">
        <v>3065</v>
      </c>
      <c r="G42" s="19" t="s">
        <v>3066</v>
      </c>
      <c r="H42" s="19" t="s">
        <v>3065</v>
      </c>
    </row>
    <row r="43" spans="1:8" ht="43.5" x14ac:dyDescent="0.25">
      <c r="A43" s="24">
        <v>13113495960</v>
      </c>
      <c r="B43" s="19" t="s">
        <v>351</v>
      </c>
      <c r="C43" s="11" t="s">
        <v>351</v>
      </c>
      <c r="D43" s="19" t="str">
        <f t="shared" si="0"/>
        <v>True</v>
      </c>
      <c r="E43" s="24">
        <v>7</v>
      </c>
      <c r="F43" s="19" t="s">
        <v>3067</v>
      </c>
      <c r="G43" s="19" t="s">
        <v>3068</v>
      </c>
      <c r="H43" s="19" t="s">
        <v>3065</v>
      </c>
    </row>
    <row r="44" spans="1:8" x14ac:dyDescent="0.25">
      <c r="A44" s="24">
        <v>13170945861</v>
      </c>
      <c r="B44" s="19" t="s">
        <v>626</v>
      </c>
      <c r="C44" s="11" t="s">
        <v>626</v>
      </c>
      <c r="D44" s="19" t="str">
        <f t="shared" si="0"/>
        <v>True</v>
      </c>
      <c r="E44" s="24">
        <v>7</v>
      </c>
      <c r="F44" s="19" t="s">
        <v>3065</v>
      </c>
      <c r="G44" s="19" t="s">
        <v>3068</v>
      </c>
      <c r="H44" s="19" t="s">
        <v>3064</v>
      </c>
    </row>
    <row r="45" spans="1:8" ht="29.25" x14ac:dyDescent="0.25">
      <c r="A45" s="24">
        <v>13224407016</v>
      </c>
      <c r="B45" s="19" t="s">
        <v>881</v>
      </c>
      <c r="C45" s="11" t="s">
        <v>881</v>
      </c>
      <c r="D45" s="19" t="str">
        <f t="shared" si="0"/>
        <v>True</v>
      </c>
      <c r="E45" s="24">
        <v>9</v>
      </c>
      <c r="F45" s="19" t="s">
        <v>3064</v>
      </c>
      <c r="G45" s="19" t="s">
        <v>3064</v>
      </c>
      <c r="H45" s="19" t="s">
        <v>3064</v>
      </c>
    </row>
    <row r="46" spans="1:8" ht="43.5" x14ac:dyDescent="0.25">
      <c r="A46" s="24">
        <v>13167247540</v>
      </c>
      <c r="B46" s="19" t="s">
        <v>306</v>
      </c>
      <c r="C46" s="11" t="s">
        <v>306</v>
      </c>
      <c r="D46" s="19" t="str">
        <f t="shared" si="0"/>
        <v>True</v>
      </c>
      <c r="E46" s="24">
        <v>4</v>
      </c>
      <c r="F46" s="19" t="s">
        <v>3067</v>
      </c>
      <c r="G46" s="19" t="s">
        <v>3068</v>
      </c>
      <c r="H46" s="19" t="s">
        <v>3067</v>
      </c>
    </row>
    <row r="47" spans="1:8" ht="43.5" x14ac:dyDescent="0.25">
      <c r="A47" s="24">
        <v>13053453993</v>
      </c>
      <c r="B47" s="19" t="s">
        <v>1294</v>
      </c>
      <c r="C47" s="11" t="s">
        <v>1294</v>
      </c>
      <c r="D47" s="19" t="str">
        <f t="shared" si="0"/>
        <v>True</v>
      </c>
      <c r="E47" s="24">
        <v>10</v>
      </c>
      <c r="F47" s="19" t="s">
        <v>3064</v>
      </c>
      <c r="G47" s="19" t="s">
        <v>3064</v>
      </c>
      <c r="H47" s="19" t="s">
        <v>3064</v>
      </c>
    </row>
    <row r="48" spans="1:8" ht="29.25" x14ac:dyDescent="0.25">
      <c r="A48" s="24">
        <v>13223449909</v>
      </c>
      <c r="B48" s="19" t="s">
        <v>889</v>
      </c>
      <c r="C48" s="11" t="s">
        <v>889</v>
      </c>
      <c r="D48" s="19" t="str">
        <f t="shared" si="0"/>
        <v>True</v>
      </c>
      <c r="E48" s="24">
        <v>10</v>
      </c>
      <c r="F48" s="19" t="s">
        <v>3064</v>
      </c>
      <c r="G48" s="19" t="s">
        <v>3064</v>
      </c>
      <c r="H48" s="19" t="s">
        <v>3064</v>
      </c>
    </row>
    <row r="49" spans="1:8" ht="72" x14ac:dyDescent="0.25">
      <c r="A49" s="24">
        <v>13173467185</v>
      </c>
      <c r="B49" s="19" t="s">
        <v>620</v>
      </c>
      <c r="C49" s="11" t="s">
        <v>620</v>
      </c>
      <c r="D49" s="19" t="str">
        <f t="shared" si="0"/>
        <v>True</v>
      </c>
      <c r="E49" s="24">
        <v>8</v>
      </c>
      <c r="F49" s="19" t="s">
        <v>3065</v>
      </c>
      <c r="G49" s="19" t="s">
        <v>488</v>
      </c>
      <c r="H49" s="19" t="s">
        <v>3065</v>
      </c>
    </row>
    <row r="50" spans="1:8" ht="43.5" x14ac:dyDescent="0.25">
      <c r="A50" s="24">
        <v>13218273952</v>
      </c>
      <c r="B50" s="19" t="s">
        <v>547</v>
      </c>
      <c r="C50" s="11" t="s">
        <v>547</v>
      </c>
      <c r="D50" s="19" t="str">
        <f t="shared" si="0"/>
        <v>True</v>
      </c>
      <c r="E50" s="24">
        <v>10</v>
      </c>
      <c r="F50" s="19" t="s">
        <v>3065</v>
      </c>
      <c r="G50" s="19" t="s">
        <v>488</v>
      </c>
      <c r="H50" s="19" t="s">
        <v>3065</v>
      </c>
    </row>
    <row r="51" spans="1:8" x14ac:dyDescent="0.25">
      <c r="A51" s="24">
        <v>13036232877</v>
      </c>
      <c r="B51" s="19" t="s">
        <v>493</v>
      </c>
      <c r="C51" s="11" t="s">
        <v>493</v>
      </c>
      <c r="D51" s="19" t="str">
        <f t="shared" si="0"/>
        <v>True</v>
      </c>
      <c r="E51" s="24">
        <v>5</v>
      </c>
      <c r="F51" s="19" t="s">
        <v>3068</v>
      </c>
      <c r="G51" s="19" t="s">
        <v>488</v>
      </c>
      <c r="H51" s="19" t="s">
        <v>3065</v>
      </c>
    </row>
    <row r="52" spans="1:8" x14ac:dyDescent="0.25">
      <c r="A52" s="24">
        <v>13034469655</v>
      </c>
      <c r="B52" s="19" t="s">
        <v>1321</v>
      </c>
      <c r="C52" s="11" t="s">
        <v>1321</v>
      </c>
      <c r="D52" s="19" t="str">
        <f t="shared" si="0"/>
        <v>True</v>
      </c>
      <c r="E52" s="24">
        <v>9</v>
      </c>
      <c r="F52" s="19" t="s">
        <v>3064</v>
      </c>
      <c r="G52" s="19" t="s">
        <v>3066</v>
      </c>
      <c r="H52" s="19" t="s">
        <v>3066</v>
      </c>
    </row>
    <row r="53" spans="1:8" ht="57.75" x14ac:dyDescent="0.25">
      <c r="A53" s="24">
        <v>13216240342</v>
      </c>
      <c r="B53" s="19" t="s">
        <v>914</v>
      </c>
      <c r="C53" s="11" t="s">
        <v>914</v>
      </c>
      <c r="D53" s="19" t="str">
        <f t="shared" si="0"/>
        <v>True</v>
      </c>
      <c r="E53" s="24">
        <v>10</v>
      </c>
      <c r="F53" s="19" t="s">
        <v>3064</v>
      </c>
      <c r="G53" s="19" t="s">
        <v>3064</v>
      </c>
      <c r="H53" s="19" t="s">
        <v>3064</v>
      </c>
    </row>
    <row r="54" spans="1:8" ht="43.5" x14ac:dyDescent="0.25">
      <c r="A54" s="24">
        <v>13123285796</v>
      </c>
      <c r="B54" s="19" t="s">
        <v>1169</v>
      </c>
      <c r="C54" s="11" t="s">
        <v>1169</v>
      </c>
      <c r="D54" s="19" t="str">
        <f t="shared" si="0"/>
        <v>True</v>
      </c>
      <c r="E54" s="24">
        <v>8</v>
      </c>
      <c r="F54" s="19" t="s">
        <v>3064</v>
      </c>
      <c r="G54" s="19" t="s">
        <v>3064</v>
      </c>
      <c r="H54" s="19" t="s">
        <v>3065</v>
      </c>
    </row>
    <row r="55" spans="1:8" ht="57.75" x14ac:dyDescent="0.25">
      <c r="A55" s="24">
        <v>13069096210</v>
      </c>
      <c r="B55" s="19" t="s">
        <v>1253</v>
      </c>
      <c r="C55" s="11" t="s">
        <v>1253</v>
      </c>
      <c r="D55" s="19" t="str">
        <f t="shared" si="0"/>
        <v>True</v>
      </c>
      <c r="E55" s="24">
        <v>10</v>
      </c>
      <c r="F55" s="19" t="s">
        <v>3064</v>
      </c>
      <c r="G55" s="19" t="s">
        <v>488</v>
      </c>
      <c r="H55" s="19" t="s">
        <v>3064</v>
      </c>
    </row>
    <row r="56" spans="1:8" ht="43.5" x14ac:dyDescent="0.25">
      <c r="A56" s="24">
        <v>13091949637</v>
      </c>
      <c r="B56" s="19" t="s">
        <v>747</v>
      </c>
      <c r="C56" s="11" t="s">
        <v>747</v>
      </c>
      <c r="D56" s="19" t="str">
        <f t="shared" si="0"/>
        <v>True</v>
      </c>
      <c r="E56" s="24">
        <v>10</v>
      </c>
      <c r="F56" s="19" t="s">
        <v>3065</v>
      </c>
      <c r="G56" s="19" t="s">
        <v>3064</v>
      </c>
      <c r="H56" s="19" t="s">
        <v>3064</v>
      </c>
    </row>
    <row r="57" spans="1:8" x14ac:dyDescent="0.25">
      <c r="A57" s="24">
        <v>13195607661</v>
      </c>
      <c r="B57" s="19" t="s">
        <v>975</v>
      </c>
      <c r="C57" s="11" t="s">
        <v>975</v>
      </c>
      <c r="D57" s="19" t="str">
        <f t="shared" si="0"/>
        <v>True</v>
      </c>
      <c r="E57" s="24">
        <v>10</v>
      </c>
      <c r="F57" s="19" t="s">
        <v>3064</v>
      </c>
      <c r="G57" s="19" t="s">
        <v>3064</v>
      </c>
      <c r="H57" s="19" t="s">
        <v>3064</v>
      </c>
    </row>
    <row r="58" spans="1:8" ht="29.25" x14ac:dyDescent="0.25">
      <c r="A58" s="24">
        <v>13085819769</v>
      </c>
      <c r="B58" s="19" t="s">
        <v>1233</v>
      </c>
      <c r="C58" s="11" t="s">
        <v>1233</v>
      </c>
      <c r="D58" s="19" t="str">
        <f t="shared" si="0"/>
        <v>True</v>
      </c>
      <c r="E58" s="24">
        <v>10</v>
      </c>
      <c r="F58" s="19" t="s">
        <v>3064</v>
      </c>
      <c r="G58" s="19" t="s">
        <v>3064</v>
      </c>
      <c r="H58" s="19" t="s">
        <v>3064</v>
      </c>
    </row>
    <row r="59" spans="1:8" x14ac:dyDescent="0.25">
      <c r="A59" s="24">
        <v>13128223632</v>
      </c>
      <c r="B59" s="19" t="s">
        <v>180</v>
      </c>
      <c r="C59" s="11" t="s">
        <v>180</v>
      </c>
      <c r="D59" s="19" t="str">
        <f t="shared" si="0"/>
        <v>True</v>
      </c>
      <c r="E59" s="24">
        <v>0</v>
      </c>
      <c r="F59" s="19" t="s">
        <v>3066</v>
      </c>
      <c r="G59" s="19" t="s">
        <v>3071</v>
      </c>
      <c r="H59" s="19" t="s">
        <v>3066</v>
      </c>
    </row>
    <row r="60" spans="1:8" ht="29.25" x14ac:dyDescent="0.25">
      <c r="A60" s="24">
        <v>13224357496</v>
      </c>
      <c r="B60" s="19" t="s">
        <v>30</v>
      </c>
      <c r="C60" s="11" t="s">
        <v>30</v>
      </c>
      <c r="D60" s="19" t="str">
        <f t="shared" si="0"/>
        <v>True</v>
      </c>
      <c r="E60" s="24">
        <v>6</v>
      </c>
      <c r="F60" s="19" t="s">
        <v>3066</v>
      </c>
      <c r="G60" s="19" t="s">
        <v>3071</v>
      </c>
      <c r="H60" s="19" t="s">
        <v>3065</v>
      </c>
    </row>
    <row r="61" spans="1:8" x14ac:dyDescent="0.25">
      <c r="A61" s="24">
        <v>13120492273</v>
      </c>
      <c r="B61" s="19" t="s">
        <v>1174</v>
      </c>
      <c r="C61" s="11" t="s">
        <v>1174</v>
      </c>
      <c r="D61" s="19" t="str">
        <f t="shared" si="0"/>
        <v>True</v>
      </c>
      <c r="E61" s="24">
        <v>10</v>
      </c>
      <c r="F61" s="19" t="s">
        <v>3064</v>
      </c>
      <c r="G61" s="19" t="s">
        <v>3068</v>
      </c>
      <c r="H61" s="19" t="s">
        <v>3064</v>
      </c>
    </row>
    <row r="62" spans="1:8" ht="29.25" x14ac:dyDescent="0.25">
      <c r="A62" s="24">
        <v>13215447282</v>
      </c>
      <c r="B62" s="19" t="s">
        <v>556</v>
      </c>
      <c r="C62" s="11" t="s">
        <v>556</v>
      </c>
      <c r="D62" s="19" t="str">
        <f t="shared" si="0"/>
        <v>True</v>
      </c>
      <c r="E62" s="24">
        <v>6</v>
      </c>
      <c r="F62" s="19" t="s">
        <v>3065</v>
      </c>
      <c r="G62" s="19" t="s">
        <v>3068</v>
      </c>
      <c r="H62" s="19" t="s">
        <v>3065</v>
      </c>
    </row>
    <row r="63" spans="1:8" ht="43.5" x14ac:dyDescent="0.25">
      <c r="A63" s="24">
        <v>13144632824</v>
      </c>
      <c r="B63" s="19" t="s">
        <v>1131</v>
      </c>
      <c r="C63" s="11" t="s">
        <v>1131</v>
      </c>
      <c r="D63" s="19" t="str">
        <f t="shared" si="0"/>
        <v>True</v>
      </c>
      <c r="E63" s="24">
        <v>8</v>
      </c>
      <c r="F63" s="19" t="s">
        <v>3064</v>
      </c>
      <c r="G63" s="19" t="s">
        <v>3070</v>
      </c>
      <c r="H63" s="19" t="s">
        <v>3067</v>
      </c>
    </row>
    <row r="64" spans="1:8" x14ac:dyDescent="0.25">
      <c r="A64" s="24">
        <v>13170187430</v>
      </c>
      <c r="B64" s="19" t="s">
        <v>630</v>
      </c>
      <c r="C64" s="11" t="s">
        <v>630</v>
      </c>
      <c r="D64" s="19" t="str">
        <f t="shared" si="0"/>
        <v>True</v>
      </c>
      <c r="E64" s="24">
        <v>9</v>
      </c>
      <c r="F64" s="19" t="s">
        <v>3065</v>
      </c>
      <c r="G64" s="19" t="s">
        <v>3070</v>
      </c>
      <c r="H64" s="19" t="s">
        <v>3064</v>
      </c>
    </row>
    <row r="65" spans="1:8" ht="29.25" x14ac:dyDescent="0.25">
      <c r="A65" s="24">
        <v>13095812767</v>
      </c>
      <c r="B65" s="19" t="s">
        <v>1215</v>
      </c>
      <c r="C65" s="11" t="s">
        <v>1215</v>
      </c>
      <c r="D65" s="19" t="str">
        <f t="shared" si="0"/>
        <v>True</v>
      </c>
      <c r="E65" s="24">
        <v>10</v>
      </c>
      <c r="F65" s="19" t="s">
        <v>3064</v>
      </c>
      <c r="G65" s="19" t="s">
        <v>3064</v>
      </c>
      <c r="H65" s="19" t="s">
        <v>3065</v>
      </c>
    </row>
    <row r="66" spans="1:8" x14ac:dyDescent="0.25">
      <c r="A66" s="24">
        <v>13162421823</v>
      </c>
      <c r="B66" s="19" t="s">
        <v>1057</v>
      </c>
      <c r="C66" s="11" t="s">
        <v>1057</v>
      </c>
      <c r="D66" s="19" t="str">
        <f t="shared" si="0"/>
        <v>True</v>
      </c>
      <c r="E66" s="24">
        <v>9</v>
      </c>
      <c r="F66" s="19" t="s">
        <v>3064</v>
      </c>
      <c r="G66" s="19" t="s">
        <v>3070</v>
      </c>
      <c r="H66" s="19" t="s">
        <v>3065</v>
      </c>
    </row>
    <row r="67" spans="1:8" x14ac:dyDescent="0.25">
      <c r="A67" s="24">
        <v>13169054570</v>
      </c>
      <c r="B67" s="19" t="s">
        <v>113</v>
      </c>
      <c r="C67" s="11" t="s">
        <v>113</v>
      </c>
      <c r="D67" s="19" t="str">
        <f t="shared" si="0"/>
        <v>True</v>
      </c>
      <c r="E67" s="24">
        <v>5</v>
      </c>
      <c r="F67" s="19" t="s">
        <v>3066</v>
      </c>
      <c r="G67" s="19" t="s">
        <v>3070</v>
      </c>
      <c r="H67" s="19" t="s">
        <v>3068</v>
      </c>
    </row>
    <row r="68" spans="1:8" ht="29.25" x14ac:dyDescent="0.25">
      <c r="A68" s="24">
        <v>13228881066</v>
      </c>
      <c r="B68" s="19" t="s">
        <v>248</v>
      </c>
      <c r="C68" s="11" t="s">
        <v>248</v>
      </c>
      <c r="D68" s="19" t="str">
        <f t="shared" ref="D68:D131" si="1">IF(C68=B68,"True","False")</f>
        <v>True</v>
      </c>
      <c r="E68" s="24">
        <v>0</v>
      </c>
      <c r="F68" s="19" t="s">
        <v>3067</v>
      </c>
      <c r="G68" s="19" t="s">
        <v>3070</v>
      </c>
      <c r="H68" s="19" t="s">
        <v>3067</v>
      </c>
    </row>
    <row r="69" spans="1:8" ht="29.25" x14ac:dyDescent="0.25">
      <c r="A69" s="24">
        <v>13226527205</v>
      </c>
      <c r="B69" s="19" t="s">
        <v>523</v>
      </c>
      <c r="C69" s="11" t="s">
        <v>523</v>
      </c>
      <c r="D69" s="19" t="str">
        <f t="shared" si="1"/>
        <v>True</v>
      </c>
      <c r="E69" s="24">
        <v>5</v>
      </c>
      <c r="F69" s="19" t="s">
        <v>3065</v>
      </c>
      <c r="G69" s="19" t="s">
        <v>3068</v>
      </c>
      <c r="H69" s="19" t="s">
        <v>3065</v>
      </c>
    </row>
    <row r="70" spans="1:8" x14ac:dyDescent="0.25">
      <c r="A70" s="24">
        <v>13061287951</v>
      </c>
      <c r="B70" s="19" t="s">
        <v>803</v>
      </c>
      <c r="C70" s="11" t="s">
        <v>803</v>
      </c>
      <c r="D70" s="19" t="str">
        <f t="shared" si="1"/>
        <v>True</v>
      </c>
      <c r="E70" s="24">
        <v>8</v>
      </c>
      <c r="F70" s="19" t="s">
        <v>3065</v>
      </c>
      <c r="G70" s="19" t="s">
        <v>3070</v>
      </c>
      <c r="H70" s="19" t="s">
        <v>3065</v>
      </c>
    </row>
    <row r="71" spans="1:8" ht="100.5" x14ac:dyDescent="0.25">
      <c r="A71" s="24">
        <v>13227057601</v>
      </c>
      <c r="B71" s="19" t="s">
        <v>25</v>
      </c>
      <c r="C71" s="11" t="s">
        <v>25</v>
      </c>
      <c r="D71" s="19" t="str">
        <f t="shared" si="1"/>
        <v>True</v>
      </c>
      <c r="E71" s="24">
        <v>2</v>
      </c>
      <c r="F71" s="19" t="s">
        <v>3066</v>
      </c>
      <c r="G71" s="19" t="s">
        <v>3070</v>
      </c>
      <c r="H71" s="19" t="s">
        <v>3068</v>
      </c>
    </row>
    <row r="72" spans="1:8" ht="29.25" x14ac:dyDescent="0.25">
      <c r="A72" s="24">
        <v>13156461533</v>
      </c>
      <c r="B72" s="19" t="s">
        <v>689</v>
      </c>
      <c r="C72" s="11" t="s">
        <v>689</v>
      </c>
      <c r="D72" s="19" t="str">
        <f t="shared" si="1"/>
        <v>True</v>
      </c>
      <c r="E72" s="24">
        <v>8</v>
      </c>
      <c r="F72" s="19" t="s">
        <v>3065</v>
      </c>
      <c r="G72" s="19" t="s">
        <v>3070</v>
      </c>
      <c r="H72" s="19" t="s">
        <v>3065</v>
      </c>
    </row>
    <row r="73" spans="1:8" x14ac:dyDescent="0.25">
      <c r="A73" s="24">
        <v>13224953831</v>
      </c>
      <c r="B73" s="19" t="s">
        <v>879</v>
      </c>
      <c r="C73" s="11" t="s">
        <v>879</v>
      </c>
      <c r="D73" s="19" t="str">
        <f t="shared" si="1"/>
        <v>True</v>
      </c>
      <c r="E73" s="24">
        <v>10</v>
      </c>
      <c r="F73" s="19" t="s">
        <v>3064</v>
      </c>
      <c r="G73" s="19" t="s">
        <v>3064</v>
      </c>
      <c r="H73" s="19" t="s">
        <v>3064</v>
      </c>
    </row>
    <row r="74" spans="1:8" x14ac:dyDescent="0.25">
      <c r="A74" s="24">
        <v>13027475606</v>
      </c>
      <c r="B74" s="19" t="s">
        <v>234</v>
      </c>
      <c r="C74" s="11" t="s">
        <v>234</v>
      </c>
      <c r="D74" s="19" t="str">
        <f t="shared" si="1"/>
        <v>True</v>
      </c>
      <c r="E74" s="24">
        <v>4</v>
      </c>
      <c r="F74" s="19" t="s">
        <v>3066</v>
      </c>
      <c r="G74" s="19" t="s">
        <v>3068</v>
      </c>
      <c r="H74" s="19" t="s">
        <v>3066</v>
      </c>
    </row>
    <row r="75" spans="1:8" ht="29.25" x14ac:dyDescent="0.25">
      <c r="A75" s="24">
        <v>13230575061</v>
      </c>
      <c r="B75" s="19" t="s">
        <v>858</v>
      </c>
      <c r="C75" s="11" t="s">
        <v>858</v>
      </c>
      <c r="D75" s="19" t="str">
        <f t="shared" si="1"/>
        <v>True</v>
      </c>
      <c r="E75" s="24">
        <v>9</v>
      </c>
      <c r="F75" s="19" t="s">
        <v>3064</v>
      </c>
      <c r="G75" s="19" t="s">
        <v>3064</v>
      </c>
      <c r="H75" s="19" t="s">
        <v>3064</v>
      </c>
    </row>
    <row r="76" spans="1:8" x14ac:dyDescent="0.25">
      <c r="A76" s="24">
        <v>13189809879</v>
      </c>
      <c r="B76" s="19" t="s">
        <v>602</v>
      </c>
      <c r="C76" s="11" t="s">
        <v>602</v>
      </c>
      <c r="D76" s="19" t="str">
        <f t="shared" si="1"/>
        <v>True</v>
      </c>
      <c r="E76" s="24">
        <v>8</v>
      </c>
      <c r="F76" s="19" t="s">
        <v>3065</v>
      </c>
      <c r="G76" s="19" t="s">
        <v>3070</v>
      </c>
      <c r="H76" s="19" t="s">
        <v>3064</v>
      </c>
    </row>
    <row r="77" spans="1:8" x14ac:dyDescent="0.25">
      <c r="A77" s="24">
        <v>13080549311</v>
      </c>
      <c r="B77" s="19" t="s">
        <v>765</v>
      </c>
      <c r="C77" s="11" t="s">
        <v>765</v>
      </c>
      <c r="D77" s="19" t="str">
        <f t="shared" si="1"/>
        <v>True</v>
      </c>
      <c r="E77" s="24">
        <v>7</v>
      </c>
      <c r="F77" s="19" t="s">
        <v>3065</v>
      </c>
      <c r="G77" s="19" t="s">
        <v>3070</v>
      </c>
      <c r="H77" s="19" t="s">
        <v>3065</v>
      </c>
    </row>
    <row r="78" spans="1:8" ht="57.75" x14ac:dyDescent="0.25">
      <c r="A78" s="24">
        <v>13177898296</v>
      </c>
      <c r="B78" s="19" t="s">
        <v>1010</v>
      </c>
      <c r="C78" s="11" t="s">
        <v>1010</v>
      </c>
      <c r="D78" s="19" t="str">
        <f t="shared" si="1"/>
        <v>True</v>
      </c>
      <c r="E78" s="24">
        <v>9</v>
      </c>
      <c r="F78" s="19" t="s">
        <v>3064</v>
      </c>
      <c r="G78" s="19" t="s">
        <v>488</v>
      </c>
      <c r="H78" s="19" t="s">
        <v>3064</v>
      </c>
    </row>
    <row r="79" spans="1:8" ht="43.5" x14ac:dyDescent="0.25">
      <c r="A79" s="24">
        <v>13227163245</v>
      </c>
      <c r="B79" s="19" t="s">
        <v>869</v>
      </c>
      <c r="C79" s="11" t="s">
        <v>869</v>
      </c>
      <c r="D79" s="19" t="str">
        <f t="shared" si="1"/>
        <v>True</v>
      </c>
      <c r="E79" s="24">
        <v>9</v>
      </c>
      <c r="F79" s="19" t="s">
        <v>3064</v>
      </c>
      <c r="G79" s="19" t="s">
        <v>3070</v>
      </c>
      <c r="H79" s="19" t="s">
        <v>3067</v>
      </c>
    </row>
    <row r="80" spans="1:8" x14ac:dyDescent="0.25">
      <c r="A80" s="24">
        <v>13158571321</v>
      </c>
      <c r="B80" s="19" t="s">
        <v>322</v>
      </c>
      <c r="C80" s="11" t="s">
        <v>322</v>
      </c>
      <c r="D80" s="19" t="str">
        <f t="shared" si="1"/>
        <v>True</v>
      </c>
      <c r="E80" s="24">
        <v>6</v>
      </c>
      <c r="F80" s="19" t="s">
        <v>3067</v>
      </c>
      <c r="G80" s="19" t="s">
        <v>3071</v>
      </c>
      <c r="H80" s="19" t="s">
        <v>3067</v>
      </c>
    </row>
    <row r="81" spans="1:8" x14ac:dyDescent="0.25">
      <c r="A81" s="24">
        <v>13194439593</v>
      </c>
      <c r="B81" s="19" t="s">
        <v>980</v>
      </c>
      <c r="C81" s="11" t="s">
        <v>980</v>
      </c>
      <c r="D81" s="19" t="str">
        <f t="shared" si="1"/>
        <v>True</v>
      </c>
      <c r="E81" s="24">
        <v>9</v>
      </c>
      <c r="F81" s="19" t="s">
        <v>3064</v>
      </c>
      <c r="G81" s="19" t="s">
        <v>3068</v>
      </c>
      <c r="H81" s="19" t="s">
        <v>3064</v>
      </c>
    </row>
    <row r="82" spans="1:8" ht="29.25" x14ac:dyDescent="0.25">
      <c r="A82" s="24">
        <v>13222330816</v>
      </c>
      <c r="B82" s="19" t="s">
        <v>896</v>
      </c>
      <c r="C82" s="11" t="s">
        <v>896</v>
      </c>
      <c r="D82" s="19" t="str">
        <f t="shared" si="1"/>
        <v>True</v>
      </c>
      <c r="E82" s="24">
        <v>10</v>
      </c>
      <c r="F82" s="19" t="s">
        <v>3064</v>
      </c>
      <c r="G82" s="19" t="s">
        <v>3064</v>
      </c>
      <c r="H82" s="19" t="s">
        <v>3064</v>
      </c>
    </row>
    <row r="83" spans="1:8" x14ac:dyDescent="0.25">
      <c r="A83" s="24">
        <v>13171001787</v>
      </c>
      <c r="B83" s="19" t="s">
        <v>625</v>
      </c>
      <c r="C83" s="11" t="s">
        <v>625</v>
      </c>
      <c r="D83" s="19" t="str">
        <f t="shared" si="1"/>
        <v>True</v>
      </c>
      <c r="E83" s="24">
        <v>10</v>
      </c>
      <c r="F83" s="19" t="s">
        <v>3065</v>
      </c>
      <c r="G83" s="19" t="s">
        <v>3064</v>
      </c>
      <c r="H83" s="19" t="s">
        <v>3064</v>
      </c>
    </row>
    <row r="84" spans="1:8" ht="129" x14ac:dyDescent="0.25">
      <c r="A84" s="24">
        <v>13207710274</v>
      </c>
      <c r="B84" s="19" t="s">
        <v>575</v>
      </c>
      <c r="C84" s="11" t="s">
        <v>575</v>
      </c>
      <c r="D84" s="19" t="str">
        <f t="shared" si="1"/>
        <v>True</v>
      </c>
      <c r="E84" s="24">
        <v>7</v>
      </c>
      <c r="F84" s="19" t="s">
        <v>3065</v>
      </c>
      <c r="G84" s="19" t="s">
        <v>3070</v>
      </c>
      <c r="H84" s="19" t="s">
        <v>3065</v>
      </c>
    </row>
    <row r="85" spans="1:8" ht="29.25" x14ac:dyDescent="0.25">
      <c r="A85" s="24">
        <v>13099087585</v>
      </c>
      <c r="B85" s="19" t="s">
        <v>1213</v>
      </c>
      <c r="C85" s="11" t="s">
        <v>1213</v>
      </c>
      <c r="D85" s="19" t="str">
        <f t="shared" si="1"/>
        <v>True</v>
      </c>
      <c r="E85" s="24">
        <v>5</v>
      </c>
      <c r="F85" s="19" t="s">
        <v>3064</v>
      </c>
      <c r="G85" s="19" t="s">
        <v>3068</v>
      </c>
      <c r="H85" s="19" t="s">
        <v>3064</v>
      </c>
    </row>
    <row r="86" spans="1:8" x14ac:dyDescent="0.25">
      <c r="A86" s="24">
        <v>13053434467</v>
      </c>
      <c r="B86" s="19" t="s">
        <v>217</v>
      </c>
      <c r="C86" s="11" t="s">
        <v>217</v>
      </c>
      <c r="D86" s="19" t="str">
        <f t="shared" si="1"/>
        <v>True</v>
      </c>
      <c r="E86" s="24">
        <v>1</v>
      </c>
      <c r="F86" s="19" t="s">
        <v>3066</v>
      </c>
      <c r="G86" s="19" t="s">
        <v>3066</v>
      </c>
      <c r="H86" s="19" t="s">
        <v>3066</v>
      </c>
    </row>
    <row r="87" spans="1:8" ht="29.25" x14ac:dyDescent="0.25">
      <c r="A87" s="24">
        <v>13069845250</v>
      </c>
      <c r="B87" s="19" t="s">
        <v>204</v>
      </c>
      <c r="C87" s="11" t="s">
        <v>204</v>
      </c>
      <c r="D87" s="19" t="str">
        <f t="shared" si="1"/>
        <v>True</v>
      </c>
      <c r="E87" s="24">
        <v>0</v>
      </c>
      <c r="F87" s="19" t="s">
        <v>3066</v>
      </c>
      <c r="G87" s="19" t="s">
        <v>3066</v>
      </c>
      <c r="H87" s="19" t="s">
        <v>3065</v>
      </c>
    </row>
    <row r="88" spans="1:8" ht="29.25" x14ac:dyDescent="0.25">
      <c r="A88" s="24">
        <v>13160338180</v>
      </c>
      <c r="B88" s="19" t="s">
        <v>136</v>
      </c>
      <c r="C88" s="11" t="s">
        <v>136</v>
      </c>
      <c r="D88" s="19" t="str">
        <f t="shared" si="1"/>
        <v>True</v>
      </c>
      <c r="E88" s="24">
        <v>0</v>
      </c>
      <c r="F88" s="19" t="s">
        <v>3066</v>
      </c>
      <c r="G88" s="19" t="s">
        <v>3066</v>
      </c>
      <c r="H88" s="19" t="s">
        <v>3066</v>
      </c>
    </row>
    <row r="89" spans="1:8" x14ac:dyDescent="0.25">
      <c r="A89" s="24">
        <v>13035966443</v>
      </c>
      <c r="B89" s="19" t="s">
        <v>387</v>
      </c>
      <c r="C89" s="11" t="s">
        <v>387</v>
      </c>
      <c r="D89" s="19" t="str">
        <f t="shared" si="1"/>
        <v>True</v>
      </c>
      <c r="E89" s="24">
        <v>4</v>
      </c>
      <c r="F89" s="19" t="s">
        <v>3067</v>
      </c>
      <c r="G89" s="19" t="s">
        <v>3071</v>
      </c>
      <c r="H89" s="19" t="s">
        <v>3067</v>
      </c>
    </row>
    <row r="90" spans="1:8" x14ac:dyDescent="0.25">
      <c r="A90" s="24">
        <v>13211414386</v>
      </c>
      <c r="B90" s="19" t="s">
        <v>930</v>
      </c>
      <c r="C90" s="11" t="s">
        <v>930</v>
      </c>
      <c r="D90" s="19" t="str">
        <f t="shared" si="1"/>
        <v>True</v>
      </c>
      <c r="E90" s="24">
        <v>10</v>
      </c>
      <c r="F90" s="19" t="s">
        <v>3064</v>
      </c>
      <c r="G90" s="19" t="s">
        <v>3070</v>
      </c>
      <c r="H90" s="19" t="s">
        <v>3064</v>
      </c>
    </row>
    <row r="91" spans="1:8" ht="29.25" x14ac:dyDescent="0.25">
      <c r="A91" s="24">
        <v>13225531010</v>
      </c>
      <c r="B91" s="19" t="s">
        <v>526</v>
      </c>
      <c r="C91" s="11" t="s">
        <v>526</v>
      </c>
      <c r="D91" s="19" t="str">
        <f t="shared" si="1"/>
        <v>True</v>
      </c>
      <c r="E91" s="24">
        <v>5</v>
      </c>
      <c r="F91" s="19" t="s">
        <v>3065</v>
      </c>
      <c r="G91" s="19" t="s">
        <v>3070</v>
      </c>
      <c r="H91" s="19" t="s">
        <v>3065</v>
      </c>
    </row>
    <row r="92" spans="1:8" ht="29.25" x14ac:dyDescent="0.25">
      <c r="A92" s="24">
        <v>13209580247</v>
      </c>
      <c r="B92" s="19" t="s">
        <v>64</v>
      </c>
      <c r="C92" s="11" t="s">
        <v>64</v>
      </c>
      <c r="D92" s="19" t="str">
        <f t="shared" si="1"/>
        <v>True</v>
      </c>
      <c r="E92" s="24">
        <v>1</v>
      </c>
      <c r="F92" s="19" t="s">
        <v>3066</v>
      </c>
      <c r="G92" s="19" t="s">
        <v>3068</v>
      </c>
      <c r="H92" s="19" t="s">
        <v>3066</v>
      </c>
    </row>
    <row r="93" spans="1:8" ht="29.25" x14ac:dyDescent="0.25">
      <c r="A93" s="24">
        <v>13128076916</v>
      </c>
      <c r="B93" s="19" t="s">
        <v>463</v>
      </c>
      <c r="C93" s="11" t="s">
        <v>463</v>
      </c>
      <c r="D93" s="19" t="str">
        <f t="shared" si="1"/>
        <v>True</v>
      </c>
      <c r="E93" s="24">
        <v>5</v>
      </c>
      <c r="F93" s="19" t="s">
        <v>3068</v>
      </c>
      <c r="G93" s="19" t="s">
        <v>488</v>
      </c>
      <c r="H93" s="19" t="s">
        <v>3065</v>
      </c>
    </row>
    <row r="94" spans="1:8" ht="29.25" x14ac:dyDescent="0.25">
      <c r="A94" s="24">
        <v>13143549755</v>
      </c>
      <c r="B94" s="19" t="s">
        <v>1137</v>
      </c>
      <c r="C94" s="11" t="s">
        <v>1137</v>
      </c>
      <c r="D94" s="19" t="str">
        <f t="shared" si="1"/>
        <v>True</v>
      </c>
      <c r="E94" s="24">
        <v>10</v>
      </c>
      <c r="F94" s="19" t="s">
        <v>3064</v>
      </c>
      <c r="G94" s="19" t="s">
        <v>3064</v>
      </c>
      <c r="H94" s="19" t="s">
        <v>3064</v>
      </c>
    </row>
    <row r="95" spans="1:8" ht="43.5" x14ac:dyDescent="0.25">
      <c r="A95" s="24">
        <v>13214844390</v>
      </c>
      <c r="B95" s="19" t="s">
        <v>558</v>
      </c>
      <c r="C95" s="11" t="s">
        <v>558</v>
      </c>
      <c r="D95" s="19" t="str">
        <f t="shared" si="1"/>
        <v>True</v>
      </c>
      <c r="E95" s="24">
        <v>3</v>
      </c>
      <c r="F95" s="19" t="s">
        <v>3065</v>
      </c>
      <c r="G95" s="19" t="s">
        <v>3064</v>
      </c>
      <c r="H95" s="19" t="s">
        <v>3064</v>
      </c>
    </row>
    <row r="96" spans="1:8" x14ac:dyDescent="0.25">
      <c r="A96" s="24">
        <v>13194437746</v>
      </c>
      <c r="B96" s="19" t="s">
        <v>593</v>
      </c>
      <c r="C96" s="11" t="s">
        <v>593</v>
      </c>
      <c r="D96" s="19" t="str">
        <f t="shared" si="1"/>
        <v>True</v>
      </c>
      <c r="E96" s="24">
        <v>6</v>
      </c>
      <c r="F96" s="19" t="s">
        <v>3065</v>
      </c>
      <c r="G96" s="19" t="s">
        <v>3070</v>
      </c>
      <c r="H96" s="19" t="s">
        <v>3067</v>
      </c>
    </row>
    <row r="97" spans="1:8" x14ac:dyDescent="0.25">
      <c r="A97" s="24">
        <v>13212378118</v>
      </c>
      <c r="B97" s="19" t="s">
        <v>273</v>
      </c>
      <c r="C97" s="11" t="s">
        <v>273</v>
      </c>
      <c r="D97" s="19" t="str">
        <f t="shared" si="1"/>
        <v>True</v>
      </c>
      <c r="E97" s="24">
        <v>7</v>
      </c>
      <c r="F97" s="19" t="s">
        <v>3067</v>
      </c>
      <c r="G97" s="19" t="s">
        <v>3071</v>
      </c>
      <c r="H97" s="19" t="s">
        <v>3066</v>
      </c>
    </row>
    <row r="98" spans="1:8" ht="57.75" x14ac:dyDescent="0.25">
      <c r="A98" s="24">
        <v>13094291957</v>
      </c>
      <c r="B98" s="19" t="s">
        <v>746</v>
      </c>
      <c r="C98" s="11" t="s">
        <v>746</v>
      </c>
      <c r="D98" s="19" t="str">
        <f t="shared" si="1"/>
        <v>True</v>
      </c>
      <c r="E98" s="24">
        <v>3</v>
      </c>
      <c r="F98" s="19" t="s">
        <v>3065</v>
      </c>
      <c r="G98" s="19" t="s">
        <v>3070</v>
      </c>
      <c r="H98" s="19" t="s">
        <v>3067</v>
      </c>
    </row>
    <row r="99" spans="1:8" ht="43.5" x14ac:dyDescent="0.25">
      <c r="A99" s="24">
        <v>13175048862</v>
      </c>
      <c r="B99" s="19" t="s">
        <v>614</v>
      </c>
      <c r="C99" s="11" t="s">
        <v>614</v>
      </c>
      <c r="D99" s="19" t="str">
        <f t="shared" si="1"/>
        <v>True</v>
      </c>
      <c r="E99" s="24">
        <v>7</v>
      </c>
      <c r="F99" s="19" t="s">
        <v>3065</v>
      </c>
      <c r="G99" s="19" t="s">
        <v>3068</v>
      </c>
      <c r="H99" s="19" t="s">
        <v>3064</v>
      </c>
    </row>
    <row r="100" spans="1:8" x14ac:dyDescent="0.25">
      <c r="A100" s="24">
        <v>13115901348</v>
      </c>
      <c r="B100" s="19" t="s">
        <v>349</v>
      </c>
      <c r="C100" s="11" t="s">
        <v>349</v>
      </c>
      <c r="D100" s="19" t="str">
        <f t="shared" si="1"/>
        <v>True</v>
      </c>
      <c r="E100" s="24">
        <v>0</v>
      </c>
      <c r="F100" s="19" t="s">
        <v>3067</v>
      </c>
      <c r="G100" s="19" t="s">
        <v>488</v>
      </c>
      <c r="H100" s="19" t="s">
        <v>3068</v>
      </c>
    </row>
    <row r="101" spans="1:8" ht="29.25" x14ac:dyDescent="0.25">
      <c r="A101" s="24">
        <v>13111531138</v>
      </c>
      <c r="B101" s="19" t="s">
        <v>729</v>
      </c>
      <c r="C101" s="11" t="s">
        <v>729</v>
      </c>
      <c r="D101" s="19" t="str">
        <f t="shared" si="1"/>
        <v>True</v>
      </c>
      <c r="E101" s="24">
        <v>0</v>
      </c>
      <c r="F101" s="19" t="s">
        <v>3065</v>
      </c>
      <c r="G101" s="19" t="s">
        <v>3070</v>
      </c>
      <c r="H101" s="19" t="s">
        <v>3065</v>
      </c>
    </row>
    <row r="102" spans="1:8" ht="57.75" x14ac:dyDescent="0.25">
      <c r="A102" s="24">
        <v>13156395443</v>
      </c>
      <c r="B102" s="19" t="s">
        <v>690</v>
      </c>
      <c r="C102" s="11" t="s">
        <v>690</v>
      </c>
      <c r="D102" s="19" t="str">
        <f t="shared" si="1"/>
        <v>True</v>
      </c>
      <c r="E102" s="24">
        <v>9</v>
      </c>
      <c r="F102" s="19" t="s">
        <v>3065</v>
      </c>
      <c r="G102" s="19" t="s">
        <v>3070</v>
      </c>
      <c r="H102" s="19" t="s">
        <v>3065</v>
      </c>
    </row>
    <row r="103" spans="1:8" x14ac:dyDescent="0.25">
      <c r="A103" s="24">
        <v>13068677183</v>
      </c>
      <c r="B103" s="19" t="s">
        <v>1255</v>
      </c>
      <c r="C103" s="11" t="s">
        <v>1255</v>
      </c>
      <c r="D103" s="19" t="str">
        <f t="shared" si="1"/>
        <v>True</v>
      </c>
      <c r="E103" s="24">
        <v>10</v>
      </c>
      <c r="F103" s="19" t="s">
        <v>3064</v>
      </c>
      <c r="G103" s="19" t="s">
        <v>3064</v>
      </c>
      <c r="H103" s="19" t="s">
        <v>3064</v>
      </c>
    </row>
    <row r="104" spans="1:8" ht="43.5" x14ac:dyDescent="0.25">
      <c r="A104" s="24">
        <v>13160304114</v>
      </c>
      <c r="B104" s="19" t="s">
        <v>1075</v>
      </c>
      <c r="C104" s="11" t="s">
        <v>1075</v>
      </c>
      <c r="D104" s="19" t="str">
        <f t="shared" si="1"/>
        <v>True</v>
      </c>
      <c r="E104" s="24">
        <v>9</v>
      </c>
      <c r="F104" s="19" t="s">
        <v>3064</v>
      </c>
      <c r="G104" s="19" t="s">
        <v>3064</v>
      </c>
      <c r="H104" s="19" t="s">
        <v>3065</v>
      </c>
    </row>
    <row r="105" spans="1:8" ht="29.25" x14ac:dyDescent="0.25">
      <c r="A105" s="24">
        <v>13220670791</v>
      </c>
      <c r="B105" s="19" t="s">
        <v>902</v>
      </c>
      <c r="C105" s="11" t="s">
        <v>902</v>
      </c>
      <c r="D105" s="19" t="str">
        <f t="shared" si="1"/>
        <v>True</v>
      </c>
      <c r="E105" s="24">
        <v>10</v>
      </c>
      <c r="F105" s="19" t="s">
        <v>3064</v>
      </c>
      <c r="G105" s="19" t="s">
        <v>3064</v>
      </c>
      <c r="H105" s="19" t="s">
        <v>3064</v>
      </c>
    </row>
    <row r="106" spans="1:8" ht="29.25" x14ac:dyDescent="0.25">
      <c r="A106" s="24">
        <v>13194620770</v>
      </c>
      <c r="B106" s="19" t="s">
        <v>979</v>
      </c>
      <c r="C106" s="11" t="s">
        <v>979</v>
      </c>
      <c r="D106" s="19" t="str">
        <f t="shared" si="1"/>
        <v>True</v>
      </c>
      <c r="E106" s="24">
        <v>6</v>
      </c>
      <c r="F106" s="19" t="s">
        <v>3064</v>
      </c>
      <c r="G106" s="19" t="s">
        <v>3066</v>
      </c>
      <c r="H106" s="19" t="s">
        <v>3064</v>
      </c>
    </row>
    <row r="107" spans="1:8" ht="43.5" x14ac:dyDescent="0.25">
      <c r="A107" s="24">
        <v>13113552093</v>
      </c>
      <c r="B107" s="19" t="s">
        <v>1183</v>
      </c>
      <c r="C107" s="11" t="s">
        <v>1183</v>
      </c>
      <c r="D107" s="19" t="str">
        <f t="shared" si="1"/>
        <v>True</v>
      </c>
      <c r="E107" s="24">
        <v>10</v>
      </c>
      <c r="F107" s="19" t="s">
        <v>3064</v>
      </c>
      <c r="G107" s="19" t="s">
        <v>3070</v>
      </c>
      <c r="H107" s="19" t="s">
        <v>3065</v>
      </c>
    </row>
    <row r="108" spans="1:8" x14ac:dyDescent="0.25">
      <c r="A108" s="24">
        <v>13056867251</v>
      </c>
      <c r="B108" s="19" t="s">
        <v>1289</v>
      </c>
      <c r="C108" s="11" t="s">
        <v>1289</v>
      </c>
      <c r="D108" s="19" t="str">
        <f t="shared" si="1"/>
        <v>True</v>
      </c>
      <c r="E108" s="24">
        <v>10</v>
      </c>
      <c r="F108" s="19" t="s">
        <v>3064</v>
      </c>
      <c r="G108" s="19" t="s">
        <v>3070</v>
      </c>
      <c r="H108" s="19" t="s">
        <v>3064</v>
      </c>
    </row>
    <row r="109" spans="1:8" ht="29.25" x14ac:dyDescent="0.25">
      <c r="A109" s="24">
        <v>13169951161</v>
      </c>
      <c r="B109" s="19" t="s">
        <v>437</v>
      </c>
      <c r="C109" s="11" t="s">
        <v>437</v>
      </c>
      <c r="D109" s="19" t="str">
        <f t="shared" si="1"/>
        <v>True</v>
      </c>
      <c r="E109" s="24">
        <v>6</v>
      </c>
      <c r="F109" s="19" t="s">
        <v>3068</v>
      </c>
      <c r="G109" s="19" t="s">
        <v>3068</v>
      </c>
      <c r="H109" s="19" t="s">
        <v>3064</v>
      </c>
    </row>
    <row r="110" spans="1:8" x14ac:dyDescent="0.25">
      <c r="A110" s="24">
        <v>13159307257</v>
      </c>
      <c r="B110" s="19" t="s">
        <v>446</v>
      </c>
      <c r="C110" s="11" t="s">
        <v>446</v>
      </c>
      <c r="D110" s="19" t="str">
        <f t="shared" si="1"/>
        <v>True</v>
      </c>
      <c r="E110" s="24">
        <v>7</v>
      </c>
      <c r="F110" s="19" t="s">
        <v>3068</v>
      </c>
      <c r="G110" s="19" t="s">
        <v>3068</v>
      </c>
      <c r="H110" s="19" t="s">
        <v>3067</v>
      </c>
    </row>
    <row r="111" spans="1:8" ht="29.25" x14ac:dyDescent="0.25">
      <c r="A111" s="24">
        <v>13060224431</v>
      </c>
      <c r="B111" s="19" t="s">
        <v>805</v>
      </c>
      <c r="C111" s="11" t="s">
        <v>805</v>
      </c>
      <c r="D111" s="19" t="str">
        <f t="shared" si="1"/>
        <v>True</v>
      </c>
      <c r="E111" s="24">
        <v>9</v>
      </c>
      <c r="F111" s="19" t="s">
        <v>3065</v>
      </c>
      <c r="G111" s="19" t="s">
        <v>3070</v>
      </c>
      <c r="H111" s="19" t="s">
        <v>3065</v>
      </c>
    </row>
    <row r="112" spans="1:8" ht="29.25" x14ac:dyDescent="0.25">
      <c r="A112" s="24">
        <v>13090693698</v>
      </c>
      <c r="B112" s="19" t="s">
        <v>476</v>
      </c>
      <c r="C112" s="11" t="s">
        <v>476</v>
      </c>
      <c r="D112" s="19" t="str">
        <f t="shared" si="1"/>
        <v>True</v>
      </c>
      <c r="E112" s="24">
        <v>5</v>
      </c>
      <c r="F112" s="19" t="s">
        <v>3068</v>
      </c>
      <c r="G112" s="19" t="s">
        <v>3070</v>
      </c>
      <c r="H112" s="19" t="s">
        <v>3064</v>
      </c>
    </row>
    <row r="113" spans="1:8" ht="57.75" x14ac:dyDescent="0.25">
      <c r="A113" s="24">
        <v>13195462158</v>
      </c>
      <c r="B113" s="19" t="s">
        <v>591</v>
      </c>
      <c r="C113" s="11" t="s">
        <v>591</v>
      </c>
      <c r="D113" s="19" t="str">
        <f t="shared" si="1"/>
        <v>True</v>
      </c>
      <c r="E113" s="24">
        <v>10</v>
      </c>
      <c r="F113" s="19" t="s">
        <v>3065</v>
      </c>
      <c r="G113" s="19" t="s">
        <v>3068</v>
      </c>
      <c r="H113" s="19" t="s">
        <v>3065</v>
      </c>
    </row>
    <row r="114" spans="1:8" ht="29.25" x14ac:dyDescent="0.25">
      <c r="A114" s="24">
        <v>13147095936</v>
      </c>
      <c r="B114" s="19" t="s">
        <v>1125</v>
      </c>
      <c r="C114" s="11" t="s">
        <v>1125</v>
      </c>
      <c r="D114" s="19" t="str">
        <f t="shared" si="1"/>
        <v>True</v>
      </c>
      <c r="E114" s="24">
        <v>10</v>
      </c>
      <c r="F114" s="19" t="s">
        <v>3064</v>
      </c>
      <c r="G114" s="19" t="s">
        <v>3064</v>
      </c>
      <c r="H114" s="19" t="s">
        <v>3064</v>
      </c>
    </row>
    <row r="115" spans="1:8" ht="57.75" x14ac:dyDescent="0.25">
      <c r="A115" s="24">
        <v>13158209967</v>
      </c>
      <c r="B115" s="19" t="s">
        <v>325</v>
      </c>
      <c r="C115" s="11" t="s">
        <v>325</v>
      </c>
      <c r="D115" s="19" t="str">
        <f t="shared" si="1"/>
        <v>True</v>
      </c>
      <c r="E115" s="24">
        <v>5</v>
      </c>
      <c r="F115" s="19" t="s">
        <v>3067</v>
      </c>
      <c r="G115" s="19" t="s">
        <v>3066</v>
      </c>
      <c r="H115" s="19" t="s">
        <v>3067</v>
      </c>
    </row>
    <row r="116" spans="1:8" ht="43.5" x14ac:dyDescent="0.25">
      <c r="A116" s="24">
        <v>13163595722</v>
      </c>
      <c r="B116" s="19" t="s">
        <v>1055</v>
      </c>
      <c r="C116" s="11" t="s">
        <v>1055</v>
      </c>
      <c r="D116" s="19" t="str">
        <f t="shared" si="1"/>
        <v>True</v>
      </c>
      <c r="E116" s="24">
        <v>10</v>
      </c>
      <c r="F116" s="19" t="s">
        <v>3064</v>
      </c>
      <c r="G116" s="19" t="s">
        <v>3070</v>
      </c>
      <c r="H116" s="19" t="s">
        <v>3065</v>
      </c>
    </row>
    <row r="117" spans="1:8" ht="29.25" x14ac:dyDescent="0.25">
      <c r="A117" s="24">
        <v>13159182896</v>
      </c>
      <c r="B117" s="19" t="s">
        <v>679</v>
      </c>
      <c r="C117" s="11" t="s">
        <v>679</v>
      </c>
      <c r="D117" s="19" t="str">
        <f t="shared" si="1"/>
        <v>True</v>
      </c>
      <c r="E117" s="24">
        <v>10</v>
      </c>
      <c r="F117" s="19" t="s">
        <v>3065</v>
      </c>
      <c r="G117" s="19" t="s">
        <v>3064</v>
      </c>
      <c r="H117" s="19" t="s">
        <v>3064</v>
      </c>
    </row>
    <row r="118" spans="1:8" ht="43.5" x14ac:dyDescent="0.25">
      <c r="A118" s="24">
        <v>13224238721</v>
      </c>
      <c r="B118" s="19" t="s">
        <v>882</v>
      </c>
      <c r="C118" s="11" t="s">
        <v>882</v>
      </c>
      <c r="D118" s="19" t="str">
        <f t="shared" si="1"/>
        <v>True</v>
      </c>
      <c r="E118" s="24">
        <v>10</v>
      </c>
      <c r="F118" s="19" t="s">
        <v>3064</v>
      </c>
      <c r="G118" s="19" t="s">
        <v>3064</v>
      </c>
      <c r="H118" s="19" t="s">
        <v>3064</v>
      </c>
    </row>
    <row r="119" spans="1:8" x14ac:dyDescent="0.25">
      <c r="A119" s="24">
        <v>13159972725</v>
      </c>
      <c r="B119" s="19" t="s">
        <v>1080</v>
      </c>
      <c r="C119" s="11" t="s">
        <v>1080</v>
      </c>
      <c r="D119" s="19" t="str">
        <f t="shared" si="1"/>
        <v>True</v>
      </c>
      <c r="E119" s="24">
        <v>8</v>
      </c>
      <c r="F119" s="19" t="s">
        <v>3064</v>
      </c>
      <c r="G119" s="19" t="s">
        <v>488</v>
      </c>
      <c r="H119" s="19" t="s">
        <v>3064</v>
      </c>
    </row>
    <row r="120" spans="1:8" ht="29.25" x14ac:dyDescent="0.25">
      <c r="A120" s="24">
        <v>13131996447</v>
      </c>
      <c r="B120" s="19" t="s">
        <v>337</v>
      </c>
      <c r="C120" s="11" t="s">
        <v>337</v>
      </c>
      <c r="D120" s="19" t="str">
        <f t="shared" si="1"/>
        <v>True</v>
      </c>
      <c r="E120" s="24">
        <v>5</v>
      </c>
      <c r="F120" s="19" t="s">
        <v>3067</v>
      </c>
      <c r="G120" s="19" t="s">
        <v>3068</v>
      </c>
      <c r="H120" s="19" t="s">
        <v>3064</v>
      </c>
    </row>
    <row r="121" spans="1:8" x14ac:dyDescent="0.25">
      <c r="A121" s="24">
        <v>13128316397</v>
      </c>
      <c r="B121" s="19" t="s">
        <v>179</v>
      </c>
      <c r="C121" s="11" t="s">
        <v>179</v>
      </c>
      <c r="D121" s="19" t="str">
        <f t="shared" si="1"/>
        <v>True</v>
      </c>
      <c r="E121" s="24">
        <v>3</v>
      </c>
      <c r="F121" s="19" t="s">
        <v>3066</v>
      </c>
      <c r="G121" s="19" t="s">
        <v>3071</v>
      </c>
      <c r="H121" s="19" t="s">
        <v>3065</v>
      </c>
    </row>
    <row r="122" spans="1:8" x14ac:dyDescent="0.25">
      <c r="A122" s="24">
        <v>13042157054</v>
      </c>
      <c r="B122" s="19" t="s">
        <v>383</v>
      </c>
      <c r="C122" s="11" t="s">
        <v>383</v>
      </c>
      <c r="D122" s="19" t="str">
        <f t="shared" si="1"/>
        <v>True</v>
      </c>
      <c r="E122" s="24">
        <v>5</v>
      </c>
      <c r="F122" s="19" t="s">
        <v>3067</v>
      </c>
      <c r="G122" s="19" t="s">
        <v>3066</v>
      </c>
      <c r="H122" s="19" t="s">
        <v>3065</v>
      </c>
    </row>
    <row r="123" spans="1:8" ht="72" x14ac:dyDescent="0.25">
      <c r="A123" s="24">
        <v>13160879068</v>
      </c>
      <c r="B123" s="19" t="s">
        <v>659</v>
      </c>
      <c r="C123" s="11" t="s">
        <v>659</v>
      </c>
      <c r="D123" s="19" t="str">
        <f t="shared" si="1"/>
        <v>True</v>
      </c>
      <c r="E123" s="24">
        <v>8</v>
      </c>
      <c r="F123" s="19" t="s">
        <v>3065</v>
      </c>
      <c r="G123" s="19" t="s">
        <v>3064</v>
      </c>
      <c r="H123" s="19" t="s">
        <v>3064</v>
      </c>
    </row>
    <row r="124" spans="1:8" ht="29.25" x14ac:dyDescent="0.25">
      <c r="A124" s="24">
        <v>13033569629</v>
      </c>
      <c r="B124" s="19" t="s">
        <v>1324</v>
      </c>
      <c r="C124" s="11" t="s">
        <v>1324</v>
      </c>
      <c r="D124" s="19" t="str">
        <f t="shared" si="1"/>
        <v>True</v>
      </c>
      <c r="E124" s="24">
        <v>10</v>
      </c>
      <c r="F124" s="19" t="s">
        <v>3064</v>
      </c>
      <c r="G124" s="19" t="s">
        <v>3064</v>
      </c>
      <c r="H124" s="19" t="s">
        <v>3064</v>
      </c>
    </row>
    <row r="125" spans="1:8" ht="29.25" x14ac:dyDescent="0.25">
      <c r="A125" s="24">
        <v>13150074975</v>
      </c>
      <c r="B125" s="19" t="s">
        <v>456</v>
      </c>
      <c r="C125" s="11" t="s">
        <v>456</v>
      </c>
      <c r="D125" s="19" t="str">
        <f t="shared" si="1"/>
        <v>True</v>
      </c>
      <c r="E125" s="24">
        <v>10</v>
      </c>
      <c r="F125" s="19" t="s">
        <v>3068</v>
      </c>
      <c r="G125" s="19" t="s">
        <v>3068</v>
      </c>
      <c r="H125" s="19" t="s">
        <v>3068</v>
      </c>
    </row>
    <row r="126" spans="1:8" x14ac:dyDescent="0.25">
      <c r="A126" s="24">
        <v>13032560089</v>
      </c>
      <c r="B126" s="19" t="s">
        <v>230</v>
      </c>
      <c r="C126" s="11" t="s">
        <v>230</v>
      </c>
      <c r="D126" s="19" t="str">
        <f t="shared" si="1"/>
        <v>True</v>
      </c>
      <c r="E126" s="24">
        <v>0</v>
      </c>
      <c r="F126" s="19" t="s">
        <v>3066</v>
      </c>
      <c r="G126" s="19" t="s">
        <v>3066</v>
      </c>
      <c r="H126" s="19" t="s">
        <v>3066</v>
      </c>
    </row>
    <row r="127" spans="1:8" x14ac:dyDescent="0.25">
      <c r="A127" s="24">
        <v>13161944019</v>
      </c>
      <c r="B127" s="19" t="s">
        <v>124</v>
      </c>
      <c r="C127" s="11" t="s">
        <v>124</v>
      </c>
      <c r="D127" s="19" t="str">
        <f t="shared" si="1"/>
        <v>True</v>
      </c>
      <c r="E127" s="24">
        <v>0</v>
      </c>
      <c r="F127" s="19" t="s">
        <v>3066</v>
      </c>
      <c r="G127" s="19" t="s">
        <v>3066</v>
      </c>
      <c r="H127" s="19" t="s">
        <v>3066</v>
      </c>
    </row>
    <row r="128" spans="1:8" x14ac:dyDescent="0.25">
      <c r="A128" s="24">
        <v>13213897344</v>
      </c>
      <c r="B128" s="19" t="s">
        <v>272</v>
      </c>
      <c r="C128" s="11" t="s">
        <v>272</v>
      </c>
      <c r="D128" s="19" t="str">
        <f t="shared" si="1"/>
        <v>True</v>
      </c>
      <c r="E128" s="24">
        <v>6</v>
      </c>
      <c r="F128" s="19" t="s">
        <v>3067</v>
      </c>
      <c r="G128" s="19" t="s">
        <v>3070</v>
      </c>
      <c r="H128" s="19" t="s">
        <v>3067</v>
      </c>
    </row>
    <row r="129" spans="1:8" x14ac:dyDescent="0.25">
      <c r="A129" s="24">
        <v>13159323735</v>
      </c>
      <c r="B129" s="19" t="s">
        <v>674</v>
      </c>
      <c r="C129" s="11" t="s">
        <v>674</v>
      </c>
      <c r="D129" s="19" t="str">
        <f t="shared" si="1"/>
        <v>True</v>
      </c>
      <c r="E129" s="24">
        <v>9</v>
      </c>
      <c r="F129" s="19" t="s">
        <v>3065</v>
      </c>
      <c r="G129" s="19" t="s">
        <v>3070</v>
      </c>
      <c r="H129" s="19" t="s">
        <v>3065</v>
      </c>
    </row>
    <row r="130" spans="1:8" ht="29.25" x14ac:dyDescent="0.25">
      <c r="A130" s="24">
        <v>13158621076</v>
      </c>
      <c r="B130" s="19" t="s">
        <v>449</v>
      </c>
      <c r="C130" s="11" t="s">
        <v>449</v>
      </c>
      <c r="D130" s="19" t="str">
        <f t="shared" si="1"/>
        <v>True</v>
      </c>
      <c r="E130" s="24">
        <v>6</v>
      </c>
      <c r="F130" s="19" t="s">
        <v>3068</v>
      </c>
      <c r="G130" s="19" t="s">
        <v>488</v>
      </c>
      <c r="H130" s="19" t="s">
        <v>3068</v>
      </c>
    </row>
    <row r="131" spans="1:8" x14ac:dyDescent="0.25">
      <c r="A131" s="24">
        <v>13017422730</v>
      </c>
      <c r="B131" s="19" t="s">
        <v>238</v>
      </c>
      <c r="C131" s="11" t="s">
        <v>238</v>
      </c>
      <c r="D131" s="19" t="str">
        <f t="shared" si="1"/>
        <v>True</v>
      </c>
      <c r="E131" s="24">
        <v>0</v>
      </c>
      <c r="F131" s="19" t="s">
        <v>3066</v>
      </c>
      <c r="G131" s="19" t="s">
        <v>3066</v>
      </c>
      <c r="H131" s="19" t="s">
        <v>3066</v>
      </c>
    </row>
    <row r="132" spans="1:8" ht="29.25" x14ac:dyDescent="0.25">
      <c r="A132" s="24">
        <v>13178977949</v>
      </c>
      <c r="B132" s="19" t="s">
        <v>430</v>
      </c>
      <c r="C132" s="11" t="s">
        <v>430</v>
      </c>
      <c r="D132" s="19" t="str">
        <f t="shared" ref="D132:D195" si="2">IF(C132=B132,"True","False")</f>
        <v>True</v>
      </c>
      <c r="E132" s="24">
        <v>5</v>
      </c>
      <c r="F132" s="19" t="s">
        <v>3068</v>
      </c>
      <c r="G132" s="19" t="s">
        <v>3071</v>
      </c>
      <c r="H132" s="19" t="s">
        <v>3068</v>
      </c>
    </row>
    <row r="133" spans="1:8" ht="57.75" x14ac:dyDescent="0.25">
      <c r="A133" s="24">
        <v>13160432033</v>
      </c>
      <c r="B133" s="19" t="s">
        <v>663</v>
      </c>
      <c r="C133" s="11" t="s">
        <v>663</v>
      </c>
      <c r="D133" s="19" t="str">
        <f t="shared" si="2"/>
        <v>True</v>
      </c>
      <c r="E133" s="24">
        <v>6</v>
      </c>
      <c r="F133" s="19" t="s">
        <v>3065</v>
      </c>
      <c r="G133" s="19" t="s">
        <v>3068</v>
      </c>
      <c r="H133" s="19" t="s">
        <v>3064</v>
      </c>
    </row>
    <row r="134" spans="1:8" x14ac:dyDescent="0.25">
      <c r="A134" s="24">
        <v>13089525306</v>
      </c>
      <c r="B134" s="19" t="s">
        <v>196</v>
      </c>
      <c r="C134" s="11" t="s">
        <v>196</v>
      </c>
      <c r="D134" s="19" t="str">
        <f t="shared" si="2"/>
        <v>True</v>
      </c>
      <c r="E134" s="24">
        <v>1</v>
      </c>
      <c r="F134" s="19" t="s">
        <v>3066</v>
      </c>
      <c r="G134" s="19" t="s">
        <v>3066</v>
      </c>
      <c r="H134" s="19" t="s">
        <v>3066</v>
      </c>
    </row>
    <row r="135" spans="1:8" ht="29.25" x14ac:dyDescent="0.25">
      <c r="A135" s="24">
        <v>13199622579</v>
      </c>
      <c r="B135" s="19" t="s">
        <v>71</v>
      </c>
      <c r="C135" s="11" t="s">
        <v>71</v>
      </c>
      <c r="D135" s="19" t="str">
        <f t="shared" si="2"/>
        <v>True</v>
      </c>
      <c r="E135" s="24">
        <v>3</v>
      </c>
      <c r="F135" s="19" t="s">
        <v>3066</v>
      </c>
      <c r="G135" s="19" t="s">
        <v>3071</v>
      </c>
      <c r="H135" s="19" t="s">
        <v>3066</v>
      </c>
    </row>
    <row r="136" spans="1:8" ht="29.25" x14ac:dyDescent="0.25">
      <c r="A136" s="24">
        <v>13158584725</v>
      </c>
      <c r="B136" s="19" t="s">
        <v>159</v>
      </c>
      <c r="C136" s="11" t="s">
        <v>159</v>
      </c>
      <c r="D136" s="19" t="str">
        <f t="shared" si="2"/>
        <v>True</v>
      </c>
      <c r="E136" s="24">
        <v>0</v>
      </c>
      <c r="F136" s="19" t="s">
        <v>3066</v>
      </c>
      <c r="G136" s="19" t="s">
        <v>3066</v>
      </c>
      <c r="H136" s="19" t="s">
        <v>3066</v>
      </c>
    </row>
    <row r="137" spans="1:8" x14ac:dyDescent="0.25">
      <c r="A137" s="24">
        <v>13106373934</v>
      </c>
      <c r="B137" s="19" t="s">
        <v>189</v>
      </c>
      <c r="C137" s="11" t="s">
        <v>189</v>
      </c>
      <c r="D137" s="19" t="str">
        <f t="shared" si="2"/>
        <v>True</v>
      </c>
      <c r="E137" s="24">
        <v>0</v>
      </c>
      <c r="F137" s="19" t="s">
        <v>3066</v>
      </c>
      <c r="G137" s="19" t="s">
        <v>3066</v>
      </c>
      <c r="H137" s="19" t="s">
        <v>3066</v>
      </c>
    </row>
    <row r="138" spans="1:8" x14ac:dyDescent="0.25">
      <c r="A138" s="24">
        <v>13223193502</v>
      </c>
      <c r="B138" s="19" t="s">
        <v>35</v>
      </c>
      <c r="C138" s="11" t="s">
        <v>35</v>
      </c>
      <c r="D138" s="19" t="str">
        <f t="shared" si="2"/>
        <v>True</v>
      </c>
      <c r="E138" s="24">
        <v>2</v>
      </c>
      <c r="F138" s="19" t="s">
        <v>3066</v>
      </c>
      <c r="G138" s="19" t="s">
        <v>3068</v>
      </c>
      <c r="H138" s="19" t="s">
        <v>3065</v>
      </c>
    </row>
    <row r="139" spans="1:8" ht="114.75" x14ac:dyDescent="0.25">
      <c r="A139" s="24">
        <v>13159597379</v>
      </c>
      <c r="B139" s="19" t="s">
        <v>316</v>
      </c>
      <c r="C139" s="11" t="s">
        <v>316</v>
      </c>
      <c r="D139" s="19" t="str">
        <f t="shared" si="2"/>
        <v>True</v>
      </c>
      <c r="E139" s="24">
        <v>3</v>
      </c>
      <c r="F139" s="19" t="s">
        <v>3067</v>
      </c>
      <c r="G139" s="19" t="s">
        <v>3068</v>
      </c>
      <c r="H139" s="19" t="s">
        <v>3067</v>
      </c>
    </row>
    <row r="140" spans="1:8" ht="29.25" x14ac:dyDescent="0.25">
      <c r="A140" s="24">
        <v>13184789684</v>
      </c>
      <c r="B140" s="19" t="s">
        <v>87</v>
      </c>
      <c r="C140" s="11" t="s">
        <v>87</v>
      </c>
      <c r="D140" s="19" t="str">
        <f t="shared" si="2"/>
        <v>True</v>
      </c>
      <c r="E140" s="24">
        <v>4</v>
      </c>
      <c r="F140" s="19" t="s">
        <v>3066</v>
      </c>
      <c r="G140" s="19" t="s">
        <v>3066</v>
      </c>
      <c r="H140" s="19" t="s">
        <v>3066</v>
      </c>
    </row>
    <row r="141" spans="1:8" ht="29.25" x14ac:dyDescent="0.25">
      <c r="A141" s="24">
        <v>13089830362</v>
      </c>
      <c r="B141" s="19" t="s">
        <v>359</v>
      </c>
      <c r="C141" s="11" t="s">
        <v>359</v>
      </c>
      <c r="D141" s="19" t="str">
        <f t="shared" si="2"/>
        <v>True</v>
      </c>
      <c r="E141" s="24">
        <v>5</v>
      </c>
      <c r="F141" s="19" t="s">
        <v>3067</v>
      </c>
      <c r="G141" s="19" t="s">
        <v>3068</v>
      </c>
      <c r="H141" s="19" t="s">
        <v>3067</v>
      </c>
    </row>
    <row r="142" spans="1:8" x14ac:dyDescent="0.25">
      <c r="A142" s="24">
        <v>13226941406</v>
      </c>
      <c r="B142" s="19" t="s">
        <v>521</v>
      </c>
      <c r="C142" s="11" t="s">
        <v>521</v>
      </c>
      <c r="D142" s="19" t="str">
        <f t="shared" si="2"/>
        <v>True</v>
      </c>
      <c r="E142" s="24">
        <v>7</v>
      </c>
      <c r="F142" s="19" t="s">
        <v>3065</v>
      </c>
      <c r="G142" s="19" t="s">
        <v>3070</v>
      </c>
      <c r="H142" s="19" t="s">
        <v>3064</v>
      </c>
    </row>
    <row r="143" spans="1:8" ht="29.25" x14ac:dyDescent="0.25">
      <c r="A143" s="24">
        <v>13226443635</v>
      </c>
      <c r="B143" s="19" t="s">
        <v>15</v>
      </c>
      <c r="C143" s="11" t="s">
        <v>15</v>
      </c>
      <c r="D143" s="19" t="str">
        <f t="shared" si="2"/>
        <v>True</v>
      </c>
      <c r="E143" s="24">
        <v>0</v>
      </c>
      <c r="F143" s="19" t="s">
        <v>3066</v>
      </c>
      <c r="G143" s="19" t="s">
        <v>3066</v>
      </c>
      <c r="H143" s="19" t="s">
        <v>3066</v>
      </c>
    </row>
    <row r="144" spans="1:8" x14ac:dyDescent="0.25">
      <c r="A144" s="24">
        <v>13227213097</v>
      </c>
      <c r="B144" s="19" t="s">
        <v>518</v>
      </c>
      <c r="C144" s="11" t="s">
        <v>518</v>
      </c>
      <c r="D144" s="19" t="str">
        <f t="shared" si="2"/>
        <v>True</v>
      </c>
      <c r="E144" s="24">
        <v>7</v>
      </c>
      <c r="F144" s="19" t="s">
        <v>3065</v>
      </c>
      <c r="G144" s="19" t="s">
        <v>3070</v>
      </c>
      <c r="H144" s="19" t="s">
        <v>3065</v>
      </c>
    </row>
    <row r="145" spans="1:8" x14ac:dyDescent="0.25">
      <c r="A145" s="24">
        <v>13082516972</v>
      </c>
      <c r="B145" s="19" t="s">
        <v>762</v>
      </c>
      <c r="C145" s="11" t="s">
        <v>762</v>
      </c>
      <c r="D145" s="19" t="str">
        <f t="shared" si="2"/>
        <v>True</v>
      </c>
      <c r="E145" s="24">
        <v>8</v>
      </c>
      <c r="F145" s="19" t="s">
        <v>3065</v>
      </c>
      <c r="G145" s="19" t="s">
        <v>3070</v>
      </c>
      <c r="H145" s="19" t="s">
        <v>3064</v>
      </c>
    </row>
    <row r="146" spans="1:8" ht="29.25" x14ac:dyDescent="0.25">
      <c r="A146" s="24">
        <v>13120016262</v>
      </c>
      <c r="B146" s="19" t="s">
        <v>724</v>
      </c>
      <c r="C146" s="11" t="s">
        <v>724</v>
      </c>
      <c r="D146" s="19" t="str">
        <f t="shared" si="2"/>
        <v>True</v>
      </c>
      <c r="E146" s="24">
        <v>8</v>
      </c>
      <c r="F146" s="19" t="s">
        <v>3065</v>
      </c>
      <c r="G146" s="19" t="s">
        <v>3070</v>
      </c>
      <c r="H146" s="19" t="s">
        <v>3064</v>
      </c>
    </row>
    <row r="147" spans="1:8" ht="100.5" x14ac:dyDescent="0.25">
      <c r="A147" s="24">
        <v>13141634395</v>
      </c>
      <c r="B147" s="19" t="s">
        <v>708</v>
      </c>
      <c r="C147" s="11" t="s">
        <v>708</v>
      </c>
      <c r="D147" s="19" t="str">
        <f t="shared" si="2"/>
        <v>True</v>
      </c>
      <c r="E147" s="24">
        <v>9</v>
      </c>
      <c r="F147" s="19" t="s">
        <v>3065</v>
      </c>
      <c r="G147" s="19" t="s">
        <v>3070</v>
      </c>
      <c r="H147" s="19" t="s">
        <v>3065</v>
      </c>
    </row>
    <row r="148" spans="1:8" ht="43.5" x14ac:dyDescent="0.25">
      <c r="A148" s="24">
        <v>13141967183</v>
      </c>
      <c r="B148" s="19" t="s">
        <v>170</v>
      </c>
      <c r="C148" s="11" t="s">
        <v>170</v>
      </c>
      <c r="D148" s="19" t="str">
        <f t="shared" si="2"/>
        <v>True</v>
      </c>
      <c r="E148" s="24">
        <v>1</v>
      </c>
      <c r="F148" s="19" t="s">
        <v>3066</v>
      </c>
      <c r="G148" s="19" t="s">
        <v>488</v>
      </c>
      <c r="H148" s="19" t="s">
        <v>3066</v>
      </c>
    </row>
    <row r="149" spans="1:8" x14ac:dyDescent="0.25">
      <c r="A149" s="24">
        <v>13175590272</v>
      </c>
      <c r="B149" s="19" t="s">
        <v>1018</v>
      </c>
      <c r="C149" s="11" t="s">
        <v>1018</v>
      </c>
      <c r="D149" s="19" t="str">
        <f t="shared" si="2"/>
        <v>True</v>
      </c>
      <c r="E149" s="24">
        <v>10</v>
      </c>
      <c r="F149" s="19" t="s">
        <v>3064</v>
      </c>
      <c r="G149" s="19" t="s">
        <v>3070</v>
      </c>
      <c r="H149" s="19" t="s">
        <v>3064</v>
      </c>
    </row>
    <row r="150" spans="1:8" ht="29.25" x14ac:dyDescent="0.25">
      <c r="A150" s="24">
        <v>13066239017</v>
      </c>
      <c r="B150" s="19" t="s">
        <v>1264</v>
      </c>
      <c r="C150" s="11" t="s">
        <v>1264</v>
      </c>
      <c r="D150" s="19" t="str">
        <f t="shared" si="2"/>
        <v>True</v>
      </c>
      <c r="E150" s="24">
        <v>10</v>
      </c>
      <c r="F150" s="19" t="s">
        <v>3064</v>
      </c>
      <c r="G150" s="19" t="s">
        <v>3064</v>
      </c>
      <c r="H150" s="19" t="s">
        <v>3064</v>
      </c>
    </row>
    <row r="151" spans="1:8" ht="100.5" x14ac:dyDescent="0.25">
      <c r="A151" s="24">
        <v>13223500483</v>
      </c>
      <c r="B151" s="19" t="s">
        <v>888</v>
      </c>
      <c r="C151" s="11" t="s">
        <v>888</v>
      </c>
      <c r="D151" s="19" t="str">
        <f t="shared" si="2"/>
        <v>True</v>
      </c>
      <c r="E151" s="24">
        <v>10</v>
      </c>
      <c r="F151" s="19" t="s">
        <v>3064</v>
      </c>
      <c r="G151" s="19" t="s">
        <v>3070</v>
      </c>
      <c r="H151" s="19" t="s">
        <v>3064</v>
      </c>
    </row>
    <row r="152" spans="1:8" ht="29.25" x14ac:dyDescent="0.25">
      <c r="A152" s="24">
        <v>13135281050</v>
      </c>
      <c r="B152" s="19" t="s">
        <v>711</v>
      </c>
      <c r="C152" s="11" t="s">
        <v>711</v>
      </c>
      <c r="D152" s="19" t="str">
        <f t="shared" si="2"/>
        <v>True</v>
      </c>
      <c r="E152" s="24">
        <v>7</v>
      </c>
      <c r="F152" s="19" t="s">
        <v>3065</v>
      </c>
      <c r="G152" s="19" t="s">
        <v>3071</v>
      </c>
      <c r="H152" s="19" t="s">
        <v>3064</v>
      </c>
    </row>
    <row r="153" spans="1:8" ht="29.25" x14ac:dyDescent="0.25">
      <c r="A153" s="24">
        <v>13223543038</v>
      </c>
      <c r="B153" s="19" t="s">
        <v>32</v>
      </c>
      <c r="C153" s="11" t="s">
        <v>32</v>
      </c>
      <c r="D153" s="19" t="str">
        <f t="shared" si="2"/>
        <v>True</v>
      </c>
      <c r="E153" s="24">
        <v>5</v>
      </c>
      <c r="F153" s="19" t="s">
        <v>3066</v>
      </c>
      <c r="G153" s="19" t="s">
        <v>3068</v>
      </c>
      <c r="H153" s="19" t="s">
        <v>3068</v>
      </c>
    </row>
    <row r="154" spans="1:8" ht="43.5" x14ac:dyDescent="0.25">
      <c r="A154" s="24">
        <v>13064427498</v>
      </c>
      <c r="B154" s="19" t="s">
        <v>795</v>
      </c>
      <c r="C154" s="11" t="s">
        <v>795</v>
      </c>
      <c r="D154" s="19" t="str">
        <f t="shared" si="2"/>
        <v>True</v>
      </c>
      <c r="E154" s="24">
        <v>8</v>
      </c>
      <c r="F154" s="19" t="s">
        <v>3065</v>
      </c>
      <c r="G154" s="19" t="s">
        <v>3068</v>
      </c>
      <c r="H154" s="19" t="s">
        <v>3065</v>
      </c>
    </row>
    <row r="155" spans="1:8" ht="72" x14ac:dyDescent="0.25">
      <c r="A155" s="24">
        <v>13062818002</v>
      </c>
      <c r="B155" s="19" t="s">
        <v>1281</v>
      </c>
      <c r="C155" s="11" t="s">
        <v>1281</v>
      </c>
      <c r="D155" s="19" t="str">
        <f t="shared" si="2"/>
        <v>True</v>
      </c>
      <c r="E155" s="24">
        <v>10</v>
      </c>
      <c r="F155" s="19" t="s">
        <v>3064</v>
      </c>
      <c r="G155" s="19" t="s">
        <v>3064</v>
      </c>
      <c r="H155" s="19" t="s">
        <v>3064</v>
      </c>
    </row>
    <row r="156" spans="1:8" ht="57.75" x14ac:dyDescent="0.25">
      <c r="A156" s="24">
        <v>13221480993</v>
      </c>
      <c r="B156" s="19" t="s">
        <v>38</v>
      </c>
      <c r="C156" s="11" t="s">
        <v>38</v>
      </c>
      <c r="D156" s="19" t="str">
        <f t="shared" si="2"/>
        <v>True</v>
      </c>
      <c r="E156" s="24">
        <v>0</v>
      </c>
      <c r="F156" s="19" t="s">
        <v>3066</v>
      </c>
      <c r="G156" s="19" t="s">
        <v>3068</v>
      </c>
      <c r="H156" s="19" t="s">
        <v>3066</v>
      </c>
    </row>
    <row r="157" spans="1:8" ht="57.75" x14ac:dyDescent="0.25">
      <c r="A157" s="24">
        <v>13060745482</v>
      </c>
      <c r="B157" s="19" t="s">
        <v>379</v>
      </c>
      <c r="C157" s="11" t="s">
        <v>379</v>
      </c>
      <c r="D157" s="19" t="str">
        <f t="shared" si="2"/>
        <v>True</v>
      </c>
      <c r="E157" s="24">
        <v>6</v>
      </c>
      <c r="F157" s="19" t="s">
        <v>3067</v>
      </c>
      <c r="G157" s="19" t="s">
        <v>3064</v>
      </c>
      <c r="H157" s="19" t="s">
        <v>3064</v>
      </c>
    </row>
    <row r="158" spans="1:8" ht="29.25" x14ac:dyDescent="0.25">
      <c r="A158" s="24">
        <v>13206243683</v>
      </c>
      <c r="B158" s="19" t="s">
        <v>281</v>
      </c>
      <c r="C158" s="11" t="s">
        <v>281</v>
      </c>
      <c r="D158" s="19" t="str">
        <f t="shared" si="2"/>
        <v>True</v>
      </c>
      <c r="E158" s="24">
        <v>6</v>
      </c>
      <c r="F158" s="19" t="s">
        <v>3067</v>
      </c>
      <c r="G158" s="19" t="s">
        <v>3066</v>
      </c>
      <c r="H158" s="19" t="s">
        <v>3067</v>
      </c>
    </row>
    <row r="159" spans="1:8" ht="57.75" x14ac:dyDescent="0.25">
      <c r="A159" s="24">
        <v>13215193290</v>
      </c>
      <c r="B159" s="19" t="s">
        <v>918</v>
      </c>
      <c r="C159" s="11" t="s">
        <v>918</v>
      </c>
      <c r="D159" s="19" t="str">
        <f t="shared" si="2"/>
        <v>True</v>
      </c>
      <c r="E159" s="24">
        <v>10</v>
      </c>
      <c r="F159" s="19" t="s">
        <v>3064</v>
      </c>
      <c r="G159" s="19" t="s">
        <v>3064</v>
      </c>
      <c r="H159" s="19" t="s">
        <v>3064</v>
      </c>
    </row>
    <row r="160" spans="1:8" ht="29.25" x14ac:dyDescent="0.25">
      <c r="A160" s="24">
        <v>13156814234</v>
      </c>
      <c r="B160" s="19" t="s">
        <v>1113</v>
      </c>
      <c r="C160" s="11" t="s">
        <v>1113</v>
      </c>
      <c r="D160" s="19" t="str">
        <f t="shared" si="2"/>
        <v>True</v>
      </c>
      <c r="E160" s="24">
        <v>10</v>
      </c>
      <c r="F160" s="19" t="s">
        <v>3064</v>
      </c>
      <c r="G160" s="19" t="s">
        <v>3064</v>
      </c>
      <c r="H160" s="19" t="s">
        <v>3064</v>
      </c>
    </row>
    <row r="161" spans="1:8" ht="29.25" x14ac:dyDescent="0.25">
      <c r="A161" s="24">
        <v>13142304646</v>
      </c>
      <c r="B161" s="19" t="s">
        <v>1143</v>
      </c>
      <c r="C161" s="11" t="s">
        <v>1143</v>
      </c>
      <c r="D161" s="19" t="str">
        <f t="shared" si="2"/>
        <v>True</v>
      </c>
      <c r="E161" s="24">
        <v>10</v>
      </c>
      <c r="F161" s="19" t="s">
        <v>3064</v>
      </c>
      <c r="G161" s="19" t="s">
        <v>3064</v>
      </c>
      <c r="H161" s="19" t="s">
        <v>3064</v>
      </c>
    </row>
    <row r="162" spans="1:8" ht="72" x14ac:dyDescent="0.25">
      <c r="A162" s="24">
        <v>13201429017</v>
      </c>
      <c r="B162" s="19" t="s">
        <v>957</v>
      </c>
      <c r="C162" s="11" t="s">
        <v>957</v>
      </c>
      <c r="D162" s="19" t="str">
        <f t="shared" si="2"/>
        <v>True</v>
      </c>
      <c r="E162" s="24">
        <v>10</v>
      </c>
      <c r="F162" s="19" t="s">
        <v>3064</v>
      </c>
      <c r="G162" s="19" t="s">
        <v>3064</v>
      </c>
      <c r="H162" s="19" t="s">
        <v>3064</v>
      </c>
    </row>
    <row r="163" spans="1:8" ht="43.5" x14ac:dyDescent="0.25">
      <c r="A163" s="24">
        <v>13065618088</v>
      </c>
      <c r="B163" s="19" t="s">
        <v>793</v>
      </c>
      <c r="C163" s="11" t="s">
        <v>793</v>
      </c>
      <c r="D163" s="19" t="str">
        <f t="shared" si="2"/>
        <v>True</v>
      </c>
      <c r="E163" s="24">
        <v>7</v>
      </c>
      <c r="F163" s="19" t="s">
        <v>3065</v>
      </c>
      <c r="G163" s="19" t="s">
        <v>3068</v>
      </c>
      <c r="H163" s="19" t="s">
        <v>3065</v>
      </c>
    </row>
    <row r="164" spans="1:8" ht="29.25" x14ac:dyDescent="0.25">
      <c r="A164" s="24">
        <v>13228244155</v>
      </c>
      <c r="B164" s="19" t="s">
        <v>866</v>
      </c>
      <c r="C164" s="11" t="s">
        <v>866</v>
      </c>
      <c r="D164" s="19" t="str">
        <f t="shared" si="2"/>
        <v>True</v>
      </c>
      <c r="E164" s="24">
        <v>9</v>
      </c>
      <c r="F164" s="19" t="s">
        <v>3064</v>
      </c>
      <c r="G164" s="19" t="s">
        <v>3070</v>
      </c>
      <c r="H164" s="19" t="s">
        <v>3064</v>
      </c>
    </row>
    <row r="165" spans="1:8" x14ac:dyDescent="0.25">
      <c r="A165" s="24">
        <v>13025224592</v>
      </c>
      <c r="B165" s="19" t="s">
        <v>235</v>
      </c>
      <c r="C165" s="11" t="s">
        <v>235</v>
      </c>
      <c r="D165" s="19" t="str">
        <f t="shared" si="2"/>
        <v>True</v>
      </c>
      <c r="E165" s="24">
        <v>0</v>
      </c>
      <c r="F165" s="19" t="s">
        <v>3066</v>
      </c>
      <c r="G165" s="19" t="s">
        <v>3066</v>
      </c>
      <c r="H165" s="19" t="s">
        <v>3066</v>
      </c>
    </row>
    <row r="166" spans="1:8" x14ac:dyDescent="0.25">
      <c r="A166" s="24">
        <v>13222105795</v>
      </c>
      <c r="B166" s="19" t="s">
        <v>897</v>
      </c>
      <c r="C166" s="11" t="s">
        <v>897</v>
      </c>
      <c r="D166" s="19" t="str">
        <f t="shared" si="2"/>
        <v>True</v>
      </c>
      <c r="E166" s="24">
        <v>10</v>
      </c>
      <c r="F166" s="19" t="s">
        <v>3064</v>
      </c>
      <c r="G166" s="19" t="s">
        <v>3064</v>
      </c>
      <c r="H166" s="19" t="s">
        <v>3064</v>
      </c>
    </row>
    <row r="167" spans="1:8" ht="43.5" x14ac:dyDescent="0.25">
      <c r="A167" s="24">
        <v>13139179814</v>
      </c>
      <c r="B167" s="19" t="s">
        <v>1151</v>
      </c>
      <c r="C167" s="11" t="s">
        <v>1151</v>
      </c>
      <c r="D167" s="19" t="str">
        <f t="shared" si="2"/>
        <v>True</v>
      </c>
      <c r="E167" s="24">
        <v>10</v>
      </c>
      <c r="F167" s="19" t="s">
        <v>3064</v>
      </c>
      <c r="G167" s="19" t="s">
        <v>3070</v>
      </c>
      <c r="H167" s="19" t="s">
        <v>3064</v>
      </c>
    </row>
    <row r="168" spans="1:8" ht="29.25" x14ac:dyDescent="0.25">
      <c r="A168" s="24">
        <v>13159125354</v>
      </c>
      <c r="B168" s="19" t="s">
        <v>1097</v>
      </c>
      <c r="C168" s="11" t="s">
        <v>1097</v>
      </c>
      <c r="D168" s="19" t="str">
        <f t="shared" si="2"/>
        <v>True</v>
      </c>
      <c r="E168" s="24">
        <v>9</v>
      </c>
      <c r="F168" s="19" t="s">
        <v>3064</v>
      </c>
      <c r="G168" s="19" t="s">
        <v>3068</v>
      </c>
      <c r="H168" s="19" t="s">
        <v>3064</v>
      </c>
    </row>
    <row r="169" spans="1:8" x14ac:dyDescent="0.25">
      <c r="A169" s="24">
        <v>13085382505</v>
      </c>
      <c r="B169" s="19" t="s">
        <v>1234</v>
      </c>
      <c r="C169" s="11" t="s">
        <v>1234</v>
      </c>
      <c r="D169" s="19" t="str">
        <f t="shared" si="2"/>
        <v>True</v>
      </c>
      <c r="E169" s="24">
        <v>10</v>
      </c>
      <c r="F169" s="19" t="s">
        <v>3064</v>
      </c>
      <c r="G169" s="19" t="s">
        <v>3064</v>
      </c>
      <c r="H169" s="19" t="s">
        <v>3064</v>
      </c>
    </row>
    <row r="170" spans="1:8" x14ac:dyDescent="0.25">
      <c r="A170" s="24">
        <v>13174478347</v>
      </c>
      <c r="B170" s="19" t="s">
        <v>1020</v>
      </c>
      <c r="C170" s="11" t="s">
        <v>1020</v>
      </c>
      <c r="D170" s="19" t="str">
        <f t="shared" si="2"/>
        <v>True</v>
      </c>
      <c r="E170" s="24">
        <v>10</v>
      </c>
      <c r="F170" s="19" t="s">
        <v>3064</v>
      </c>
      <c r="G170" s="19" t="s">
        <v>3064</v>
      </c>
      <c r="H170" s="19" t="s">
        <v>3064</v>
      </c>
    </row>
    <row r="171" spans="1:8" x14ac:dyDescent="0.25">
      <c r="A171" s="24">
        <v>13215603267</v>
      </c>
      <c r="B171" s="19" t="s">
        <v>416</v>
      </c>
      <c r="C171" s="11" t="s">
        <v>416</v>
      </c>
      <c r="D171" s="19" t="str">
        <f t="shared" si="2"/>
        <v>True</v>
      </c>
      <c r="E171" s="24">
        <v>6</v>
      </c>
      <c r="F171" s="19" t="s">
        <v>3068</v>
      </c>
      <c r="G171" s="19" t="s">
        <v>488</v>
      </c>
      <c r="H171" s="19" t="s">
        <v>3067</v>
      </c>
    </row>
    <row r="172" spans="1:8" x14ac:dyDescent="0.25">
      <c r="A172" s="24">
        <v>13159010522</v>
      </c>
      <c r="B172" s="19" t="s">
        <v>447</v>
      </c>
      <c r="C172" s="11" t="s">
        <v>447</v>
      </c>
      <c r="D172" s="19" t="str">
        <f t="shared" si="2"/>
        <v>True</v>
      </c>
      <c r="E172" s="24">
        <v>6</v>
      </c>
      <c r="F172" s="19" t="s">
        <v>3068</v>
      </c>
      <c r="G172" s="19" t="s">
        <v>3068</v>
      </c>
      <c r="H172" s="19" t="s">
        <v>3068</v>
      </c>
    </row>
    <row r="173" spans="1:8" ht="29.25" x14ac:dyDescent="0.25">
      <c r="A173" s="24">
        <v>13067664373</v>
      </c>
      <c r="B173" s="19" t="s">
        <v>782</v>
      </c>
      <c r="C173" s="11" t="s">
        <v>782</v>
      </c>
      <c r="D173" s="19" t="str">
        <f t="shared" si="2"/>
        <v>True</v>
      </c>
      <c r="E173" s="24">
        <v>7</v>
      </c>
      <c r="F173" s="19" t="s">
        <v>3065</v>
      </c>
      <c r="G173" s="19" t="s">
        <v>3068</v>
      </c>
      <c r="H173" s="19" t="s">
        <v>3065</v>
      </c>
    </row>
    <row r="174" spans="1:8" ht="57.75" x14ac:dyDescent="0.25">
      <c r="A174" s="24">
        <v>13200155586</v>
      </c>
      <c r="B174" s="19" t="s">
        <v>283</v>
      </c>
      <c r="C174" s="11" t="s">
        <v>283</v>
      </c>
      <c r="D174" s="19" t="str">
        <f t="shared" si="2"/>
        <v>True</v>
      </c>
      <c r="E174" s="24">
        <v>0</v>
      </c>
      <c r="F174" s="19" t="s">
        <v>3067</v>
      </c>
      <c r="G174" s="19" t="s">
        <v>3070</v>
      </c>
      <c r="H174" s="19" t="s">
        <v>3065</v>
      </c>
    </row>
    <row r="175" spans="1:8" ht="57.75" x14ac:dyDescent="0.25">
      <c r="A175" s="24">
        <v>13022267089</v>
      </c>
      <c r="B175" s="19" t="s">
        <v>1341</v>
      </c>
      <c r="C175" s="11" t="s">
        <v>1341</v>
      </c>
      <c r="D175" s="19" t="str">
        <f t="shared" si="2"/>
        <v>True</v>
      </c>
      <c r="E175" s="24">
        <v>10</v>
      </c>
      <c r="F175" s="19" t="s">
        <v>3064</v>
      </c>
      <c r="G175" s="19" t="s">
        <v>3064</v>
      </c>
      <c r="H175" s="19" t="s">
        <v>3064</v>
      </c>
    </row>
    <row r="176" spans="1:8" ht="86.25" x14ac:dyDescent="0.25">
      <c r="A176" s="24">
        <v>13119341802</v>
      </c>
      <c r="B176" s="19" t="s">
        <v>346</v>
      </c>
      <c r="C176" s="11" t="s">
        <v>346</v>
      </c>
      <c r="D176" s="19" t="str">
        <f t="shared" si="2"/>
        <v>True</v>
      </c>
      <c r="E176" s="24">
        <v>6</v>
      </c>
      <c r="F176" s="19" t="s">
        <v>3067</v>
      </c>
      <c r="G176" s="19" t="s">
        <v>3068</v>
      </c>
      <c r="H176" s="19" t="s">
        <v>3064</v>
      </c>
    </row>
    <row r="177" spans="1:8" ht="43.5" x14ac:dyDescent="0.25">
      <c r="A177" s="24">
        <v>13187911410</v>
      </c>
      <c r="B177" s="19" t="s">
        <v>991</v>
      </c>
      <c r="C177" s="11" t="s">
        <v>991</v>
      </c>
      <c r="D177" s="19" t="str">
        <f t="shared" si="2"/>
        <v>True</v>
      </c>
      <c r="E177" s="24">
        <v>9</v>
      </c>
      <c r="F177" s="19" t="s">
        <v>3064</v>
      </c>
      <c r="G177" s="19" t="s">
        <v>3070</v>
      </c>
      <c r="H177" s="19" t="s">
        <v>3064</v>
      </c>
    </row>
    <row r="178" spans="1:8" x14ac:dyDescent="0.25">
      <c r="A178" s="24">
        <v>13034276744</v>
      </c>
      <c r="B178" s="19" t="s">
        <v>1322</v>
      </c>
      <c r="C178" s="11" t="s">
        <v>1322</v>
      </c>
      <c r="D178" s="19" t="str">
        <f t="shared" si="2"/>
        <v>True</v>
      </c>
      <c r="E178" s="24">
        <v>10</v>
      </c>
      <c r="F178" s="19" t="s">
        <v>3064</v>
      </c>
      <c r="G178" s="19" t="s">
        <v>3064</v>
      </c>
      <c r="H178" s="19" t="s">
        <v>3064</v>
      </c>
    </row>
    <row r="179" spans="1:8" x14ac:dyDescent="0.25">
      <c r="A179" s="24">
        <v>13107312789</v>
      </c>
      <c r="B179" s="19" t="s">
        <v>1196</v>
      </c>
      <c r="C179" s="11" t="s">
        <v>1196</v>
      </c>
      <c r="D179" s="19" t="str">
        <f t="shared" si="2"/>
        <v>True</v>
      </c>
      <c r="E179" s="24">
        <v>10</v>
      </c>
      <c r="F179" s="19" t="s">
        <v>3064</v>
      </c>
      <c r="G179" s="19" t="s">
        <v>3068</v>
      </c>
      <c r="H179" s="19" t="s">
        <v>3068</v>
      </c>
    </row>
    <row r="180" spans="1:8" ht="43.5" x14ac:dyDescent="0.25">
      <c r="A180" s="24">
        <v>13159764524</v>
      </c>
      <c r="B180" s="19" t="s">
        <v>1082</v>
      </c>
      <c r="C180" s="11" t="s">
        <v>1082</v>
      </c>
      <c r="D180" s="19" t="str">
        <f t="shared" si="2"/>
        <v>True</v>
      </c>
      <c r="E180" s="24">
        <v>10</v>
      </c>
      <c r="F180" s="19" t="s">
        <v>3064</v>
      </c>
      <c r="G180" s="19" t="s">
        <v>3064</v>
      </c>
      <c r="H180" s="19" t="s">
        <v>3064</v>
      </c>
    </row>
    <row r="181" spans="1:8" ht="43.5" x14ac:dyDescent="0.25">
      <c r="A181" s="24">
        <v>13148412699</v>
      </c>
      <c r="B181" s="19" t="s">
        <v>1123</v>
      </c>
      <c r="C181" s="11" t="s">
        <v>1123</v>
      </c>
      <c r="D181" s="19" t="str">
        <f t="shared" si="2"/>
        <v>True</v>
      </c>
      <c r="E181" s="24">
        <v>7</v>
      </c>
      <c r="F181" s="19" t="s">
        <v>3064</v>
      </c>
      <c r="G181" s="19" t="s">
        <v>3068</v>
      </c>
      <c r="H181" s="19" t="s">
        <v>3065</v>
      </c>
    </row>
    <row r="182" spans="1:8" x14ac:dyDescent="0.25">
      <c r="A182" s="24">
        <v>13132422830</v>
      </c>
      <c r="B182" s="19" t="s">
        <v>336</v>
      </c>
      <c r="C182" s="11" t="s">
        <v>336</v>
      </c>
      <c r="D182" s="19" t="str">
        <f t="shared" si="2"/>
        <v>True</v>
      </c>
      <c r="E182" s="24">
        <v>8</v>
      </c>
      <c r="F182" s="19" t="s">
        <v>3067</v>
      </c>
      <c r="G182" s="19" t="s">
        <v>3071</v>
      </c>
      <c r="H182" s="19" t="s">
        <v>3065</v>
      </c>
    </row>
    <row r="183" spans="1:8" ht="86.25" x14ac:dyDescent="0.25">
      <c r="A183" s="24">
        <v>13197731179</v>
      </c>
      <c r="B183" s="19" t="s">
        <v>73</v>
      </c>
      <c r="C183" s="11" t="s">
        <v>73</v>
      </c>
      <c r="D183" s="19" t="str">
        <f t="shared" si="2"/>
        <v>True</v>
      </c>
      <c r="E183" s="24">
        <v>0</v>
      </c>
      <c r="F183" s="19" t="s">
        <v>3066</v>
      </c>
      <c r="G183" s="19" t="s">
        <v>3066</v>
      </c>
      <c r="H183" s="19" t="s">
        <v>3066</v>
      </c>
    </row>
    <row r="184" spans="1:8" ht="43.5" x14ac:dyDescent="0.25">
      <c r="A184" s="24">
        <v>13015020348</v>
      </c>
      <c r="B184" s="19" t="s">
        <v>240</v>
      </c>
      <c r="C184" s="11" t="s">
        <v>240</v>
      </c>
      <c r="D184" s="19" t="str">
        <f t="shared" si="2"/>
        <v>True</v>
      </c>
      <c r="E184" s="24">
        <v>3</v>
      </c>
      <c r="F184" s="19" t="s">
        <v>3066</v>
      </c>
      <c r="G184" s="19" t="s">
        <v>3066</v>
      </c>
      <c r="H184" s="19" t="s">
        <v>3066</v>
      </c>
    </row>
    <row r="185" spans="1:8" ht="29.25" x14ac:dyDescent="0.25">
      <c r="A185" s="24">
        <v>13153338412</v>
      </c>
      <c r="B185" s="19" t="s">
        <v>1118</v>
      </c>
      <c r="C185" s="11" t="s">
        <v>1118</v>
      </c>
      <c r="D185" s="19" t="str">
        <f t="shared" si="2"/>
        <v>True</v>
      </c>
      <c r="E185" s="24">
        <v>9</v>
      </c>
      <c r="F185" s="19" t="s">
        <v>3064</v>
      </c>
      <c r="G185" s="19" t="s">
        <v>3070</v>
      </c>
      <c r="H185" s="19" t="s">
        <v>3064</v>
      </c>
    </row>
    <row r="186" spans="1:8" ht="29.25" x14ac:dyDescent="0.25">
      <c r="A186" s="24">
        <v>13159599537</v>
      </c>
      <c r="B186" s="19" t="s">
        <v>144</v>
      </c>
      <c r="C186" s="11" t="s">
        <v>144</v>
      </c>
      <c r="D186" s="19" t="str">
        <f t="shared" si="2"/>
        <v>True</v>
      </c>
      <c r="E186" s="24">
        <v>0</v>
      </c>
      <c r="F186" s="19" t="s">
        <v>3066</v>
      </c>
      <c r="G186" s="19" t="s">
        <v>3071</v>
      </c>
      <c r="H186" s="19" t="s">
        <v>3066</v>
      </c>
    </row>
    <row r="187" spans="1:8" ht="57.75" x14ac:dyDescent="0.25">
      <c r="A187" s="24">
        <v>13163554173</v>
      </c>
      <c r="B187" s="19" t="s">
        <v>121</v>
      </c>
      <c r="C187" s="11" t="s">
        <v>121</v>
      </c>
      <c r="D187" s="19" t="str">
        <f t="shared" si="2"/>
        <v>True</v>
      </c>
      <c r="E187" s="24">
        <v>0</v>
      </c>
      <c r="F187" s="19" t="s">
        <v>3066</v>
      </c>
      <c r="G187" s="19" t="s">
        <v>3068</v>
      </c>
      <c r="H187" s="19" t="s">
        <v>3066</v>
      </c>
    </row>
    <row r="188" spans="1:8" ht="57.75" x14ac:dyDescent="0.25">
      <c r="A188" s="24">
        <v>13044591165</v>
      </c>
      <c r="B188" s="19" t="s">
        <v>222</v>
      </c>
      <c r="C188" s="11" t="s">
        <v>222</v>
      </c>
      <c r="D188" s="19" t="str">
        <f t="shared" si="2"/>
        <v>True</v>
      </c>
      <c r="E188" s="24">
        <v>0</v>
      </c>
      <c r="F188" s="19" t="s">
        <v>3066</v>
      </c>
      <c r="G188" s="19" t="s">
        <v>3066</v>
      </c>
      <c r="H188" s="19" t="s">
        <v>3066</v>
      </c>
    </row>
    <row r="189" spans="1:8" x14ac:dyDescent="0.25">
      <c r="A189" s="24">
        <v>13107364931</v>
      </c>
      <c r="B189" s="19" t="s">
        <v>353</v>
      </c>
      <c r="C189" s="11" t="s">
        <v>353</v>
      </c>
      <c r="D189" s="19" t="str">
        <f t="shared" si="2"/>
        <v>True</v>
      </c>
      <c r="E189" s="24">
        <v>2</v>
      </c>
      <c r="F189" s="19" t="s">
        <v>3067</v>
      </c>
      <c r="G189" s="19" t="s">
        <v>3068</v>
      </c>
      <c r="H189" s="19" t="s">
        <v>3067</v>
      </c>
    </row>
    <row r="190" spans="1:8" x14ac:dyDescent="0.25">
      <c r="A190" s="24">
        <v>13159852523</v>
      </c>
      <c r="B190" s="19" t="s">
        <v>139</v>
      </c>
      <c r="C190" s="11" t="s">
        <v>139</v>
      </c>
      <c r="D190" s="19" t="str">
        <f t="shared" si="2"/>
        <v>True</v>
      </c>
      <c r="E190" s="24">
        <v>0</v>
      </c>
      <c r="F190" s="19" t="s">
        <v>3066</v>
      </c>
      <c r="G190" s="19" t="s">
        <v>3068</v>
      </c>
      <c r="H190" s="19" t="s">
        <v>3066</v>
      </c>
    </row>
    <row r="191" spans="1:8" ht="29.25" x14ac:dyDescent="0.25">
      <c r="A191" s="24">
        <v>13159757217</v>
      </c>
      <c r="B191" s="19" t="s">
        <v>141</v>
      </c>
      <c r="C191" s="11" t="s">
        <v>141</v>
      </c>
      <c r="D191" s="19" t="str">
        <f t="shared" si="2"/>
        <v>True</v>
      </c>
      <c r="E191" s="24">
        <v>0</v>
      </c>
      <c r="F191" s="19" t="s">
        <v>3066</v>
      </c>
      <c r="G191" s="19" t="s">
        <v>3066</v>
      </c>
      <c r="H191" s="19" t="s">
        <v>3066</v>
      </c>
    </row>
    <row r="192" spans="1:8" ht="72" x14ac:dyDescent="0.25">
      <c r="A192" s="24">
        <v>13120616613</v>
      </c>
      <c r="B192" s="19" t="s">
        <v>344</v>
      </c>
      <c r="C192" s="11" t="s">
        <v>344</v>
      </c>
      <c r="D192" s="19" t="str">
        <f t="shared" si="2"/>
        <v>True</v>
      </c>
      <c r="E192" s="24">
        <v>7</v>
      </c>
      <c r="F192" s="19" t="s">
        <v>3067</v>
      </c>
      <c r="G192" s="19" t="s">
        <v>3070</v>
      </c>
      <c r="H192" s="19" t="s">
        <v>3066</v>
      </c>
    </row>
    <row r="193" spans="1:8" ht="43.5" x14ac:dyDescent="0.25">
      <c r="A193" s="24">
        <v>13170652220</v>
      </c>
      <c r="B193" s="19" t="s">
        <v>108</v>
      </c>
      <c r="C193" s="11" t="s">
        <v>108</v>
      </c>
      <c r="D193" s="19" t="str">
        <f t="shared" si="2"/>
        <v>True</v>
      </c>
      <c r="E193" s="24">
        <v>0</v>
      </c>
      <c r="F193" s="19" t="s">
        <v>3066</v>
      </c>
      <c r="G193" s="19" t="s">
        <v>3066</v>
      </c>
      <c r="H193" s="19" t="s">
        <v>3066</v>
      </c>
    </row>
    <row r="194" spans="1:8" ht="29.25" x14ac:dyDescent="0.25">
      <c r="A194" s="24">
        <v>13178340541</v>
      </c>
      <c r="B194" s="19" t="s">
        <v>1003</v>
      </c>
      <c r="C194" s="11" t="s">
        <v>1003</v>
      </c>
      <c r="D194" s="19" t="str">
        <f t="shared" si="2"/>
        <v>True</v>
      </c>
      <c r="E194" s="24">
        <v>10</v>
      </c>
      <c r="F194" s="19" t="s">
        <v>3064</v>
      </c>
      <c r="G194" s="19" t="s">
        <v>3064</v>
      </c>
      <c r="H194" s="19" t="s">
        <v>3064</v>
      </c>
    </row>
    <row r="195" spans="1:8" x14ac:dyDescent="0.25">
      <c r="A195" s="24">
        <v>13160509133</v>
      </c>
      <c r="B195" s="19" t="s">
        <v>1067</v>
      </c>
      <c r="C195" s="11" t="s">
        <v>1067</v>
      </c>
      <c r="D195" s="19" t="str">
        <f t="shared" si="2"/>
        <v>True</v>
      </c>
      <c r="E195" s="24">
        <v>10</v>
      </c>
      <c r="F195" s="19" t="s">
        <v>3064</v>
      </c>
      <c r="G195" s="19" t="s">
        <v>3064</v>
      </c>
      <c r="H195" s="19" t="s">
        <v>3064</v>
      </c>
    </row>
    <row r="196" spans="1:8" ht="29.25" x14ac:dyDescent="0.25">
      <c r="A196" s="24">
        <v>13201188802</v>
      </c>
      <c r="B196" s="19" t="s">
        <v>958</v>
      </c>
      <c r="C196" s="11" t="s">
        <v>958</v>
      </c>
      <c r="D196" s="19" t="str">
        <f t="shared" ref="D196:D259" si="3">IF(C196=B196,"True","False")</f>
        <v>True</v>
      </c>
      <c r="E196" s="24">
        <v>8</v>
      </c>
      <c r="F196" s="19" t="s">
        <v>3064</v>
      </c>
      <c r="G196" s="19" t="s">
        <v>3064</v>
      </c>
      <c r="H196" s="19" t="s">
        <v>3067</v>
      </c>
    </row>
    <row r="197" spans="1:8" ht="29.25" x14ac:dyDescent="0.25">
      <c r="A197" s="24">
        <v>13160376262</v>
      </c>
      <c r="B197" s="19" t="s">
        <v>1072</v>
      </c>
      <c r="C197" s="11" t="s">
        <v>1072</v>
      </c>
      <c r="D197" s="19" t="str">
        <f t="shared" si="3"/>
        <v>True</v>
      </c>
      <c r="E197" s="24">
        <v>9</v>
      </c>
      <c r="F197" s="19" t="s">
        <v>3064</v>
      </c>
      <c r="G197" s="19" t="s">
        <v>3070</v>
      </c>
      <c r="H197" s="19" t="s">
        <v>3065</v>
      </c>
    </row>
    <row r="198" spans="1:8" ht="29.25" x14ac:dyDescent="0.25">
      <c r="A198" s="24">
        <v>13090324328</v>
      </c>
      <c r="B198" s="19" t="s">
        <v>1224</v>
      </c>
      <c r="C198" s="11" t="s">
        <v>1224</v>
      </c>
      <c r="D198" s="19" t="str">
        <f t="shared" si="3"/>
        <v>True</v>
      </c>
      <c r="E198" s="24">
        <v>10</v>
      </c>
      <c r="F198" s="19" t="s">
        <v>3064</v>
      </c>
      <c r="G198" s="19" t="s">
        <v>3070</v>
      </c>
      <c r="H198" s="19" t="s">
        <v>3064</v>
      </c>
    </row>
    <row r="199" spans="1:8" ht="43.5" x14ac:dyDescent="0.25">
      <c r="A199" s="24">
        <v>13016963052</v>
      </c>
      <c r="B199" s="19" t="s">
        <v>842</v>
      </c>
      <c r="C199" s="11" t="s">
        <v>842</v>
      </c>
      <c r="D199" s="19" t="str">
        <f t="shared" si="3"/>
        <v>True</v>
      </c>
      <c r="E199" s="24">
        <v>9</v>
      </c>
      <c r="F199" s="19" t="s">
        <v>3065</v>
      </c>
      <c r="G199" s="19" t="s">
        <v>3070</v>
      </c>
      <c r="H199" s="19" t="s">
        <v>3065</v>
      </c>
    </row>
    <row r="200" spans="1:8" ht="29.25" x14ac:dyDescent="0.25">
      <c r="A200" s="24">
        <v>13158563719</v>
      </c>
      <c r="B200" s="19" t="s">
        <v>683</v>
      </c>
      <c r="C200" s="11" t="s">
        <v>683</v>
      </c>
      <c r="D200" s="19" t="str">
        <f t="shared" si="3"/>
        <v>True</v>
      </c>
      <c r="E200" s="24">
        <v>6</v>
      </c>
      <c r="F200" s="19" t="s">
        <v>3065</v>
      </c>
      <c r="G200" s="19" t="s">
        <v>3068</v>
      </c>
      <c r="H200" s="19" t="s">
        <v>3065</v>
      </c>
    </row>
    <row r="201" spans="1:8" x14ac:dyDescent="0.25">
      <c r="A201" s="24">
        <v>13062898441</v>
      </c>
      <c r="B201" s="19" t="s">
        <v>1280</v>
      </c>
      <c r="C201" s="11" t="s">
        <v>1280</v>
      </c>
      <c r="D201" s="19" t="str">
        <f t="shared" si="3"/>
        <v>True</v>
      </c>
      <c r="E201" s="24">
        <v>10</v>
      </c>
      <c r="F201" s="19" t="s">
        <v>3064</v>
      </c>
      <c r="G201" s="19" t="s">
        <v>3064</v>
      </c>
      <c r="H201" s="19" t="s">
        <v>3064</v>
      </c>
    </row>
    <row r="202" spans="1:8" ht="29.25" x14ac:dyDescent="0.25">
      <c r="A202" s="24">
        <v>13033582406</v>
      </c>
      <c r="B202" s="19" t="s">
        <v>830</v>
      </c>
      <c r="C202" s="11" t="s">
        <v>830</v>
      </c>
      <c r="D202" s="19" t="str">
        <f t="shared" si="3"/>
        <v>True</v>
      </c>
      <c r="E202" s="24">
        <v>6</v>
      </c>
      <c r="F202" s="19" t="s">
        <v>3065</v>
      </c>
      <c r="G202" s="19" t="s">
        <v>3068</v>
      </c>
      <c r="H202" s="19" t="s">
        <v>3065</v>
      </c>
    </row>
    <row r="203" spans="1:8" x14ac:dyDescent="0.25">
      <c r="A203" s="24">
        <v>13230809644</v>
      </c>
      <c r="B203" s="19" t="s">
        <v>245</v>
      </c>
      <c r="C203" s="11" t="s">
        <v>245</v>
      </c>
      <c r="D203" s="19" t="str">
        <f t="shared" si="3"/>
        <v>True</v>
      </c>
      <c r="E203" s="24">
        <v>10</v>
      </c>
      <c r="F203" s="19" t="s">
        <v>3067</v>
      </c>
      <c r="G203" s="19" t="s">
        <v>3071</v>
      </c>
      <c r="H203" s="19" t="s">
        <v>3067</v>
      </c>
    </row>
    <row r="204" spans="1:8" ht="29.25" x14ac:dyDescent="0.25">
      <c r="A204" s="24">
        <v>13213516213</v>
      </c>
      <c r="B204" s="19" t="s">
        <v>919</v>
      </c>
      <c r="C204" s="11" t="s">
        <v>919</v>
      </c>
      <c r="D204" s="19" t="str">
        <f t="shared" si="3"/>
        <v>True</v>
      </c>
      <c r="E204" s="24">
        <v>8</v>
      </c>
      <c r="F204" s="19" t="s">
        <v>3064</v>
      </c>
      <c r="G204" s="19" t="s">
        <v>3070</v>
      </c>
      <c r="H204" s="19" t="s">
        <v>3064</v>
      </c>
    </row>
    <row r="205" spans="1:8" ht="43.5" x14ac:dyDescent="0.25">
      <c r="A205" s="24">
        <v>13059073433</v>
      </c>
      <c r="B205" s="19" t="s">
        <v>380</v>
      </c>
      <c r="C205" s="11" t="s">
        <v>380</v>
      </c>
      <c r="D205" s="19" t="str">
        <f t="shared" si="3"/>
        <v>True</v>
      </c>
      <c r="E205" s="24">
        <v>5</v>
      </c>
      <c r="F205" s="19" t="s">
        <v>3067</v>
      </c>
      <c r="G205" s="19" t="s">
        <v>3070</v>
      </c>
      <c r="H205" s="19" t="s">
        <v>3068</v>
      </c>
    </row>
    <row r="206" spans="1:8" x14ac:dyDescent="0.25">
      <c r="A206" s="24">
        <v>13163757840</v>
      </c>
      <c r="B206" s="19" t="s">
        <v>440</v>
      </c>
      <c r="C206" s="11" t="s">
        <v>440</v>
      </c>
      <c r="D206" s="19" t="str">
        <f t="shared" si="3"/>
        <v>True</v>
      </c>
      <c r="E206" s="24">
        <v>5</v>
      </c>
      <c r="F206" s="19" t="s">
        <v>3068</v>
      </c>
      <c r="G206" s="19" t="s">
        <v>3068</v>
      </c>
      <c r="H206" s="19" t="s">
        <v>3068</v>
      </c>
    </row>
    <row r="207" spans="1:8" x14ac:dyDescent="0.25">
      <c r="A207" s="24">
        <v>13167671910</v>
      </c>
      <c r="B207" s="19" t="s">
        <v>1049</v>
      </c>
      <c r="C207" s="11" t="s">
        <v>1049</v>
      </c>
      <c r="D207" s="19" t="str">
        <f t="shared" si="3"/>
        <v>True</v>
      </c>
      <c r="E207" s="24">
        <v>10</v>
      </c>
      <c r="F207" s="19" t="s">
        <v>3064</v>
      </c>
      <c r="G207" s="19" t="s">
        <v>3064</v>
      </c>
      <c r="H207" s="19" t="s">
        <v>3064</v>
      </c>
    </row>
    <row r="208" spans="1:8" x14ac:dyDescent="0.25">
      <c r="A208" s="24">
        <v>13188095399</v>
      </c>
      <c r="B208" s="19" t="s">
        <v>989</v>
      </c>
      <c r="C208" s="11" t="s">
        <v>989</v>
      </c>
      <c r="D208" s="19" t="str">
        <f t="shared" si="3"/>
        <v>True</v>
      </c>
      <c r="E208" s="24">
        <v>10</v>
      </c>
      <c r="F208" s="19" t="s">
        <v>3064</v>
      </c>
      <c r="G208" s="19" t="s">
        <v>3070</v>
      </c>
      <c r="H208" s="19" t="s">
        <v>3065</v>
      </c>
    </row>
    <row r="209" spans="1:8" x14ac:dyDescent="0.25">
      <c r="A209" s="24">
        <v>13113351421</v>
      </c>
      <c r="B209" s="19" t="s">
        <v>728</v>
      </c>
      <c r="C209" s="11" t="s">
        <v>728</v>
      </c>
      <c r="D209" s="19" t="str">
        <f t="shared" si="3"/>
        <v>True</v>
      </c>
      <c r="E209" s="24">
        <v>6</v>
      </c>
      <c r="F209" s="19" t="s">
        <v>3065</v>
      </c>
      <c r="G209" s="19" t="s">
        <v>3068</v>
      </c>
      <c r="H209" s="19" t="s">
        <v>3068</v>
      </c>
    </row>
    <row r="210" spans="1:8" ht="29.25" x14ac:dyDescent="0.25">
      <c r="A210" s="24">
        <v>13083263717</v>
      </c>
      <c r="B210" s="19" t="s">
        <v>480</v>
      </c>
      <c r="C210" s="11" t="s">
        <v>480</v>
      </c>
      <c r="D210" s="19" t="str">
        <f t="shared" si="3"/>
        <v>True</v>
      </c>
      <c r="E210" s="24">
        <v>8</v>
      </c>
      <c r="F210" s="19" t="s">
        <v>3068</v>
      </c>
      <c r="G210" s="19" t="s">
        <v>488</v>
      </c>
      <c r="H210" s="19" t="s">
        <v>3064</v>
      </c>
    </row>
    <row r="211" spans="1:8" ht="43.5" x14ac:dyDescent="0.25">
      <c r="A211" s="24">
        <v>13102292990</v>
      </c>
      <c r="B211" s="19" t="s">
        <v>191</v>
      </c>
      <c r="C211" s="11" t="s">
        <v>191</v>
      </c>
      <c r="D211" s="19" t="str">
        <f t="shared" si="3"/>
        <v>True</v>
      </c>
      <c r="E211" s="24">
        <v>0</v>
      </c>
      <c r="F211" s="19" t="s">
        <v>3066</v>
      </c>
      <c r="G211" s="19" t="s">
        <v>3066</v>
      </c>
      <c r="H211" s="19" t="s">
        <v>3066</v>
      </c>
    </row>
    <row r="212" spans="1:8" ht="57.75" x14ac:dyDescent="0.25">
      <c r="A212" s="24">
        <v>13132185567</v>
      </c>
      <c r="B212" s="19" t="s">
        <v>712</v>
      </c>
      <c r="C212" s="11" t="s">
        <v>712</v>
      </c>
      <c r="D212" s="19" t="str">
        <f t="shared" si="3"/>
        <v>True</v>
      </c>
      <c r="E212" s="24">
        <v>10</v>
      </c>
      <c r="F212" s="19" t="s">
        <v>3065</v>
      </c>
      <c r="G212" s="19" t="s">
        <v>3064</v>
      </c>
      <c r="H212" s="19" t="s">
        <v>3065</v>
      </c>
    </row>
    <row r="213" spans="1:8" x14ac:dyDescent="0.25">
      <c r="A213" s="24">
        <v>13047002945</v>
      </c>
      <c r="B213" s="19" t="s">
        <v>221</v>
      </c>
      <c r="C213" s="11" t="s">
        <v>221</v>
      </c>
      <c r="D213" s="19" t="str">
        <f t="shared" si="3"/>
        <v>True</v>
      </c>
      <c r="E213" s="24">
        <v>3</v>
      </c>
      <c r="F213" s="19" t="s">
        <v>3066</v>
      </c>
      <c r="G213" s="19" t="s">
        <v>3066</v>
      </c>
      <c r="H213" s="19" t="s">
        <v>3066</v>
      </c>
    </row>
    <row r="214" spans="1:8" ht="29.25" x14ac:dyDescent="0.25">
      <c r="A214" s="24">
        <v>13065947824</v>
      </c>
      <c r="B214" s="19" t="s">
        <v>1266</v>
      </c>
      <c r="C214" s="11" t="s">
        <v>1266</v>
      </c>
      <c r="D214" s="19" t="str">
        <f t="shared" si="3"/>
        <v>True</v>
      </c>
      <c r="E214" s="24">
        <v>8</v>
      </c>
      <c r="F214" s="19" t="s">
        <v>3064</v>
      </c>
      <c r="G214" s="19" t="s">
        <v>3064</v>
      </c>
      <c r="H214" s="19" t="s">
        <v>3064</v>
      </c>
    </row>
    <row r="215" spans="1:8" x14ac:dyDescent="0.25">
      <c r="A215" s="24">
        <v>13112535629</v>
      </c>
      <c r="B215" s="19" t="s">
        <v>1185</v>
      </c>
      <c r="C215" s="11" t="s">
        <v>1185</v>
      </c>
      <c r="D215" s="19" t="str">
        <f t="shared" si="3"/>
        <v>True</v>
      </c>
      <c r="E215" s="24">
        <v>8</v>
      </c>
      <c r="F215" s="19" t="s">
        <v>3064</v>
      </c>
      <c r="G215" s="19" t="s">
        <v>3068</v>
      </c>
      <c r="H215" s="19" t="s">
        <v>3068</v>
      </c>
    </row>
    <row r="216" spans="1:8" x14ac:dyDescent="0.25">
      <c r="A216" s="24">
        <v>13033053369</v>
      </c>
      <c r="B216" s="19" t="s">
        <v>227</v>
      </c>
      <c r="C216" s="11" t="s">
        <v>227</v>
      </c>
      <c r="D216" s="19" t="str">
        <f t="shared" si="3"/>
        <v>True</v>
      </c>
      <c r="E216" s="24">
        <v>5</v>
      </c>
      <c r="F216" s="19" t="s">
        <v>3066</v>
      </c>
      <c r="G216" s="19" t="s">
        <v>3068</v>
      </c>
      <c r="H216" s="19" t="s">
        <v>3067</v>
      </c>
    </row>
    <row r="217" spans="1:8" x14ac:dyDescent="0.25">
      <c r="A217" s="24">
        <v>13211335015</v>
      </c>
      <c r="B217" s="19" t="s">
        <v>422</v>
      </c>
      <c r="C217" s="11" t="s">
        <v>422</v>
      </c>
      <c r="D217" s="19" t="str">
        <f t="shared" si="3"/>
        <v>True</v>
      </c>
      <c r="E217" s="24">
        <v>7</v>
      </c>
      <c r="F217" s="19" t="s">
        <v>3068</v>
      </c>
      <c r="G217" s="19" t="s">
        <v>3071</v>
      </c>
      <c r="H217" s="19" t="s">
        <v>3068</v>
      </c>
    </row>
    <row r="218" spans="1:8" ht="29.25" x14ac:dyDescent="0.25">
      <c r="A218" s="24">
        <v>13197245714</v>
      </c>
      <c r="B218" s="19" t="s">
        <v>969</v>
      </c>
      <c r="C218" s="11" t="s">
        <v>969</v>
      </c>
      <c r="D218" s="19" t="str">
        <f t="shared" si="3"/>
        <v>True</v>
      </c>
      <c r="E218" s="24">
        <v>9</v>
      </c>
      <c r="F218" s="19" t="s">
        <v>3064</v>
      </c>
      <c r="G218" s="19" t="s">
        <v>3064</v>
      </c>
      <c r="H218" s="19" t="s">
        <v>3064</v>
      </c>
    </row>
    <row r="219" spans="1:8" ht="29.25" x14ac:dyDescent="0.25">
      <c r="A219" s="24">
        <v>13215619252</v>
      </c>
      <c r="B219" s="19" t="s">
        <v>267</v>
      </c>
      <c r="C219" s="11" t="s">
        <v>267</v>
      </c>
      <c r="D219" s="19" t="str">
        <f t="shared" si="3"/>
        <v>True</v>
      </c>
      <c r="E219" s="24">
        <v>3</v>
      </c>
      <c r="F219" s="19" t="s">
        <v>3067</v>
      </c>
      <c r="G219" s="19" t="s">
        <v>3071</v>
      </c>
      <c r="H219" s="19" t="s">
        <v>3068</v>
      </c>
    </row>
    <row r="220" spans="1:8" x14ac:dyDescent="0.25">
      <c r="A220" s="24">
        <v>13058577414</v>
      </c>
      <c r="B220" s="19" t="s">
        <v>1287</v>
      </c>
      <c r="C220" s="11" t="s">
        <v>1287</v>
      </c>
      <c r="D220" s="19" t="str">
        <f t="shared" si="3"/>
        <v>True</v>
      </c>
      <c r="E220" s="24">
        <v>9</v>
      </c>
      <c r="F220" s="19" t="s">
        <v>3064</v>
      </c>
      <c r="G220" s="19" t="s">
        <v>3064</v>
      </c>
      <c r="H220" s="19" t="s">
        <v>3065</v>
      </c>
    </row>
    <row r="221" spans="1:8" ht="43.5" x14ac:dyDescent="0.25">
      <c r="A221" s="24">
        <v>13196598178</v>
      </c>
      <c r="B221" s="19" t="s">
        <v>588</v>
      </c>
      <c r="C221" s="11" t="s">
        <v>588</v>
      </c>
      <c r="D221" s="19" t="str">
        <f t="shared" si="3"/>
        <v>True</v>
      </c>
      <c r="E221" s="24">
        <v>7</v>
      </c>
      <c r="F221" s="19" t="s">
        <v>3065</v>
      </c>
      <c r="G221" s="19" t="s">
        <v>3068</v>
      </c>
      <c r="H221" s="19" t="s">
        <v>3064</v>
      </c>
    </row>
    <row r="222" spans="1:8" ht="29.25" x14ac:dyDescent="0.25">
      <c r="A222" s="24">
        <v>13070072788</v>
      </c>
      <c r="B222" s="19" t="s">
        <v>775</v>
      </c>
      <c r="C222" s="11" t="s">
        <v>775</v>
      </c>
      <c r="D222" s="19" t="str">
        <f t="shared" si="3"/>
        <v>True</v>
      </c>
      <c r="E222" s="24">
        <v>6</v>
      </c>
      <c r="F222" s="19" t="s">
        <v>3065</v>
      </c>
      <c r="G222" s="19" t="s">
        <v>3071</v>
      </c>
      <c r="H222" s="19" t="s">
        <v>3065</v>
      </c>
    </row>
    <row r="223" spans="1:8" ht="29.25" x14ac:dyDescent="0.25">
      <c r="A223" s="24">
        <v>13050137440</v>
      </c>
      <c r="B223" s="19" t="s">
        <v>1298</v>
      </c>
      <c r="C223" s="11" t="s">
        <v>1298</v>
      </c>
      <c r="D223" s="19" t="str">
        <f t="shared" si="3"/>
        <v>True</v>
      </c>
      <c r="E223" s="24">
        <v>7</v>
      </c>
      <c r="F223" s="19" t="s">
        <v>3064</v>
      </c>
      <c r="G223" s="19" t="s">
        <v>3070</v>
      </c>
      <c r="H223" s="19" t="s">
        <v>3065</v>
      </c>
    </row>
    <row r="224" spans="1:8" ht="57.75" x14ac:dyDescent="0.25">
      <c r="A224" s="24">
        <v>13015254864</v>
      </c>
      <c r="B224" s="19" t="s">
        <v>1352</v>
      </c>
      <c r="C224" s="11" t="s">
        <v>1352</v>
      </c>
      <c r="D224" s="19" t="str">
        <f t="shared" si="3"/>
        <v>True</v>
      </c>
      <c r="E224" s="24">
        <v>10</v>
      </c>
      <c r="F224" s="19" t="s">
        <v>3064</v>
      </c>
      <c r="G224" s="19" t="s">
        <v>3070</v>
      </c>
      <c r="H224" s="19" t="s">
        <v>3064</v>
      </c>
    </row>
    <row r="225" spans="1:8" x14ac:dyDescent="0.25">
      <c r="A225" s="24">
        <v>13071467599</v>
      </c>
      <c r="B225" s="19" t="s">
        <v>1246</v>
      </c>
      <c r="C225" s="11" t="s">
        <v>1246</v>
      </c>
      <c r="D225" s="19" t="str">
        <f t="shared" si="3"/>
        <v>True</v>
      </c>
      <c r="E225" s="24">
        <v>10</v>
      </c>
      <c r="F225" s="19" t="s">
        <v>3064</v>
      </c>
      <c r="G225" s="19" t="s">
        <v>3064</v>
      </c>
      <c r="H225" s="19" t="s">
        <v>3064</v>
      </c>
    </row>
    <row r="226" spans="1:8" x14ac:dyDescent="0.25">
      <c r="A226" s="24">
        <v>13069215546</v>
      </c>
      <c r="B226" s="19" t="s">
        <v>1251</v>
      </c>
      <c r="C226" s="11" t="s">
        <v>1251</v>
      </c>
      <c r="D226" s="19" t="str">
        <f t="shared" si="3"/>
        <v>True</v>
      </c>
      <c r="E226" s="24">
        <v>10</v>
      </c>
      <c r="F226" s="19" t="s">
        <v>3064</v>
      </c>
      <c r="G226" s="19" t="s">
        <v>3064</v>
      </c>
      <c r="H226" s="19" t="s">
        <v>3064</v>
      </c>
    </row>
    <row r="227" spans="1:8" ht="29.25" x14ac:dyDescent="0.25">
      <c r="A227" s="24">
        <v>13222396808</v>
      </c>
      <c r="B227" s="19" t="s">
        <v>894</v>
      </c>
      <c r="C227" s="11" t="s">
        <v>894</v>
      </c>
      <c r="D227" s="19" t="str">
        <f t="shared" si="3"/>
        <v>True</v>
      </c>
      <c r="E227" s="24">
        <v>10</v>
      </c>
      <c r="F227" s="19" t="s">
        <v>3064</v>
      </c>
      <c r="G227" s="19" t="s">
        <v>3064</v>
      </c>
      <c r="H227" s="19" t="s">
        <v>3064</v>
      </c>
    </row>
    <row r="228" spans="1:8" x14ac:dyDescent="0.25">
      <c r="A228" s="24">
        <v>13176250196</v>
      </c>
      <c r="B228" s="19" t="s">
        <v>1015</v>
      </c>
      <c r="C228" s="11" t="s">
        <v>1015</v>
      </c>
      <c r="D228" s="19" t="str">
        <f t="shared" si="3"/>
        <v>True</v>
      </c>
      <c r="E228" s="24">
        <v>10</v>
      </c>
      <c r="F228" s="19" t="s">
        <v>3064</v>
      </c>
      <c r="G228" s="19" t="s">
        <v>3064</v>
      </c>
      <c r="H228" s="19" t="s">
        <v>3064</v>
      </c>
    </row>
    <row r="229" spans="1:8" ht="29.25" x14ac:dyDescent="0.25">
      <c r="A229" s="24">
        <v>13160886707</v>
      </c>
      <c r="B229" s="19" t="s">
        <v>658</v>
      </c>
      <c r="C229" s="11" t="s">
        <v>658</v>
      </c>
      <c r="D229" s="19" t="str">
        <f t="shared" si="3"/>
        <v>True</v>
      </c>
      <c r="E229" s="24">
        <v>8</v>
      </c>
      <c r="F229" s="19" t="s">
        <v>3065</v>
      </c>
      <c r="G229" s="19" t="s">
        <v>3064</v>
      </c>
      <c r="H229" s="19" t="s">
        <v>3064</v>
      </c>
    </row>
    <row r="230" spans="1:8" ht="43.5" x14ac:dyDescent="0.25">
      <c r="A230" s="24">
        <v>13196966203</v>
      </c>
      <c r="B230" s="19" t="s">
        <v>971</v>
      </c>
      <c r="C230" s="11" t="s">
        <v>971</v>
      </c>
      <c r="D230" s="19" t="str">
        <f t="shared" si="3"/>
        <v>True</v>
      </c>
      <c r="E230" s="24">
        <v>10</v>
      </c>
      <c r="F230" s="19" t="s">
        <v>3064</v>
      </c>
      <c r="G230" s="19" t="s">
        <v>3064</v>
      </c>
      <c r="H230" s="19" t="s">
        <v>3064</v>
      </c>
    </row>
    <row r="231" spans="1:8" x14ac:dyDescent="0.25">
      <c r="A231" s="24">
        <v>13110644194</v>
      </c>
      <c r="B231" s="19" t="s">
        <v>1188</v>
      </c>
      <c r="C231" s="11" t="s">
        <v>1188</v>
      </c>
      <c r="D231" s="19" t="str">
        <f t="shared" si="3"/>
        <v>True</v>
      </c>
      <c r="E231" s="24">
        <v>7</v>
      </c>
      <c r="F231" s="19" t="s">
        <v>3064</v>
      </c>
      <c r="G231" s="19" t="s">
        <v>3070</v>
      </c>
      <c r="H231" s="19" t="s">
        <v>3064</v>
      </c>
    </row>
    <row r="232" spans="1:8" ht="100.5" x14ac:dyDescent="0.25">
      <c r="A232" s="24">
        <v>13178838104</v>
      </c>
      <c r="B232" s="19" t="s">
        <v>608</v>
      </c>
      <c r="C232" s="11" t="s">
        <v>608</v>
      </c>
      <c r="D232" s="19" t="str">
        <f t="shared" si="3"/>
        <v>True</v>
      </c>
      <c r="E232" s="24">
        <v>10</v>
      </c>
      <c r="F232" s="19" t="s">
        <v>3065</v>
      </c>
      <c r="G232" s="19" t="s">
        <v>3064</v>
      </c>
      <c r="H232" s="19" t="s">
        <v>3068</v>
      </c>
    </row>
    <row r="233" spans="1:8" ht="29.25" x14ac:dyDescent="0.25">
      <c r="A233" s="24">
        <v>13163793357</v>
      </c>
      <c r="B233" s="19" t="s">
        <v>120</v>
      </c>
      <c r="C233" s="11" t="s">
        <v>120</v>
      </c>
      <c r="D233" s="19" t="str">
        <f t="shared" si="3"/>
        <v>True</v>
      </c>
      <c r="E233" s="24">
        <v>0</v>
      </c>
      <c r="F233" s="19" t="s">
        <v>3066</v>
      </c>
      <c r="G233" s="19" t="s">
        <v>3071</v>
      </c>
      <c r="H233" s="19" t="s">
        <v>3068</v>
      </c>
    </row>
    <row r="234" spans="1:8" x14ac:dyDescent="0.25">
      <c r="A234" s="24">
        <v>13160393145</v>
      </c>
      <c r="B234" s="19" t="s">
        <v>1069</v>
      </c>
      <c r="C234" s="11" t="s">
        <v>1069</v>
      </c>
      <c r="D234" s="19" t="str">
        <f t="shared" si="3"/>
        <v>True</v>
      </c>
      <c r="E234" s="24">
        <v>10</v>
      </c>
      <c r="F234" s="19" t="s">
        <v>3064</v>
      </c>
      <c r="G234" s="19" t="s">
        <v>3064</v>
      </c>
      <c r="H234" s="19" t="s">
        <v>3064</v>
      </c>
    </row>
    <row r="235" spans="1:8" x14ac:dyDescent="0.25">
      <c r="A235" s="24">
        <v>13015196659</v>
      </c>
      <c r="B235" s="19" t="s">
        <v>1353</v>
      </c>
      <c r="C235" s="11" t="s">
        <v>1353</v>
      </c>
      <c r="D235" s="19" t="str">
        <f t="shared" si="3"/>
        <v>True</v>
      </c>
      <c r="E235" s="24">
        <v>8</v>
      </c>
      <c r="F235" s="19" t="s">
        <v>3064</v>
      </c>
      <c r="G235" s="19" t="s">
        <v>3070</v>
      </c>
      <c r="H235" s="19" t="s">
        <v>3064</v>
      </c>
    </row>
    <row r="236" spans="1:8" x14ac:dyDescent="0.25">
      <c r="A236" s="24">
        <v>13094158799</v>
      </c>
      <c r="B236" s="19" t="s">
        <v>1218</v>
      </c>
      <c r="C236" s="11" t="s">
        <v>1218</v>
      </c>
      <c r="D236" s="19" t="str">
        <f t="shared" si="3"/>
        <v>True</v>
      </c>
      <c r="E236" s="24">
        <v>10</v>
      </c>
      <c r="F236" s="19" t="s">
        <v>3064</v>
      </c>
      <c r="G236" s="19" t="s">
        <v>3068</v>
      </c>
      <c r="H236" s="19" t="s">
        <v>3064</v>
      </c>
    </row>
    <row r="237" spans="1:8" ht="29.25" x14ac:dyDescent="0.25">
      <c r="A237" s="24">
        <v>13076531762</v>
      </c>
      <c r="B237" s="19" t="s">
        <v>1240</v>
      </c>
      <c r="C237" s="11" t="s">
        <v>1240</v>
      </c>
      <c r="D237" s="19" t="str">
        <f t="shared" si="3"/>
        <v>True</v>
      </c>
      <c r="E237" s="24">
        <v>10</v>
      </c>
      <c r="F237" s="19" t="s">
        <v>3064</v>
      </c>
      <c r="G237" s="19" t="s">
        <v>3064</v>
      </c>
      <c r="H237" s="19" t="s">
        <v>3064</v>
      </c>
    </row>
    <row r="238" spans="1:8" x14ac:dyDescent="0.25">
      <c r="A238" s="24">
        <v>13154482043</v>
      </c>
      <c r="B238" s="19" t="s">
        <v>693</v>
      </c>
      <c r="C238" s="11" t="s">
        <v>693</v>
      </c>
      <c r="D238" s="19" t="str">
        <f t="shared" si="3"/>
        <v>True</v>
      </c>
      <c r="E238" s="24">
        <v>10</v>
      </c>
      <c r="F238" s="19" t="s">
        <v>3065</v>
      </c>
      <c r="G238" s="19" t="s">
        <v>3064</v>
      </c>
      <c r="H238" s="19" t="s">
        <v>3064</v>
      </c>
    </row>
    <row r="239" spans="1:8" ht="29.25" x14ac:dyDescent="0.25">
      <c r="A239" s="24">
        <v>13061481522</v>
      </c>
      <c r="B239" s="19" t="s">
        <v>1283</v>
      </c>
      <c r="C239" s="11" t="s">
        <v>1283</v>
      </c>
      <c r="D239" s="19" t="str">
        <f t="shared" si="3"/>
        <v>True</v>
      </c>
      <c r="E239" s="24">
        <v>10</v>
      </c>
      <c r="F239" s="19" t="s">
        <v>3064</v>
      </c>
      <c r="G239" s="19" t="s">
        <v>3064</v>
      </c>
      <c r="H239" s="19" t="s">
        <v>3064</v>
      </c>
    </row>
    <row r="240" spans="1:8" x14ac:dyDescent="0.25">
      <c r="A240" s="24">
        <v>13028591158</v>
      </c>
      <c r="B240" s="19" t="s">
        <v>1333</v>
      </c>
      <c r="C240" s="11" t="s">
        <v>1333</v>
      </c>
      <c r="D240" s="19" t="str">
        <f t="shared" si="3"/>
        <v>True</v>
      </c>
      <c r="E240" s="24">
        <v>10</v>
      </c>
      <c r="F240" s="19" t="s">
        <v>3064</v>
      </c>
      <c r="G240" s="19" t="s">
        <v>3064</v>
      </c>
      <c r="H240" s="19" t="s">
        <v>3064</v>
      </c>
    </row>
    <row r="241" spans="1:8" ht="57.75" x14ac:dyDescent="0.25">
      <c r="A241" s="24">
        <v>13218185828</v>
      </c>
      <c r="B241" s="19" t="s">
        <v>413</v>
      </c>
      <c r="C241" s="11" t="s">
        <v>413</v>
      </c>
      <c r="D241" s="19" t="str">
        <f t="shared" si="3"/>
        <v>True</v>
      </c>
      <c r="E241" s="24">
        <v>7</v>
      </c>
      <c r="F241" s="19" t="s">
        <v>3068</v>
      </c>
      <c r="G241" s="19" t="s">
        <v>3068</v>
      </c>
      <c r="H241" s="19" t="s">
        <v>3065</v>
      </c>
    </row>
    <row r="242" spans="1:8" x14ac:dyDescent="0.25">
      <c r="A242" s="24">
        <v>13159115706</v>
      </c>
      <c r="B242" s="19" t="s">
        <v>1098</v>
      </c>
      <c r="C242" s="11" t="s">
        <v>1098</v>
      </c>
      <c r="D242" s="19" t="str">
        <f t="shared" si="3"/>
        <v>True</v>
      </c>
      <c r="E242" s="24">
        <v>10</v>
      </c>
      <c r="F242" s="19" t="s">
        <v>3064</v>
      </c>
      <c r="G242" s="19" t="s">
        <v>3070</v>
      </c>
      <c r="H242" s="19" t="s">
        <v>3064</v>
      </c>
    </row>
    <row r="243" spans="1:8" ht="29.25" x14ac:dyDescent="0.25">
      <c r="A243" s="24">
        <v>13222390256</v>
      </c>
      <c r="B243" s="19" t="s">
        <v>895</v>
      </c>
      <c r="C243" s="11" t="s">
        <v>895</v>
      </c>
      <c r="D243" s="19" t="str">
        <f t="shared" si="3"/>
        <v>True</v>
      </c>
      <c r="E243" s="24">
        <v>10</v>
      </c>
      <c r="F243" s="19" t="s">
        <v>3064</v>
      </c>
      <c r="G243" s="19" t="s">
        <v>3064</v>
      </c>
      <c r="H243" s="19" t="s">
        <v>3064</v>
      </c>
    </row>
    <row r="244" spans="1:8" x14ac:dyDescent="0.25">
      <c r="A244" s="24">
        <v>13153364881</v>
      </c>
      <c r="B244" s="19" t="s">
        <v>1117</v>
      </c>
      <c r="C244" s="11" t="s">
        <v>1117</v>
      </c>
      <c r="D244" s="19" t="str">
        <f t="shared" si="3"/>
        <v>True</v>
      </c>
      <c r="E244" s="24">
        <v>10</v>
      </c>
      <c r="F244" s="19" t="s">
        <v>3064</v>
      </c>
      <c r="G244" s="19" t="s">
        <v>3064</v>
      </c>
      <c r="H244" s="19" t="s">
        <v>3064</v>
      </c>
    </row>
    <row r="245" spans="1:8" x14ac:dyDescent="0.25">
      <c r="A245" s="24">
        <v>13091171496</v>
      </c>
      <c r="B245" s="19" t="s">
        <v>1222</v>
      </c>
      <c r="C245" s="11" t="s">
        <v>1222</v>
      </c>
      <c r="D245" s="19" t="str">
        <f t="shared" si="3"/>
        <v>True</v>
      </c>
      <c r="E245" s="24">
        <v>10</v>
      </c>
      <c r="F245" s="19" t="s">
        <v>3064</v>
      </c>
      <c r="G245" s="19" t="s">
        <v>3064</v>
      </c>
      <c r="H245" s="19" t="s">
        <v>3064</v>
      </c>
    </row>
    <row r="246" spans="1:8" x14ac:dyDescent="0.25">
      <c r="A246" s="24">
        <v>13106396269</v>
      </c>
      <c r="B246" s="19" t="s">
        <v>1199</v>
      </c>
      <c r="C246" s="11" t="s">
        <v>1199</v>
      </c>
      <c r="D246" s="19" t="str">
        <f t="shared" si="3"/>
        <v>True</v>
      </c>
      <c r="E246" s="24">
        <v>10</v>
      </c>
      <c r="F246" s="19" t="s">
        <v>3064</v>
      </c>
      <c r="G246" s="19" t="s">
        <v>3068</v>
      </c>
      <c r="H246" s="19" t="s">
        <v>3064</v>
      </c>
    </row>
    <row r="247" spans="1:8" ht="43.5" x14ac:dyDescent="0.25">
      <c r="A247" s="24">
        <v>13205564092</v>
      </c>
      <c r="B247" s="19" t="s">
        <v>947</v>
      </c>
      <c r="C247" s="11" t="s">
        <v>947</v>
      </c>
      <c r="D247" s="19" t="str">
        <f t="shared" si="3"/>
        <v>True</v>
      </c>
      <c r="E247" s="24">
        <v>10</v>
      </c>
      <c r="F247" s="19" t="s">
        <v>3064</v>
      </c>
      <c r="G247" s="19" t="s">
        <v>3064</v>
      </c>
      <c r="H247" s="19" t="s">
        <v>3064</v>
      </c>
    </row>
    <row r="248" spans="1:8" ht="57.75" x14ac:dyDescent="0.25">
      <c r="A248" s="24">
        <v>13132580697</v>
      </c>
      <c r="B248" s="19" t="s">
        <v>1156</v>
      </c>
      <c r="C248" s="11" t="s">
        <v>1156</v>
      </c>
      <c r="D248" s="19" t="str">
        <f t="shared" si="3"/>
        <v>True</v>
      </c>
      <c r="E248" s="24">
        <v>10</v>
      </c>
      <c r="F248" s="19" t="s">
        <v>3064</v>
      </c>
      <c r="G248" s="19" t="s">
        <v>3064</v>
      </c>
      <c r="H248" s="19" t="s">
        <v>3064</v>
      </c>
    </row>
    <row r="249" spans="1:8" x14ac:dyDescent="0.25">
      <c r="A249" s="24">
        <v>13230148255</v>
      </c>
      <c r="B249" s="19" t="s">
        <v>861</v>
      </c>
      <c r="C249" s="11" t="s">
        <v>861</v>
      </c>
      <c r="D249" s="19" t="str">
        <f t="shared" si="3"/>
        <v>True</v>
      </c>
      <c r="E249" s="24">
        <v>10</v>
      </c>
      <c r="F249" s="19" t="s">
        <v>3064</v>
      </c>
      <c r="G249" s="19" t="s">
        <v>3064</v>
      </c>
      <c r="H249" s="19" t="s">
        <v>3064</v>
      </c>
    </row>
    <row r="250" spans="1:8" x14ac:dyDescent="0.25">
      <c r="A250" s="24">
        <v>13160470496</v>
      </c>
      <c r="B250" s="19" t="s">
        <v>1068</v>
      </c>
      <c r="C250" s="11" t="s">
        <v>1068</v>
      </c>
      <c r="D250" s="19" t="str">
        <f t="shared" si="3"/>
        <v>True</v>
      </c>
      <c r="E250" s="24">
        <v>9</v>
      </c>
      <c r="F250" s="19" t="s">
        <v>3064</v>
      </c>
      <c r="G250" s="19" t="s">
        <v>3064</v>
      </c>
      <c r="H250" s="19" t="s">
        <v>3064</v>
      </c>
    </row>
    <row r="251" spans="1:8" ht="29.25" x14ac:dyDescent="0.25">
      <c r="A251" s="24">
        <v>13169072426</v>
      </c>
      <c r="B251" s="19" t="s">
        <v>634</v>
      </c>
      <c r="C251" s="11" t="s">
        <v>634</v>
      </c>
      <c r="D251" s="19" t="str">
        <f t="shared" si="3"/>
        <v>True</v>
      </c>
      <c r="E251" s="24">
        <v>8</v>
      </c>
      <c r="F251" s="19" t="s">
        <v>3065</v>
      </c>
      <c r="G251" s="19" t="s">
        <v>3070</v>
      </c>
      <c r="H251" s="19" t="s">
        <v>3064</v>
      </c>
    </row>
    <row r="252" spans="1:8" x14ac:dyDescent="0.25">
      <c r="A252" s="24">
        <v>13087827765</v>
      </c>
      <c r="B252" s="19" t="s">
        <v>1229</v>
      </c>
      <c r="C252" s="11" t="s">
        <v>1229</v>
      </c>
      <c r="D252" s="19" t="str">
        <f t="shared" si="3"/>
        <v>True</v>
      </c>
      <c r="E252" s="24">
        <v>10</v>
      </c>
      <c r="F252" s="19" t="s">
        <v>3064</v>
      </c>
      <c r="G252" s="19" t="s">
        <v>3064</v>
      </c>
      <c r="H252" s="19" t="s">
        <v>3064</v>
      </c>
    </row>
    <row r="253" spans="1:8" ht="43.5" x14ac:dyDescent="0.25">
      <c r="A253" s="24">
        <v>13170823171</v>
      </c>
      <c r="B253" s="19" t="s">
        <v>628</v>
      </c>
      <c r="C253" s="11" t="s">
        <v>628</v>
      </c>
      <c r="D253" s="19" t="str">
        <f t="shared" si="3"/>
        <v>True</v>
      </c>
      <c r="E253" s="24">
        <v>10</v>
      </c>
      <c r="F253" s="19" t="s">
        <v>3065</v>
      </c>
      <c r="G253" s="19" t="s">
        <v>3068</v>
      </c>
      <c r="H253" s="19" t="s">
        <v>3064</v>
      </c>
    </row>
    <row r="254" spans="1:8" x14ac:dyDescent="0.25">
      <c r="A254" s="24">
        <v>13158546246</v>
      </c>
      <c r="B254" s="19" t="s">
        <v>450</v>
      </c>
      <c r="C254" s="11" t="s">
        <v>450</v>
      </c>
      <c r="D254" s="19" t="str">
        <f t="shared" si="3"/>
        <v>True</v>
      </c>
      <c r="E254" s="24">
        <v>8</v>
      </c>
      <c r="F254" s="19" t="s">
        <v>3068</v>
      </c>
      <c r="G254" s="19" t="s">
        <v>3070</v>
      </c>
      <c r="H254" s="19" t="s">
        <v>3064</v>
      </c>
    </row>
    <row r="255" spans="1:8" ht="86.25" x14ac:dyDescent="0.25">
      <c r="A255" s="24">
        <v>13221759201</v>
      </c>
      <c r="B255" s="19" t="s">
        <v>259</v>
      </c>
      <c r="C255" s="11" t="s">
        <v>259</v>
      </c>
      <c r="D255" s="19" t="str">
        <f t="shared" si="3"/>
        <v>True</v>
      </c>
      <c r="E255" s="24">
        <v>3</v>
      </c>
      <c r="F255" s="19" t="s">
        <v>3067</v>
      </c>
      <c r="G255" s="19" t="s">
        <v>3068</v>
      </c>
      <c r="H255" s="19" t="s">
        <v>3067</v>
      </c>
    </row>
    <row r="256" spans="1:8" ht="29.25" x14ac:dyDescent="0.25">
      <c r="A256" s="24">
        <v>13168572474</v>
      </c>
      <c r="B256" s="19" t="s">
        <v>1048</v>
      </c>
      <c r="C256" s="11" t="s">
        <v>1048</v>
      </c>
      <c r="D256" s="19" t="str">
        <f t="shared" si="3"/>
        <v>True</v>
      </c>
      <c r="E256" s="24">
        <v>10</v>
      </c>
      <c r="F256" s="19" t="s">
        <v>3064</v>
      </c>
      <c r="G256" s="19" t="s">
        <v>3064</v>
      </c>
      <c r="H256" s="19" t="s">
        <v>3064</v>
      </c>
    </row>
    <row r="257" spans="1:8" ht="29.25" x14ac:dyDescent="0.25">
      <c r="A257" s="24">
        <v>13101358869</v>
      </c>
      <c r="B257" s="19" t="s">
        <v>192</v>
      </c>
      <c r="C257" s="11" t="s">
        <v>192</v>
      </c>
      <c r="D257" s="19" t="str">
        <f t="shared" si="3"/>
        <v>True</v>
      </c>
      <c r="E257" s="24">
        <v>2</v>
      </c>
      <c r="F257" s="19" t="s">
        <v>3066</v>
      </c>
      <c r="G257" s="19" t="s">
        <v>3068</v>
      </c>
      <c r="H257" s="19" t="s">
        <v>3068</v>
      </c>
    </row>
    <row r="258" spans="1:8" ht="29.25" x14ac:dyDescent="0.25">
      <c r="A258" s="24">
        <v>13110588550</v>
      </c>
      <c r="B258" s="19" t="s">
        <v>1189</v>
      </c>
      <c r="C258" s="11" t="s">
        <v>1189</v>
      </c>
      <c r="D258" s="19" t="str">
        <f t="shared" si="3"/>
        <v>True</v>
      </c>
      <c r="E258" s="24">
        <v>8</v>
      </c>
      <c r="F258" s="19" t="s">
        <v>3064</v>
      </c>
      <c r="G258" s="19" t="s">
        <v>3070</v>
      </c>
      <c r="H258" s="19" t="s">
        <v>3065</v>
      </c>
    </row>
    <row r="259" spans="1:8" x14ac:dyDescent="0.25">
      <c r="A259" s="24">
        <v>13223381844</v>
      </c>
      <c r="B259" s="19" t="s">
        <v>892</v>
      </c>
      <c r="C259" s="11" t="s">
        <v>892</v>
      </c>
      <c r="D259" s="19" t="str">
        <f t="shared" si="3"/>
        <v>True</v>
      </c>
      <c r="E259" s="24">
        <v>10</v>
      </c>
      <c r="F259" s="19" t="s">
        <v>3064</v>
      </c>
      <c r="G259" s="19" t="s">
        <v>3064</v>
      </c>
      <c r="H259" s="19" t="s">
        <v>3064</v>
      </c>
    </row>
    <row r="260" spans="1:8" ht="43.5" x14ac:dyDescent="0.25">
      <c r="A260" s="24">
        <v>13088042505</v>
      </c>
      <c r="B260" s="19" t="s">
        <v>477</v>
      </c>
      <c r="C260" s="11" t="s">
        <v>477</v>
      </c>
      <c r="D260" s="19" t="str">
        <f t="shared" ref="D260:D323" si="4">IF(C260=B260,"True","False")</f>
        <v>True</v>
      </c>
      <c r="E260" s="24">
        <v>8</v>
      </c>
      <c r="F260" s="19" t="s">
        <v>3068</v>
      </c>
      <c r="G260" s="19" t="s">
        <v>3068</v>
      </c>
      <c r="H260" s="19" t="s">
        <v>3065</v>
      </c>
    </row>
    <row r="261" spans="1:8" ht="29.25" x14ac:dyDescent="0.25">
      <c r="A261" s="24">
        <v>13114243383</v>
      </c>
      <c r="B261" s="19" t="s">
        <v>186</v>
      </c>
      <c r="C261" s="11" t="s">
        <v>186</v>
      </c>
      <c r="D261" s="19" t="str">
        <f t="shared" si="4"/>
        <v>True</v>
      </c>
      <c r="E261" s="24">
        <v>0</v>
      </c>
      <c r="F261" s="19" t="s">
        <v>3066</v>
      </c>
      <c r="G261" s="19" t="s">
        <v>3066</v>
      </c>
      <c r="H261" s="19" t="s">
        <v>3066</v>
      </c>
    </row>
    <row r="262" spans="1:8" x14ac:dyDescent="0.25">
      <c r="A262" s="24">
        <v>13212325729</v>
      </c>
      <c r="B262" s="19" t="s">
        <v>564</v>
      </c>
      <c r="C262" s="11" t="s">
        <v>564</v>
      </c>
      <c r="D262" s="19" t="str">
        <f t="shared" si="4"/>
        <v>True</v>
      </c>
      <c r="E262" s="24">
        <v>10</v>
      </c>
      <c r="F262" s="19" t="s">
        <v>3065</v>
      </c>
      <c r="G262" s="19" t="s">
        <v>3068</v>
      </c>
      <c r="H262" s="19" t="s">
        <v>3065</v>
      </c>
    </row>
    <row r="263" spans="1:8" x14ac:dyDescent="0.25">
      <c r="A263" s="24">
        <v>13067086248</v>
      </c>
      <c r="B263" s="19" t="s">
        <v>1260</v>
      </c>
      <c r="C263" s="11" t="s">
        <v>1260</v>
      </c>
      <c r="D263" s="19" t="str">
        <f t="shared" si="4"/>
        <v>True</v>
      </c>
      <c r="E263" s="24">
        <v>10</v>
      </c>
      <c r="F263" s="19" t="s">
        <v>3064</v>
      </c>
      <c r="G263" s="19" t="s">
        <v>3064</v>
      </c>
      <c r="H263" s="19" t="s">
        <v>3064</v>
      </c>
    </row>
    <row r="264" spans="1:8" x14ac:dyDescent="0.25">
      <c r="A264" s="24">
        <v>13179467787</v>
      </c>
      <c r="B264" s="19" t="s">
        <v>90</v>
      </c>
      <c r="C264" s="11" t="s">
        <v>90</v>
      </c>
      <c r="D264" s="19" t="str">
        <f t="shared" si="4"/>
        <v>True</v>
      </c>
      <c r="E264" s="24">
        <v>1</v>
      </c>
      <c r="F264" s="19" t="s">
        <v>3066</v>
      </c>
      <c r="G264" s="19" t="s">
        <v>3066</v>
      </c>
      <c r="H264" s="19" t="s">
        <v>3066</v>
      </c>
    </row>
    <row r="265" spans="1:8" ht="29.25" x14ac:dyDescent="0.25">
      <c r="A265" s="24">
        <v>13223192726</v>
      </c>
      <c r="B265" s="19" t="s">
        <v>893</v>
      </c>
      <c r="C265" s="11" t="s">
        <v>893</v>
      </c>
      <c r="D265" s="19" t="str">
        <f t="shared" si="4"/>
        <v>True</v>
      </c>
      <c r="E265" s="24">
        <v>10</v>
      </c>
      <c r="F265" s="19" t="s">
        <v>3064</v>
      </c>
      <c r="G265" s="19" t="s">
        <v>488</v>
      </c>
      <c r="H265" s="19" t="s">
        <v>3064</v>
      </c>
    </row>
    <row r="266" spans="1:8" x14ac:dyDescent="0.25">
      <c r="A266" s="24">
        <v>13130551915</v>
      </c>
      <c r="B266" s="19" t="s">
        <v>176</v>
      </c>
      <c r="C266" s="11" t="s">
        <v>176</v>
      </c>
      <c r="D266" s="19" t="str">
        <f t="shared" si="4"/>
        <v>True</v>
      </c>
      <c r="E266" s="24">
        <v>0</v>
      </c>
      <c r="F266" s="19" t="s">
        <v>3066</v>
      </c>
      <c r="G266" s="19" t="s">
        <v>3066</v>
      </c>
      <c r="H266" s="19" t="s">
        <v>3066</v>
      </c>
    </row>
    <row r="267" spans="1:8" x14ac:dyDescent="0.25">
      <c r="A267" s="24">
        <v>13046143389</v>
      </c>
      <c r="B267" s="19" t="s">
        <v>816</v>
      </c>
      <c r="C267" s="11" t="s">
        <v>816</v>
      </c>
      <c r="D267" s="19" t="str">
        <f t="shared" si="4"/>
        <v>True</v>
      </c>
      <c r="E267" s="24">
        <v>5</v>
      </c>
      <c r="F267" s="19" t="s">
        <v>3065</v>
      </c>
      <c r="G267" s="19" t="s">
        <v>488</v>
      </c>
      <c r="H267" s="19" t="s">
        <v>3065</v>
      </c>
    </row>
    <row r="268" spans="1:8" ht="29.25" x14ac:dyDescent="0.25">
      <c r="A268" s="24">
        <v>13211920643</v>
      </c>
      <c r="B268" s="19" t="s">
        <v>567</v>
      </c>
      <c r="C268" s="11" t="s">
        <v>567</v>
      </c>
      <c r="D268" s="19" t="str">
        <f t="shared" si="4"/>
        <v>True</v>
      </c>
      <c r="E268" s="24">
        <v>7</v>
      </c>
      <c r="F268" s="19" t="s">
        <v>3065</v>
      </c>
      <c r="G268" s="19" t="s">
        <v>3070</v>
      </c>
      <c r="H268" s="19" t="s">
        <v>3064</v>
      </c>
    </row>
    <row r="269" spans="1:8" ht="43.5" x14ac:dyDescent="0.25">
      <c r="A269" s="24">
        <v>13178528389</v>
      </c>
      <c r="B269" s="19" t="s">
        <v>433</v>
      </c>
      <c r="C269" s="11" t="s">
        <v>433</v>
      </c>
      <c r="D269" s="19" t="str">
        <f t="shared" si="4"/>
        <v>True</v>
      </c>
      <c r="E269" s="24">
        <v>7</v>
      </c>
      <c r="F269" s="19" t="s">
        <v>3068</v>
      </c>
      <c r="G269" s="19" t="s">
        <v>3068</v>
      </c>
      <c r="H269" s="19" t="s">
        <v>3068</v>
      </c>
    </row>
    <row r="270" spans="1:8" ht="29.25" x14ac:dyDescent="0.25">
      <c r="A270" s="24">
        <v>13225383476</v>
      </c>
      <c r="B270" s="19" t="s">
        <v>875</v>
      </c>
      <c r="C270" s="11" t="s">
        <v>875</v>
      </c>
      <c r="D270" s="19" t="str">
        <f t="shared" si="4"/>
        <v>True</v>
      </c>
      <c r="E270" s="24">
        <v>10</v>
      </c>
      <c r="F270" s="19" t="s">
        <v>3064</v>
      </c>
      <c r="G270" s="19" t="s">
        <v>3064</v>
      </c>
      <c r="H270" s="19" t="s">
        <v>3064</v>
      </c>
    </row>
    <row r="271" spans="1:8" ht="29.25" x14ac:dyDescent="0.25">
      <c r="A271" s="24">
        <v>13060021763</v>
      </c>
      <c r="B271" s="19" t="s">
        <v>806</v>
      </c>
      <c r="C271" s="11" t="s">
        <v>806</v>
      </c>
      <c r="D271" s="19" t="str">
        <f t="shared" si="4"/>
        <v>True</v>
      </c>
      <c r="E271" s="24">
        <v>8</v>
      </c>
      <c r="F271" s="19" t="s">
        <v>3065</v>
      </c>
      <c r="G271" s="19" t="s">
        <v>3070</v>
      </c>
      <c r="H271" s="19" t="s">
        <v>3064</v>
      </c>
    </row>
    <row r="272" spans="1:8" ht="86.25" x14ac:dyDescent="0.25">
      <c r="A272" s="24">
        <v>13142061374</v>
      </c>
      <c r="B272" s="19" t="s">
        <v>1144</v>
      </c>
      <c r="C272" s="11" t="s">
        <v>1144</v>
      </c>
      <c r="D272" s="19" t="str">
        <f t="shared" si="4"/>
        <v>True</v>
      </c>
      <c r="E272" s="24">
        <v>10</v>
      </c>
      <c r="F272" s="19" t="s">
        <v>3064</v>
      </c>
      <c r="G272" s="19" t="s">
        <v>3064</v>
      </c>
      <c r="H272" s="19" t="s">
        <v>3064</v>
      </c>
    </row>
    <row r="273" spans="1:8" ht="43.5" x14ac:dyDescent="0.25">
      <c r="A273" s="24">
        <v>13231720478</v>
      </c>
      <c r="B273" s="19" t="s">
        <v>853</v>
      </c>
      <c r="C273" s="11" t="s">
        <v>853</v>
      </c>
      <c r="D273" s="19" t="str">
        <f t="shared" si="4"/>
        <v>True</v>
      </c>
      <c r="E273" s="24">
        <v>10</v>
      </c>
      <c r="F273" s="19" t="s">
        <v>3064</v>
      </c>
      <c r="G273" s="19" t="s">
        <v>3064</v>
      </c>
      <c r="H273" s="19" t="s">
        <v>3064</v>
      </c>
    </row>
    <row r="274" spans="1:8" ht="43.5" x14ac:dyDescent="0.25">
      <c r="A274" s="24">
        <v>13159789002</v>
      </c>
      <c r="B274" s="19" t="s">
        <v>313</v>
      </c>
      <c r="C274" s="11" t="s">
        <v>313</v>
      </c>
      <c r="D274" s="19" t="str">
        <f t="shared" si="4"/>
        <v>True</v>
      </c>
      <c r="E274" s="24">
        <v>5</v>
      </c>
      <c r="F274" s="19" t="s">
        <v>3067</v>
      </c>
      <c r="G274" s="19" t="s">
        <v>3071</v>
      </c>
      <c r="H274" s="19" t="s">
        <v>3067</v>
      </c>
    </row>
    <row r="275" spans="1:8" ht="157.5" x14ac:dyDescent="0.25">
      <c r="A275" s="24">
        <v>13160339238</v>
      </c>
      <c r="B275" s="19" t="s">
        <v>666</v>
      </c>
      <c r="C275" s="11" t="s">
        <v>666</v>
      </c>
      <c r="D275" s="19" t="str">
        <f t="shared" si="4"/>
        <v>True</v>
      </c>
      <c r="E275" s="24">
        <v>8</v>
      </c>
      <c r="F275" s="19" t="s">
        <v>3065</v>
      </c>
      <c r="G275" s="19" t="s">
        <v>3070</v>
      </c>
      <c r="H275" s="19" t="s">
        <v>3064</v>
      </c>
    </row>
    <row r="276" spans="1:8" ht="129" x14ac:dyDescent="0.25">
      <c r="A276" s="24">
        <v>13138602923</v>
      </c>
      <c r="B276" s="19" t="s">
        <v>1152</v>
      </c>
      <c r="C276" s="11" t="s">
        <v>1152</v>
      </c>
      <c r="D276" s="19" t="str">
        <f t="shared" si="4"/>
        <v>True</v>
      </c>
      <c r="E276" s="24">
        <v>10</v>
      </c>
      <c r="F276" s="19" t="s">
        <v>3064</v>
      </c>
      <c r="G276" s="19" t="s">
        <v>3064</v>
      </c>
      <c r="H276" s="19" t="s">
        <v>3064</v>
      </c>
    </row>
    <row r="277" spans="1:8" x14ac:dyDescent="0.25">
      <c r="A277" s="24">
        <v>13175801340</v>
      </c>
      <c r="B277" s="19" t="s">
        <v>1017</v>
      </c>
      <c r="C277" s="11" t="s">
        <v>1017</v>
      </c>
      <c r="D277" s="19" t="str">
        <f t="shared" si="4"/>
        <v>True</v>
      </c>
      <c r="E277" s="24">
        <v>10</v>
      </c>
      <c r="F277" s="19" t="s">
        <v>3064</v>
      </c>
      <c r="G277" s="19" t="s">
        <v>3068</v>
      </c>
      <c r="H277" s="19" t="s">
        <v>3064</v>
      </c>
    </row>
    <row r="278" spans="1:8" ht="143.25" x14ac:dyDescent="0.25">
      <c r="A278" s="24">
        <v>13159676886</v>
      </c>
      <c r="B278" s="19" t="s">
        <v>1085</v>
      </c>
      <c r="C278" s="11" t="s">
        <v>1085</v>
      </c>
      <c r="D278" s="19" t="str">
        <f t="shared" si="4"/>
        <v>True</v>
      </c>
      <c r="E278" s="24">
        <v>8</v>
      </c>
      <c r="F278" s="19" t="s">
        <v>3064</v>
      </c>
      <c r="G278" s="19" t="s">
        <v>3064</v>
      </c>
      <c r="H278" s="19" t="s">
        <v>3064</v>
      </c>
    </row>
    <row r="279" spans="1:8" ht="43.5" x14ac:dyDescent="0.25">
      <c r="A279" s="24">
        <v>13071589856</v>
      </c>
      <c r="B279" s="19" t="s">
        <v>1245</v>
      </c>
      <c r="C279" s="11" t="s">
        <v>1245</v>
      </c>
      <c r="D279" s="19" t="str">
        <f t="shared" si="4"/>
        <v>True</v>
      </c>
      <c r="E279" s="24">
        <v>10</v>
      </c>
      <c r="F279" s="19" t="s">
        <v>3064</v>
      </c>
      <c r="G279" s="19" t="s">
        <v>3064</v>
      </c>
      <c r="H279" s="19" t="s">
        <v>3064</v>
      </c>
    </row>
    <row r="280" spans="1:8" ht="43.5" x14ac:dyDescent="0.25">
      <c r="A280" s="24">
        <v>13197468760</v>
      </c>
      <c r="B280" s="19" t="s">
        <v>965</v>
      </c>
      <c r="C280" s="11" t="s">
        <v>965</v>
      </c>
      <c r="D280" s="19" t="str">
        <f t="shared" si="4"/>
        <v>True</v>
      </c>
      <c r="E280" s="24">
        <v>8</v>
      </c>
      <c r="F280" s="19" t="s">
        <v>3064</v>
      </c>
      <c r="G280" s="19" t="s">
        <v>3070</v>
      </c>
      <c r="H280" s="19" t="s">
        <v>3065</v>
      </c>
    </row>
    <row r="281" spans="1:8" ht="29.25" x14ac:dyDescent="0.25">
      <c r="A281" s="24">
        <v>13160773755</v>
      </c>
      <c r="B281" s="19" t="s">
        <v>1063</v>
      </c>
      <c r="C281" s="11" t="s">
        <v>1063</v>
      </c>
      <c r="D281" s="19" t="str">
        <f t="shared" si="4"/>
        <v>True</v>
      </c>
      <c r="E281" s="24">
        <v>9</v>
      </c>
      <c r="F281" s="19" t="s">
        <v>3064</v>
      </c>
      <c r="G281" s="19" t="s">
        <v>3070</v>
      </c>
      <c r="H281" s="19" t="s">
        <v>3064</v>
      </c>
    </row>
    <row r="282" spans="1:8" ht="86.25" x14ac:dyDescent="0.25">
      <c r="A282" s="24">
        <v>13159657079</v>
      </c>
      <c r="B282" s="19" t="s">
        <v>315</v>
      </c>
      <c r="C282" s="11" t="s">
        <v>315</v>
      </c>
      <c r="D282" s="19" t="str">
        <f t="shared" si="4"/>
        <v>True</v>
      </c>
      <c r="E282" s="24">
        <v>1</v>
      </c>
      <c r="F282" s="19" t="s">
        <v>3067</v>
      </c>
      <c r="G282" s="19" t="s">
        <v>3068</v>
      </c>
      <c r="H282" s="19" t="s">
        <v>3066</v>
      </c>
    </row>
    <row r="283" spans="1:8" x14ac:dyDescent="0.25">
      <c r="A283" s="24">
        <v>13158571159</v>
      </c>
      <c r="B283" s="19" t="s">
        <v>161</v>
      </c>
      <c r="C283" s="11" t="s">
        <v>161</v>
      </c>
      <c r="D283" s="19" t="str">
        <f t="shared" si="4"/>
        <v>True</v>
      </c>
      <c r="E283" s="24">
        <v>2</v>
      </c>
      <c r="F283" s="19" t="s">
        <v>3066</v>
      </c>
      <c r="G283" s="19" t="s">
        <v>3066</v>
      </c>
      <c r="H283" s="19" t="s">
        <v>3066</v>
      </c>
    </row>
    <row r="284" spans="1:8" x14ac:dyDescent="0.25">
      <c r="A284" s="24">
        <v>13128789087</v>
      </c>
      <c r="B284" s="19" t="s">
        <v>1160</v>
      </c>
      <c r="C284" s="11" t="s">
        <v>1160</v>
      </c>
      <c r="D284" s="19" t="str">
        <f t="shared" si="4"/>
        <v>True</v>
      </c>
      <c r="E284" s="24">
        <v>9</v>
      </c>
      <c r="F284" s="19" t="s">
        <v>3064</v>
      </c>
      <c r="G284" s="19" t="s">
        <v>3070</v>
      </c>
      <c r="H284" s="19" t="s">
        <v>3064</v>
      </c>
    </row>
    <row r="285" spans="1:8" ht="29.25" x14ac:dyDescent="0.25">
      <c r="A285" s="24">
        <v>13140114185</v>
      </c>
      <c r="B285" s="19" t="s">
        <v>460</v>
      </c>
      <c r="C285" s="11" t="s">
        <v>460</v>
      </c>
      <c r="D285" s="19" t="str">
        <f t="shared" si="4"/>
        <v>True</v>
      </c>
      <c r="E285" s="24">
        <v>7</v>
      </c>
      <c r="F285" s="19" t="s">
        <v>3068</v>
      </c>
      <c r="G285" s="19" t="s">
        <v>3064</v>
      </c>
      <c r="H285" s="19" t="s">
        <v>3064</v>
      </c>
    </row>
    <row r="286" spans="1:8" x14ac:dyDescent="0.25">
      <c r="A286" s="24">
        <v>13046594043</v>
      </c>
      <c r="B286" s="19" t="s">
        <v>1304</v>
      </c>
      <c r="C286" s="11" t="s">
        <v>1304</v>
      </c>
      <c r="D286" s="19" t="str">
        <f t="shared" si="4"/>
        <v>True</v>
      </c>
      <c r="E286" s="24">
        <v>9</v>
      </c>
      <c r="F286" s="19" t="s">
        <v>3064</v>
      </c>
      <c r="G286" s="19" t="s">
        <v>3064</v>
      </c>
      <c r="H286" s="19" t="s">
        <v>3064</v>
      </c>
    </row>
    <row r="287" spans="1:8" ht="157.5" x14ac:dyDescent="0.25">
      <c r="A287" s="24">
        <v>13024282867</v>
      </c>
      <c r="B287" s="19" t="s">
        <v>237</v>
      </c>
      <c r="C287" s="11" t="s">
        <v>237</v>
      </c>
      <c r="D287" s="19" t="str">
        <f t="shared" si="4"/>
        <v>True</v>
      </c>
      <c r="E287" s="24">
        <v>1</v>
      </c>
      <c r="F287" s="19" t="s">
        <v>3066</v>
      </c>
      <c r="G287" s="19" t="s">
        <v>3066</v>
      </c>
      <c r="H287" s="19" t="s">
        <v>3067</v>
      </c>
    </row>
    <row r="288" spans="1:8" ht="57.75" x14ac:dyDescent="0.25">
      <c r="A288" s="24">
        <v>13110331011</v>
      </c>
      <c r="B288" s="19" t="s">
        <v>1190</v>
      </c>
      <c r="C288" s="11" t="s">
        <v>1190</v>
      </c>
      <c r="D288" s="19" t="str">
        <f t="shared" si="4"/>
        <v>True</v>
      </c>
      <c r="E288" s="24">
        <v>10</v>
      </c>
      <c r="F288" s="19" t="s">
        <v>3064</v>
      </c>
      <c r="G288" s="19" t="s">
        <v>3070</v>
      </c>
      <c r="H288" s="19" t="s">
        <v>3065</v>
      </c>
    </row>
    <row r="289" spans="1:8" ht="43.5" x14ac:dyDescent="0.25">
      <c r="A289" s="24">
        <v>13212063460</v>
      </c>
      <c r="B289" s="19" t="s">
        <v>275</v>
      </c>
      <c r="C289" s="11" t="s">
        <v>275</v>
      </c>
      <c r="D289" s="19" t="str">
        <f t="shared" si="4"/>
        <v>True</v>
      </c>
      <c r="E289" s="24">
        <v>9</v>
      </c>
      <c r="F289" s="19" t="s">
        <v>3067</v>
      </c>
      <c r="G289" s="19" t="s">
        <v>3068</v>
      </c>
      <c r="H289" s="19" t="s">
        <v>3066</v>
      </c>
    </row>
    <row r="290" spans="1:8" ht="86.25" x14ac:dyDescent="0.25">
      <c r="A290" s="24">
        <v>13110319411</v>
      </c>
      <c r="B290" s="19" t="s">
        <v>470</v>
      </c>
      <c r="C290" s="11" t="s">
        <v>470</v>
      </c>
      <c r="D290" s="19" t="str">
        <f t="shared" si="4"/>
        <v>True</v>
      </c>
      <c r="E290" s="24">
        <v>10</v>
      </c>
      <c r="F290" s="19" t="s">
        <v>3068</v>
      </c>
      <c r="G290" s="19" t="s">
        <v>3068</v>
      </c>
      <c r="H290" s="19" t="s">
        <v>3067</v>
      </c>
    </row>
    <row r="291" spans="1:8" x14ac:dyDescent="0.25">
      <c r="A291" s="24">
        <v>13227039542</v>
      </c>
      <c r="B291" s="19" t="s">
        <v>398</v>
      </c>
      <c r="C291" s="11" t="s">
        <v>398</v>
      </c>
      <c r="D291" s="19" t="str">
        <f t="shared" si="4"/>
        <v>True</v>
      </c>
      <c r="E291" s="24">
        <v>10</v>
      </c>
      <c r="F291" s="19" t="s">
        <v>3068</v>
      </c>
      <c r="G291" s="19" t="s">
        <v>3068</v>
      </c>
      <c r="H291" s="19" t="s">
        <v>3066</v>
      </c>
    </row>
    <row r="292" spans="1:8" x14ac:dyDescent="0.25">
      <c r="A292" s="24">
        <v>13173288258</v>
      </c>
      <c r="B292" s="19" t="s">
        <v>1026</v>
      </c>
      <c r="C292" s="11" t="s">
        <v>1026</v>
      </c>
      <c r="D292" s="19" t="str">
        <f t="shared" si="4"/>
        <v>True</v>
      </c>
      <c r="E292" s="24">
        <v>10</v>
      </c>
      <c r="F292" s="19" t="s">
        <v>3064</v>
      </c>
      <c r="G292" s="19" t="s">
        <v>3064</v>
      </c>
      <c r="H292" s="19" t="s">
        <v>3066</v>
      </c>
    </row>
    <row r="293" spans="1:8" ht="100.5" x14ac:dyDescent="0.25">
      <c r="A293" s="24">
        <v>13135800474</v>
      </c>
      <c r="B293" s="19" t="s">
        <v>1153</v>
      </c>
      <c r="C293" s="11" t="s">
        <v>1153</v>
      </c>
      <c r="D293" s="19" t="str">
        <f t="shared" si="4"/>
        <v>True</v>
      </c>
      <c r="E293" s="24">
        <v>8</v>
      </c>
      <c r="F293" s="19" t="s">
        <v>3064</v>
      </c>
      <c r="G293" s="19" t="s">
        <v>3070</v>
      </c>
      <c r="H293" s="19" t="s">
        <v>3064</v>
      </c>
    </row>
    <row r="294" spans="1:8" ht="57.75" x14ac:dyDescent="0.25">
      <c r="A294" s="24">
        <v>13116515776</v>
      </c>
      <c r="B294" s="19" t="s">
        <v>1180</v>
      </c>
      <c r="C294" s="11" t="s">
        <v>1180</v>
      </c>
      <c r="D294" s="19" t="str">
        <f t="shared" si="4"/>
        <v>True</v>
      </c>
      <c r="E294" s="24">
        <v>10</v>
      </c>
      <c r="F294" s="19" t="s">
        <v>3064</v>
      </c>
      <c r="G294" s="19" t="s">
        <v>488</v>
      </c>
      <c r="H294" s="19" t="s">
        <v>3064</v>
      </c>
    </row>
    <row r="295" spans="1:8" ht="29.25" x14ac:dyDescent="0.25">
      <c r="A295" s="24">
        <v>13057347445</v>
      </c>
      <c r="B295" s="19" t="s">
        <v>1288</v>
      </c>
      <c r="C295" s="11" t="s">
        <v>1288</v>
      </c>
      <c r="D295" s="19" t="str">
        <f t="shared" si="4"/>
        <v>True</v>
      </c>
      <c r="E295" s="24">
        <v>8</v>
      </c>
      <c r="F295" s="19" t="s">
        <v>3064</v>
      </c>
      <c r="G295" s="19" t="s">
        <v>3068</v>
      </c>
      <c r="H295" s="19" t="s">
        <v>3068</v>
      </c>
    </row>
    <row r="296" spans="1:8" x14ac:dyDescent="0.25">
      <c r="A296" s="24">
        <v>13195749601</v>
      </c>
      <c r="B296" s="19" t="s">
        <v>974</v>
      </c>
      <c r="C296" s="11" t="s">
        <v>974</v>
      </c>
      <c r="D296" s="19" t="str">
        <f t="shared" si="4"/>
        <v>True</v>
      </c>
      <c r="E296" s="24">
        <v>10</v>
      </c>
      <c r="F296" s="19" t="s">
        <v>3064</v>
      </c>
      <c r="G296" s="19" t="s">
        <v>3064</v>
      </c>
      <c r="H296" s="19" t="s">
        <v>3064</v>
      </c>
    </row>
    <row r="297" spans="1:8" x14ac:dyDescent="0.25">
      <c r="A297" s="24">
        <v>13077040463</v>
      </c>
      <c r="B297" s="19" t="s">
        <v>1238</v>
      </c>
      <c r="C297" s="11" t="s">
        <v>1238</v>
      </c>
      <c r="D297" s="19" t="str">
        <f t="shared" si="4"/>
        <v>True</v>
      </c>
      <c r="E297" s="24">
        <v>9</v>
      </c>
      <c r="F297" s="19" t="s">
        <v>3064</v>
      </c>
      <c r="G297" s="19" t="s">
        <v>3070</v>
      </c>
      <c r="H297" s="19" t="s">
        <v>3064</v>
      </c>
    </row>
    <row r="298" spans="1:8" ht="72" x14ac:dyDescent="0.25">
      <c r="A298" s="24">
        <v>13175579970</v>
      </c>
      <c r="B298" s="19" t="s">
        <v>613</v>
      </c>
      <c r="C298" s="11" t="s">
        <v>613</v>
      </c>
      <c r="D298" s="19" t="str">
        <f t="shared" si="4"/>
        <v>True</v>
      </c>
      <c r="E298" s="24">
        <v>9</v>
      </c>
      <c r="F298" s="19" t="s">
        <v>3065</v>
      </c>
      <c r="G298" s="19" t="s">
        <v>3070</v>
      </c>
      <c r="H298" s="19" t="s">
        <v>3064</v>
      </c>
    </row>
    <row r="299" spans="1:8" ht="29.25" x14ac:dyDescent="0.25">
      <c r="A299" s="24">
        <v>13157449864</v>
      </c>
      <c r="B299" s="19" t="s">
        <v>453</v>
      </c>
      <c r="C299" s="11" t="s">
        <v>453</v>
      </c>
      <c r="D299" s="19" t="str">
        <f t="shared" si="4"/>
        <v>True</v>
      </c>
      <c r="E299" s="24">
        <v>8</v>
      </c>
      <c r="F299" s="19" t="s">
        <v>3068</v>
      </c>
      <c r="G299" s="19" t="s">
        <v>3070</v>
      </c>
      <c r="H299" s="19" t="s">
        <v>3065</v>
      </c>
    </row>
    <row r="300" spans="1:8" ht="29.25" x14ac:dyDescent="0.25">
      <c r="A300" s="24">
        <v>13107712839</v>
      </c>
      <c r="B300" s="19" t="s">
        <v>471</v>
      </c>
      <c r="C300" s="11" t="s">
        <v>471</v>
      </c>
      <c r="D300" s="19" t="str">
        <f t="shared" si="4"/>
        <v>True</v>
      </c>
      <c r="E300" s="24">
        <v>8</v>
      </c>
      <c r="F300" s="19" t="s">
        <v>3068</v>
      </c>
      <c r="G300" s="19" t="s">
        <v>3068</v>
      </c>
      <c r="H300" s="19" t="s">
        <v>3068</v>
      </c>
    </row>
    <row r="301" spans="1:8" ht="86.25" x14ac:dyDescent="0.25">
      <c r="A301" s="24">
        <v>13059950458</v>
      </c>
      <c r="B301" s="19" t="s">
        <v>1285</v>
      </c>
      <c r="C301" s="11" t="s">
        <v>1285</v>
      </c>
      <c r="D301" s="19" t="str">
        <f t="shared" si="4"/>
        <v>True</v>
      </c>
      <c r="E301" s="24">
        <v>9</v>
      </c>
      <c r="F301" s="19" t="s">
        <v>3064</v>
      </c>
      <c r="G301" s="19" t="s">
        <v>3068</v>
      </c>
      <c r="H301" s="19" t="s">
        <v>3065</v>
      </c>
    </row>
    <row r="302" spans="1:8" ht="43.5" x14ac:dyDescent="0.25">
      <c r="A302" s="24">
        <v>13161281309</v>
      </c>
      <c r="B302" s="19" t="s">
        <v>127</v>
      </c>
      <c r="C302" s="11" t="s">
        <v>127</v>
      </c>
      <c r="D302" s="19" t="str">
        <f t="shared" si="4"/>
        <v>True</v>
      </c>
      <c r="E302" s="24">
        <v>5</v>
      </c>
      <c r="F302" s="19" t="s">
        <v>3066</v>
      </c>
      <c r="G302" s="19" t="s">
        <v>3070</v>
      </c>
      <c r="H302" s="19" t="s">
        <v>3065</v>
      </c>
    </row>
    <row r="303" spans="1:8" ht="29.25" x14ac:dyDescent="0.25">
      <c r="A303" s="24">
        <v>13149702331</v>
      </c>
      <c r="B303" s="19" t="s">
        <v>698</v>
      </c>
      <c r="C303" s="11" t="s">
        <v>698</v>
      </c>
      <c r="D303" s="19" t="str">
        <f t="shared" si="4"/>
        <v>True</v>
      </c>
      <c r="E303" s="24">
        <v>7</v>
      </c>
      <c r="F303" s="19" t="s">
        <v>3065</v>
      </c>
      <c r="G303" s="19" t="s">
        <v>3068</v>
      </c>
      <c r="H303" s="19" t="s">
        <v>3068</v>
      </c>
    </row>
    <row r="304" spans="1:8" x14ac:dyDescent="0.25">
      <c r="A304" s="24">
        <v>13182381657</v>
      </c>
      <c r="B304" s="19" t="s">
        <v>998</v>
      </c>
      <c r="C304" s="11" t="s">
        <v>998</v>
      </c>
      <c r="D304" s="19" t="str">
        <f t="shared" si="4"/>
        <v>True</v>
      </c>
      <c r="E304" s="24">
        <v>10</v>
      </c>
      <c r="F304" s="19" t="s">
        <v>3064</v>
      </c>
      <c r="G304" s="19" t="s">
        <v>3070</v>
      </c>
      <c r="H304" s="19" t="s">
        <v>3064</v>
      </c>
    </row>
    <row r="305" spans="1:8" x14ac:dyDescent="0.25">
      <c r="A305" s="24">
        <v>13068467142</v>
      </c>
      <c r="B305" s="19" t="s">
        <v>778</v>
      </c>
      <c r="C305" s="11" t="s">
        <v>778</v>
      </c>
      <c r="D305" s="19" t="str">
        <f t="shared" si="4"/>
        <v>True</v>
      </c>
      <c r="E305" s="24">
        <v>7</v>
      </c>
      <c r="F305" s="19" t="s">
        <v>3065</v>
      </c>
      <c r="G305" s="19" t="s">
        <v>3068</v>
      </c>
      <c r="H305" s="19" t="s">
        <v>3064</v>
      </c>
    </row>
    <row r="306" spans="1:8" ht="29.25" x14ac:dyDescent="0.25">
      <c r="A306" s="24">
        <v>13062422631</v>
      </c>
      <c r="B306" s="19" t="s">
        <v>1282</v>
      </c>
      <c r="C306" s="11" t="s">
        <v>1282</v>
      </c>
      <c r="D306" s="19" t="str">
        <f t="shared" si="4"/>
        <v>True</v>
      </c>
      <c r="E306" s="24">
        <v>9</v>
      </c>
      <c r="F306" s="19" t="s">
        <v>3064</v>
      </c>
      <c r="G306" s="19" t="s">
        <v>3070</v>
      </c>
      <c r="H306" s="19" t="s">
        <v>3064</v>
      </c>
    </row>
    <row r="307" spans="1:8" ht="57.75" x14ac:dyDescent="0.25">
      <c r="A307" s="24">
        <v>13160802719</v>
      </c>
      <c r="B307" s="19" t="s">
        <v>660</v>
      </c>
      <c r="C307" s="11" t="s">
        <v>660</v>
      </c>
      <c r="D307" s="19" t="str">
        <f t="shared" si="4"/>
        <v>True</v>
      </c>
      <c r="E307" s="24">
        <v>8</v>
      </c>
      <c r="F307" s="19" t="s">
        <v>3065</v>
      </c>
      <c r="G307" s="19" t="s">
        <v>3070</v>
      </c>
      <c r="H307" s="19" t="s">
        <v>3064</v>
      </c>
    </row>
    <row r="308" spans="1:8" ht="43.5" x14ac:dyDescent="0.25">
      <c r="A308" s="24">
        <v>13142299752</v>
      </c>
      <c r="B308" s="19" t="s">
        <v>707</v>
      </c>
      <c r="C308" s="11" t="s">
        <v>707</v>
      </c>
      <c r="D308" s="19" t="str">
        <f t="shared" si="4"/>
        <v>True</v>
      </c>
      <c r="E308" s="24">
        <v>4</v>
      </c>
      <c r="F308" s="19" t="s">
        <v>3065</v>
      </c>
      <c r="G308" s="19" t="s">
        <v>3071</v>
      </c>
      <c r="H308" s="19" t="s">
        <v>3067</v>
      </c>
    </row>
    <row r="309" spans="1:8" ht="86.25" x14ac:dyDescent="0.25">
      <c r="A309" s="24">
        <v>13069105010</v>
      </c>
      <c r="B309" s="19" t="s">
        <v>777</v>
      </c>
      <c r="C309" s="11" t="s">
        <v>777</v>
      </c>
      <c r="D309" s="19" t="str">
        <f t="shared" si="4"/>
        <v>True</v>
      </c>
      <c r="E309" s="24">
        <v>5</v>
      </c>
      <c r="F309" s="19" t="s">
        <v>3065</v>
      </c>
      <c r="G309" s="19" t="s">
        <v>3071</v>
      </c>
      <c r="H309" s="19" t="s">
        <v>3065</v>
      </c>
    </row>
    <row r="310" spans="1:8" ht="86.25" x14ac:dyDescent="0.25">
      <c r="A310" s="24">
        <v>13096684920</v>
      </c>
      <c r="B310" s="19" t="s">
        <v>744</v>
      </c>
      <c r="C310" s="11" t="s">
        <v>744</v>
      </c>
      <c r="D310" s="19" t="str">
        <f t="shared" si="4"/>
        <v>True</v>
      </c>
      <c r="E310" s="24">
        <v>10</v>
      </c>
      <c r="F310" s="19" t="s">
        <v>3065</v>
      </c>
      <c r="G310" s="19" t="s">
        <v>3070</v>
      </c>
      <c r="H310" s="19" t="s">
        <v>3064</v>
      </c>
    </row>
    <row r="311" spans="1:8" x14ac:dyDescent="0.25">
      <c r="A311" s="24">
        <v>13217800431</v>
      </c>
      <c r="B311" s="19" t="s">
        <v>262</v>
      </c>
      <c r="C311" s="11" t="s">
        <v>262</v>
      </c>
      <c r="D311" s="19" t="str">
        <f t="shared" si="4"/>
        <v>True</v>
      </c>
      <c r="E311" s="24">
        <v>4</v>
      </c>
      <c r="F311" s="19" t="s">
        <v>3067</v>
      </c>
      <c r="G311" s="19" t="s">
        <v>3066</v>
      </c>
      <c r="H311" s="19" t="s">
        <v>3067</v>
      </c>
    </row>
    <row r="312" spans="1:8" x14ac:dyDescent="0.25">
      <c r="A312" s="24">
        <v>13158547734</v>
      </c>
      <c r="B312" s="19" t="s">
        <v>163</v>
      </c>
      <c r="C312" s="11" t="s">
        <v>163</v>
      </c>
      <c r="D312" s="19" t="str">
        <f t="shared" si="4"/>
        <v>True</v>
      </c>
      <c r="E312" s="24">
        <v>2</v>
      </c>
      <c r="F312" s="19" t="s">
        <v>3066</v>
      </c>
      <c r="G312" s="19" t="s">
        <v>3068</v>
      </c>
      <c r="H312" s="19" t="s">
        <v>3066</v>
      </c>
    </row>
    <row r="313" spans="1:8" ht="43.5" x14ac:dyDescent="0.25">
      <c r="A313" s="24">
        <v>13159051012</v>
      </c>
      <c r="B313" s="19" t="s">
        <v>157</v>
      </c>
      <c r="C313" s="11" t="s">
        <v>157</v>
      </c>
      <c r="D313" s="19" t="str">
        <f t="shared" si="4"/>
        <v>True</v>
      </c>
      <c r="E313" s="24">
        <v>5</v>
      </c>
      <c r="F313" s="19" t="s">
        <v>3066</v>
      </c>
      <c r="G313" s="19" t="s">
        <v>3071</v>
      </c>
      <c r="H313" s="19" t="s">
        <v>3066</v>
      </c>
    </row>
    <row r="314" spans="1:8" ht="43.5" x14ac:dyDescent="0.25">
      <c r="A314" s="24">
        <v>13085314456</v>
      </c>
      <c r="B314" s="19" t="s">
        <v>1235</v>
      </c>
      <c r="C314" s="11" t="s">
        <v>1235</v>
      </c>
      <c r="D314" s="19" t="str">
        <f t="shared" si="4"/>
        <v>True</v>
      </c>
      <c r="E314" s="24">
        <v>5</v>
      </c>
      <c r="F314" s="19" t="s">
        <v>3064</v>
      </c>
      <c r="G314" s="19" t="s">
        <v>3071</v>
      </c>
      <c r="H314" s="19" t="s">
        <v>3064</v>
      </c>
    </row>
    <row r="315" spans="1:8" ht="29.25" x14ac:dyDescent="0.25">
      <c r="A315" s="24">
        <v>13031210831</v>
      </c>
      <c r="B315" s="19" t="s">
        <v>1330</v>
      </c>
      <c r="C315" s="11" t="s">
        <v>1330</v>
      </c>
      <c r="D315" s="19" t="str">
        <f t="shared" si="4"/>
        <v>True</v>
      </c>
      <c r="E315" s="24">
        <v>10</v>
      </c>
      <c r="F315" s="19" t="s">
        <v>3064</v>
      </c>
      <c r="G315" s="19" t="s">
        <v>3064</v>
      </c>
      <c r="H315" s="19" t="s">
        <v>3064</v>
      </c>
    </row>
    <row r="316" spans="1:8" ht="29.25" x14ac:dyDescent="0.25">
      <c r="A316" s="24">
        <v>13217935112</v>
      </c>
      <c r="B316" s="19" t="s">
        <v>414</v>
      </c>
      <c r="C316" s="11" t="s">
        <v>414</v>
      </c>
      <c r="D316" s="19" t="str">
        <f t="shared" si="4"/>
        <v>True</v>
      </c>
      <c r="E316" s="24">
        <v>7</v>
      </c>
      <c r="F316" s="19" t="s">
        <v>3068</v>
      </c>
      <c r="G316" s="19" t="s">
        <v>3070</v>
      </c>
      <c r="H316" s="19" t="s">
        <v>3065</v>
      </c>
    </row>
    <row r="317" spans="1:8" ht="72" x14ac:dyDescent="0.25">
      <c r="A317" s="24">
        <v>13194411935</v>
      </c>
      <c r="B317" s="19" t="s">
        <v>288</v>
      </c>
      <c r="C317" s="11" t="s">
        <v>288</v>
      </c>
      <c r="D317" s="19" t="str">
        <f t="shared" si="4"/>
        <v>True</v>
      </c>
      <c r="E317" s="24">
        <v>3</v>
      </c>
      <c r="F317" s="19" t="s">
        <v>3067</v>
      </c>
      <c r="G317" s="19" t="s">
        <v>3066</v>
      </c>
      <c r="H317" s="19" t="s">
        <v>3066</v>
      </c>
    </row>
    <row r="318" spans="1:8" x14ac:dyDescent="0.25">
      <c r="A318" s="24">
        <v>13176060343</v>
      </c>
      <c r="B318" s="19" t="s">
        <v>97</v>
      </c>
      <c r="C318" s="11" t="s">
        <v>97</v>
      </c>
      <c r="D318" s="19" t="str">
        <f t="shared" si="4"/>
        <v>True</v>
      </c>
      <c r="E318" s="24">
        <v>3</v>
      </c>
      <c r="F318" s="19" t="s">
        <v>3066</v>
      </c>
      <c r="G318" s="19" t="s">
        <v>3071</v>
      </c>
      <c r="H318" s="19" t="s">
        <v>3066</v>
      </c>
    </row>
    <row r="319" spans="1:8" ht="43.5" x14ac:dyDescent="0.25">
      <c r="A319" s="24">
        <v>13231924255</v>
      </c>
      <c r="B319" s="19" t="s">
        <v>852</v>
      </c>
      <c r="C319" s="11" t="s">
        <v>852</v>
      </c>
      <c r="D319" s="19" t="str">
        <f t="shared" si="4"/>
        <v>True</v>
      </c>
      <c r="E319" s="24">
        <v>10</v>
      </c>
      <c r="F319" s="19" t="s">
        <v>3064</v>
      </c>
      <c r="G319" s="19" t="s">
        <v>3064</v>
      </c>
      <c r="H319" s="19" t="s">
        <v>3064</v>
      </c>
    </row>
    <row r="320" spans="1:8" ht="29.25" x14ac:dyDescent="0.25">
      <c r="A320" s="24">
        <v>13072203694</v>
      </c>
      <c r="B320" s="19" t="s">
        <v>1244</v>
      </c>
      <c r="C320" s="11" t="s">
        <v>1244</v>
      </c>
      <c r="D320" s="19" t="str">
        <f t="shared" si="4"/>
        <v>True</v>
      </c>
      <c r="E320" s="24">
        <v>10</v>
      </c>
      <c r="F320" s="19" t="s">
        <v>3064</v>
      </c>
      <c r="G320" s="19" t="s">
        <v>488</v>
      </c>
      <c r="H320" s="19" t="s">
        <v>3064</v>
      </c>
    </row>
    <row r="321" spans="1:8" x14ac:dyDescent="0.25">
      <c r="A321" s="24">
        <v>13157217333</v>
      </c>
      <c r="B321" s="19" t="s">
        <v>1112</v>
      </c>
      <c r="C321" s="11" t="s">
        <v>1112</v>
      </c>
      <c r="D321" s="19" t="str">
        <f t="shared" si="4"/>
        <v>True</v>
      </c>
      <c r="E321" s="24">
        <v>9</v>
      </c>
      <c r="F321" s="19" t="s">
        <v>3064</v>
      </c>
      <c r="G321" s="19" t="s">
        <v>3068</v>
      </c>
      <c r="H321" s="19" t="s">
        <v>3064</v>
      </c>
    </row>
    <row r="322" spans="1:8" x14ac:dyDescent="0.25">
      <c r="A322" s="24">
        <v>13169271383</v>
      </c>
      <c r="B322" s="19" t="s">
        <v>438</v>
      </c>
      <c r="C322" s="11" t="s">
        <v>438</v>
      </c>
      <c r="D322" s="19" t="str">
        <f t="shared" si="4"/>
        <v>True</v>
      </c>
      <c r="E322" s="24">
        <v>5</v>
      </c>
      <c r="F322" s="19" t="s">
        <v>3068</v>
      </c>
      <c r="G322" s="19" t="s">
        <v>3068</v>
      </c>
      <c r="H322" s="19" t="s">
        <v>3068</v>
      </c>
    </row>
    <row r="323" spans="1:8" ht="29.25" x14ac:dyDescent="0.25">
      <c r="A323" s="24">
        <v>13165668288</v>
      </c>
      <c r="B323" s="19" t="s">
        <v>117</v>
      </c>
      <c r="C323" s="11" t="s">
        <v>117</v>
      </c>
      <c r="D323" s="19" t="str">
        <f t="shared" si="4"/>
        <v>True</v>
      </c>
      <c r="E323" s="24">
        <v>3</v>
      </c>
      <c r="F323" s="19" t="s">
        <v>3066</v>
      </c>
      <c r="G323" s="19" t="s">
        <v>3066</v>
      </c>
      <c r="H323" s="19" t="s">
        <v>3066</v>
      </c>
    </row>
    <row r="324" spans="1:8" ht="29.25" x14ac:dyDescent="0.25">
      <c r="A324" s="24">
        <v>13159257521</v>
      </c>
      <c r="B324" s="19" t="s">
        <v>1095</v>
      </c>
      <c r="C324" s="11" t="s">
        <v>1095</v>
      </c>
      <c r="D324" s="19" t="str">
        <f t="shared" ref="D324:D387" si="5">IF(C324=B324,"True","False")</f>
        <v>True</v>
      </c>
      <c r="E324" s="24">
        <v>9</v>
      </c>
      <c r="F324" s="19" t="s">
        <v>3064</v>
      </c>
      <c r="G324" s="19" t="s">
        <v>3070</v>
      </c>
      <c r="H324" s="19" t="s">
        <v>3065</v>
      </c>
    </row>
    <row r="325" spans="1:8" ht="43.5" x14ac:dyDescent="0.25">
      <c r="A325" s="24">
        <v>13215635780</v>
      </c>
      <c r="B325" s="19" t="s">
        <v>554</v>
      </c>
      <c r="C325" s="11" t="s">
        <v>554</v>
      </c>
      <c r="D325" s="19" t="str">
        <f t="shared" si="5"/>
        <v>True</v>
      </c>
      <c r="E325" s="24">
        <v>10</v>
      </c>
      <c r="F325" s="19" t="s">
        <v>3065</v>
      </c>
      <c r="G325" s="19" t="s">
        <v>3070</v>
      </c>
      <c r="H325" s="19" t="s">
        <v>3065</v>
      </c>
    </row>
    <row r="326" spans="1:8" ht="29.25" x14ac:dyDescent="0.25">
      <c r="A326" s="24">
        <v>13084889794</v>
      </c>
      <c r="B326" s="19" t="s">
        <v>200</v>
      </c>
      <c r="C326" s="11" t="s">
        <v>200</v>
      </c>
      <c r="D326" s="19" t="str">
        <f t="shared" si="5"/>
        <v>True</v>
      </c>
      <c r="E326" s="24">
        <v>0</v>
      </c>
      <c r="F326" s="19" t="s">
        <v>3066</v>
      </c>
      <c r="G326" s="19" t="s">
        <v>3066</v>
      </c>
      <c r="H326" s="19" t="s">
        <v>3066</v>
      </c>
    </row>
    <row r="327" spans="1:8" ht="57.75" x14ac:dyDescent="0.25">
      <c r="A327" s="24">
        <v>13208299546</v>
      </c>
      <c r="B327" s="19" t="s">
        <v>942</v>
      </c>
      <c r="C327" s="11" t="s">
        <v>942</v>
      </c>
      <c r="D327" s="19" t="str">
        <f t="shared" si="5"/>
        <v>True</v>
      </c>
      <c r="E327" s="24">
        <v>10</v>
      </c>
      <c r="F327" s="19" t="s">
        <v>3064</v>
      </c>
      <c r="G327" s="19" t="s">
        <v>3064</v>
      </c>
      <c r="H327" s="19" t="s">
        <v>3064</v>
      </c>
    </row>
    <row r="328" spans="1:8" ht="29.25" x14ac:dyDescent="0.25">
      <c r="A328" s="24">
        <v>13230800894</v>
      </c>
      <c r="B328" s="19" t="s">
        <v>856</v>
      </c>
      <c r="C328" s="11" t="s">
        <v>856</v>
      </c>
      <c r="D328" s="19" t="str">
        <f t="shared" si="5"/>
        <v>True</v>
      </c>
      <c r="E328" s="24">
        <v>9</v>
      </c>
      <c r="F328" s="19" t="s">
        <v>3064</v>
      </c>
      <c r="G328" s="19" t="s">
        <v>3064</v>
      </c>
      <c r="H328" s="19" t="s">
        <v>3064</v>
      </c>
    </row>
    <row r="329" spans="1:8" ht="57.75" x14ac:dyDescent="0.25">
      <c r="A329" s="24">
        <v>13101909204</v>
      </c>
      <c r="B329" s="19" t="s">
        <v>1207</v>
      </c>
      <c r="C329" s="11" t="s">
        <v>1207</v>
      </c>
      <c r="D329" s="19" t="str">
        <f t="shared" si="5"/>
        <v>True</v>
      </c>
      <c r="E329" s="24">
        <v>9</v>
      </c>
      <c r="F329" s="19" t="s">
        <v>3064</v>
      </c>
      <c r="G329" s="19" t="s">
        <v>3064</v>
      </c>
      <c r="H329" s="19" t="s">
        <v>3065</v>
      </c>
    </row>
    <row r="330" spans="1:8" ht="29.25" x14ac:dyDescent="0.25">
      <c r="A330" s="24">
        <v>13144264117</v>
      </c>
      <c r="B330" s="19" t="s">
        <v>706</v>
      </c>
      <c r="C330" s="11" t="s">
        <v>706</v>
      </c>
      <c r="D330" s="19" t="str">
        <f t="shared" si="5"/>
        <v>True</v>
      </c>
      <c r="E330" s="24">
        <v>8</v>
      </c>
      <c r="F330" s="19" t="s">
        <v>3065</v>
      </c>
      <c r="G330" s="19" t="s">
        <v>3068</v>
      </c>
      <c r="H330" s="19" t="s">
        <v>3065</v>
      </c>
    </row>
    <row r="331" spans="1:8" ht="43.5" x14ac:dyDescent="0.25">
      <c r="A331" s="24">
        <v>13229072869</v>
      </c>
      <c r="B331" s="19" t="s">
        <v>247</v>
      </c>
      <c r="C331" s="11" t="s">
        <v>247</v>
      </c>
      <c r="D331" s="19" t="str">
        <f t="shared" si="5"/>
        <v>True</v>
      </c>
      <c r="E331" s="24">
        <v>6</v>
      </c>
      <c r="F331" s="19" t="s">
        <v>3067</v>
      </c>
      <c r="G331" s="19" t="s">
        <v>3068</v>
      </c>
      <c r="H331" s="19" t="s">
        <v>3065</v>
      </c>
    </row>
    <row r="332" spans="1:8" x14ac:dyDescent="0.25">
      <c r="A332" s="24">
        <v>13218239495</v>
      </c>
      <c r="B332" s="19" t="s">
        <v>911</v>
      </c>
      <c r="C332" s="11" t="s">
        <v>911</v>
      </c>
      <c r="D332" s="19" t="str">
        <f t="shared" si="5"/>
        <v>True</v>
      </c>
      <c r="E332" s="24">
        <v>8</v>
      </c>
      <c r="F332" s="19" t="s">
        <v>3064</v>
      </c>
      <c r="G332" s="19" t="s">
        <v>3064</v>
      </c>
      <c r="H332" s="19" t="s">
        <v>3064</v>
      </c>
    </row>
    <row r="333" spans="1:8" ht="43.5" x14ac:dyDescent="0.25">
      <c r="A333" s="24">
        <v>13106384567</v>
      </c>
      <c r="B333" s="19" t="s">
        <v>472</v>
      </c>
      <c r="C333" s="11" t="s">
        <v>472</v>
      </c>
      <c r="D333" s="19" t="str">
        <f t="shared" si="5"/>
        <v>True</v>
      </c>
      <c r="E333" s="24">
        <v>7</v>
      </c>
      <c r="F333" s="19" t="s">
        <v>3068</v>
      </c>
      <c r="G333" s="19" t="s">
        <v>488</v>
      </c>
      <c r="H333" s="19" t="s">
        <v>3067</v>
      </c>
    </row>
    <row r="334" spans="1:8" ht="29.25" x14ac:dyDescent="0.25">
      <c r="A334" s="24">
        <v>13170913532</v>
      </c>
      <c r="B334" s="19" t="s">
        <v>627</v>
      </c>
      <c r="C334" s="11" t="s">
        <v>627</v>
      </c>
      <c r="D334" s="19" t="str">
        <f t="shared" si="5"/>
        <v>True</v>
      </c>
      <c r="E334" s="24">
        <v>10</v>
      </c>
      <c r="F334" s="19" t="s">
        <v>3065</v>
      </c>
      <c r="G334" s="19" t="s">
        <v>3068</v>
      </c>
      <c r="H334" s="19" t="s">
        <v>3065</v>
      </c>
    </row>
    <row r="335" spans="1:8" ht="57.75" x14ac:dyDescent="0.25">
      <c r="A335" s="24">
        <v>13137660718</v>
      </c>
      <c r="B335" s="19" t="s">
        <v>172</v>
      </c>
      <c r="C335" s="11" t="s">
        <v>172</v>
      </c>
      <c r="D335" s="19" t="str">
        <f t="shared" si="5"/>
        <v>True</v>
      </c>
      <c r="E335" s="24">
        <v>5</v>
      </c>
      <c r="F335" s="19" t="s">
        <v>3066</v>
      </c>
      <c r="G335" s="19" t="s">
        <v>3068</v>
      </c>
      <c r="H335" s="19" t="s">
        <v>3068</v>
      </c>
    </row>
    <row r="336" spans="1:8" ht="57.75" x14ac:dyDescent="0.25">
      <c r="A336" s="24">
        <v>13161084246</v>
      </c>
      <c r="B336" s="19" t="s">
        <v>654</v>
      </c>
      <c r="C336" s="11" t="s">
        <v>654</v>
      </c>
      <c r="D336" s="19" t="str">
        <f t="shared" si="5"/>
        <v>True</v>
      </c>
      <c r="E336" s="24">
        <v>8</v>
      </c>
      <c r="F336" s="19" t="s">
        <v>3065</v>
      </c>
      <c r="G336" s="19" t="s">
        <v>3070</v>
      </c>
      <c r="H336" s="19" t="s">
        <v>3065</v>
      </c>
    </row>
    <row r="337" spans="1:8" ht="100.5" x14ac:dyDescent="0.25">
      <c r="A337" s="24">
        <v>13155746354</v>
      </c>
      <c r="B337" s="19" t="s">
        <v>1114</v>
      </c>
      <c r="C337" s="11" t="s">
        <v>1114</v>
      </c>
      <c r="D337" s="19" t="str">
        <f t="shared" si="5"/>
        <v>True</v>
      </c>
      <c r="E337" s="24">
        <v>10</v>
      </c>
      <c r="F337" s="19" t="s">
        <v>3064</v>
      </c>
      <c r="G337" s="19" t="s">
        <v>3070</v>
      </c>
      <c r="H337" s="19" t="s">
        <v>3064</v>
      </c>
    </row>
    <row r="338" spans="1:8" ht="29.25" x14ac:dyDescent="0.25">
      <c r="A338" s="24">
        <v>13176773160</v>
      </c>
      <c r="B338" s="19" t="s">
        <v>612</v>
      </c>
      <c r="C338" s="11" t="s">
        <v>612</v>
      </c>
      <c r="D338" s="19" t="str">
        <f t="shared" si="5"/>
        <v>True</v>
      </c>
      <c r="E338" s="24">
        <v>10</v>
      </c>
      <c r="F338" s="19" t="s">
        <v>3065</v>
      </c>
      <c r="G338" s="19" t="s">
        <v>3070</v>
      </c>
      <c r="H338" s="19" t="s">
        <v>3067</v>
      </c>
    </row>
    <row r="339" spans="1:8" ht="57.75" x14ac:dyDescent="0.25">
      <c r="A339" s="24">
        <v>13062811088</v>
      </c>
      <c r="B339" s="19" t="s">
        <v>212</v>
      </c>
      <c r="C339" s="11" t="s">
        <v>212</v>
      </c>
      <c r="D339" s="19" t="str">
        <f t="shared" si="5"/>
        <v>True</v>
      </c>
      <c r="E339" s="24">
        <v>0</v>
      </c>
      <c r="F339" s="19" t="s">
        <v>3066</v>
      </c>
      <c r="G339" s="19" t="s">
        <v>3066</v>
      </c>
      <c r="H339" s="19" t="s">
        <v>3066</v>
      </c>
    </row>
    <row r="340" spans="1:8" ht="57.75" x14ac:dyDescent="0.25">
      <c r="A340" s="24">
        <v>13213509795</v>
      </c>
      <c r="B340" s="19" t="s">
        <v>560</v>
      </c>
      <c r="C340" s="11" t="s">
        <v>560</v>
      </c>
      <c r="D340" s="19" t="str">
        <f t="shared" si="5"/>
        <v>True</v>
      </c>
      <c r="E340" s="24">
        <v>10</v>
      </c>
      <c r="F340" s="19" t="s">
        <v>3065</v>
      </c>
      <c r="G340" s="19" t="s">
        <v>3070</v>
      </c>
      <c r="H340" s="19" t="s">
        <v>3064</v>
      </c>
    </row>
    <row r="341" spans="1:8" ht="57.75" x14ac:dyDescent="0.25">
      <c r="A341" s="24">
        <v>13139590180</v>
      </c>
      <c r="B341" s="19" t="s">
        <v>1149</v>
      </c>
      <c r="C341" s="11" t="s">
        <v>1149</v>
      </c>
      <c r="D341" s="19" t="str">
        <f t="shared" si="5"/>
        <v>True</v>
      </c>
      <c r="E341" s="24">
        <v>9</v>
      </c>
      <c r="F341" s="19" t="s">
        <v>3064</v>
      </c>
      <c r="G341" s="19" t="s">
        <v>3064</v>
      </c>
      <c r="H341" s="19" t="s">
        <v>3064</v>
      </c>
    </row>
    <row r="342" spans="1:8" ht="29.25" x14ac:dyDescent="0.25">
      <c r="A342" s="24">
        <v>13160021355</v>
      </c>
      <c r="B342" s="19" t="s">
        <v>138</v>
      </c>
      <c r="C342" s="11" t="s">
        <v>138</v>
      </c>
      <c r="D342" s="19" t="str">
        <f t="shared" si="5"/>
        <v>True</v>
      </c>
      <c r="E342" s="24">
        <v>0</v>
      </c>
      <c r="F342" s="19" t="s">
        <v>3066</v>
      </c>
      <c r="G342" s="19" t="s">
        <v>488</v>
      </c>
      <c r="H342" s="19" t="s">
        <v>3066</v>
      </c>
    </row>
    <row r="343" spans="1:8" ht="43.5" x14ac:dyDescent="0.25">
      <c r="A343" s="24">
        <v>13057395436</v>
      </c>
      <c r="B343" s="19" t="s">
        <v>215</v>
      </c>
      <c r="C343" s="11" t="s">
        <v>215</v>
      </c>
      <c r="D343" s="19" t="str">
        <f t="shared" si="5"/>
        <v>True</v>
      </c>
      <c r="E343" s="24">
        <v>5</v>
      </c>
      <c r="F343" s="19" t="s">
        <v>3066</v>
      </c>
      <c r="G343" s="19" t="s">
        <v>488</v>
      </c>
      <c r="H343" s="19" t="s">
        <v>3066</v>
      </c>
    </row>
    <row r="344" spans="1:8" ht="29.25" x14ac:dyDescent="0.25">
      <c r="A344" s="24">
        <v>13156197899</v>
      </c>
      <c r="B344" s="19" t="s">
        <v>692</v>
      </c>
      <c r="C344" s="11" t="s">
        <v>692</v>
      </c>
      <c r="D344" s="19" t="str">
        <f t="shared" si="5"/>
        <v>True</v>
      </c>
      <c r="E344" s="24">
        <v>8</v>
      </c>
      <c r="F344" s="19" t="s">
        <v>3065</v>
      </c>
      <c r="G344" s="19" t="s">
        <v>3068</v>
      </c>
      <c r="H344" s="19" t="s">
        <v>3064</v>
      </c>
    </row>
    <row r="345" spans="1:8" ht="29.25" x14ac:dyDescent="0.25">
      <c r="A345" s="24">
        <v>13030204502</v>
      </c>
      <c r="B345" s="19" t="s">
        <v>832</v>
      </c>
      <c r="C345" s="11" t="s">
        <v>832</v>
      </c>
      <c r="D345" s="19" t="str">
        <f t="shared" si="5"/>
        <v>True</v>
      </c>
      <c r="E345" s="24">
        <v>8</v>
      </c>
      <c r="F345" s="19" t="s">
        <v>3065</v>
      </c>
      <c r="G345" s="19" t="s">
        <v>3071</v>
      </c>
      <c r="H345" s="19" t="s">
        <v>3068</v>
      </c>
    </row>
    <row r="346" spans="1:8" x14ac:dyDescent="0.25">
      <c r="A346" s="24">
        <v>13173677529</v>
      </c>
      <c r="B346" s="19" t="s">
        <v>100</v>
      </c>
      <c r="C346" s="11" t="s">
        <v>100</v>
      </c>
      <c r="D346" s="19" t="str">
        <f t="shared" si="5"/>
        <v>True</v>
      </c>
      <c r="E346" s="24">
        <v>2</v>
      </c>
      <c r="F346" s="19" t="s">
        <v>3066</v>
      </c>
      <c r="G346" s="19" t="s">
        <v>3066</v>
      </c>
      <c r="H346" s="19" t="s">
        <v>3066</v>
      </c>
    </row>
    <row r="347" spans="1:8" ht="86.25" x14ac:dyDescent="0.25">
      <c r="A347" s="24">
        <v>13113315922</v>
      </c>
      <c r="B347" s="19" t="s">
        <v>468</v>
      </c>
      <c r="C347" s="11" t="s">
        <v>468</v>
      </c>
      <c r="D347" s="19" t="str">
        <f t="shared" si="5"/>
        <v>True</v>
      </c>
      <c r="E347" s="24">
        <v>5</v>
      </c>
      <c r="F347" s="19" t="s">
        <v>3068</v>
      </c>
      <c r="G347" s="19" t="s">
        <v>3070</v>
      </c>
      <c r="H347" s="19" t="s">
        <v>3067</v>
      </c>
    </row>
    <row r="348" spans="1:8" ht="57.75" x14ac:dyDescent="0.25">
      <c r="A348" s="24">
        <v>13159426448</v>
      </c>
      <c r="B348" s="19" t="s">
        <v>150</v>
      </c>
      <c r="C348" s="11" t="s">
        <v>150</v>
      </c>
      <c r="D348" s="19" t="str">
        <f t="shared" si="5"/>
        <v>True</v>
      </c>
      <c r="E348" s="24">
        <v>2</v>
      </c>
      <c r="F348" s="19" t="s">
        <v>3066</v>
      </c>
      <c r="G348" s="19" t="s">
        <v>3071</v>
      </c>
      <c r="H348" s="19" t="s">
        <v>3066</v>
      </c>
    </row>
    <row r="349" spans="1:8" ht="29.25" x14ac:dyDescent="0.25">
      <c r="A349" s="24">
        <v>13172134661</v>
      </c>
      <c r="B349" s="19" t="s">
        <v>623</v>
      </c>
      <c r="C349" s="11" t="s">
        <v>623</v>
      </c>
      <c r="D349" s="19" t="str">
        <f t="shared" si="5"/>
        <v>True</v>
      </c>
      <c r="E349" s="24">
        <v>8</v>
      </c>
      <c r="F349" s="19" t="s">
        <v>3065</v>
      </c>
      <c r="G349" s="19" t="s">
        <v>3068</v>
      </c>
      <c r="H349" s="19" t="s">
        <v>3065</v>
      </c>
    </row>
    <row r="350" spans="1:8" ht="57.75" x14ac:dyDescent="0.25">
      <c r="A350" s="24">
        <v>13116943364</v>
      </c>
      <c r="B350" s="19" t="s">
        <v>725</v>
      </c>
      <c r="C350" s="11" t="s">
        <v>725</v>
      </c>
      <c r="D350" s="19" t="str">
        <f t="shared" si="5"/>
        <v>True</v>
      </c>
      <c r="E350" s="24">
        <v>9</v>
      </c>
      <c r="F350" s="19" t="s">
        <v>3065</v>
      </c>
      <c r="G350" s="19" t="s">
        <v>3070</v>
      </c>
      <c r="H350" s="19" t="s">
        <v>3068</v>
      </c>
    </row>
    <row r="351" spans="1:8" ht="100.5" x14ac:dyDescent="0.25">
      <c r="A351" s="24">
        <v>13027723682</v>
      </c>
      <c r="B351" s="19" t="s">
        <v>233</v>
      </c>
      <c r="C351" s="11" t="s">
        <v>233</v>
      </c>
      <c r="D351" s="19" t="str">
        <f t="shared" si="5"/>
        <v>True</v>
      </c>
      <c r="E351" s="24">
        <v>0</v>
      </c>
      <c r="F351" s="19" t="s">
        <v>3066</v>
      </c>
      <c r="G351" s="19" t="s">
        <v>3068</v>
      </c>
      <c r="H351" s="19" t="s">
        <v>3066</v>
      </c>
    </row>
    <row r="352" spans="1:8" ht="29.25" x14ac:dyDescent="0.25">
      <c r="A352" s="24">
        <v>13067248908</v>
      </c>
      <c r="B352" s="19" t="s">
        <v>373</v>
      </c>
      <c r="C352" s="11" t="s">
        <v>373</v>
      </c>
      <c r="D352" s="19" t="str">
        <f t="shared" si="5"/>
        <v>True</v>
      </c>
      <c r="E352" s="24">
        <v>6</v>
      </c>
      <c r="F352" s="19" t="s">
        <v>3067</v>
      </c>
      <c r="G352" s="19" t="s">
        <v>3071</v>
      </c>
      <c r="H352" s="19" t="s">
        <v>3068</v>
      </c>
    </row>
    <row r="353" spans="1:8" ht="57.75" x14ac:dyDescent="0.25">
      <c r="A353" s="24">
        <v>13029965396</v>
      </c>
      <c r="B353" s="19" t="s">
        <v>232</v>
      </c>
      <c r="C353" s="11" t="s">
        <v>232</v>
      </c>
      <c r="D353" s="19" t="str">
        <f t="shared" si="5"/>
        <v>True</v>
      </c>
      <c r="E353" s="24">
        <v>6</v>
      </c>
      <c r="F353" s="19" t="s">
        <v>3066</v>
      </c>
      <c r="G353" s="19" t="s">
        <v>3070</v>
      </c>
      <c r="H353" s="19" t="s">
        <v>3066</v>
      </c>
    </row>
    <row r="354" spans="1:8" ht="72" x14ac:dyDescent="0.25">
      <c r="A354" s="24">
        <v>13230577530</v>
      </c>
      <c r="B354" s="19" t="s">
        <v>18</v>
      </c>
      <c r="C354" s="11" t="s">
        <v>18</v>
      </c>
      <c r="D354" s="19" t="str">
        <f t="shared" si="5"/>
        <v>True</v>
      </c>
      <c r="E354" s="24">
        <v>0</v>
      </c>
      <c r="F354" s="19" t="s">
        <v>3066</v>
      </c>
      <c r="G354" s="19" t="s">
        <v>3068</v>
      </c>
      <c r="H354" s="19" t="s">
        <v>3068</v>
      </c>
    </row>
    <row r="355" spans="1:8" ht="300" x14ac:dyDescent="0.25">
      <c r="A355" s="24">
        <v>13204942911</v>
      </c>
      <c r="B355" s="19" t="s">
        <v>578</v>
      </c>
      <c r="C355" s="11" t="s">
        <v>578</v>
      </c>
      <c r="D355" s="19" t="str">
        <f t="shared" si="5"/>
        <v>True</v>
      </c>
      <c r="E355" s="24">
        <v>8</v>
      </c>
      <c r="F355" s="19" t="s">
        <v>3065</v>
      </c>
      <c r="G355" s="19" t="s">
        <v>3070</v>
      </c>
      <c r="H355" s="19" t="s">
        <v>3068</v>
      </c>
    </row>
    <row r="356" spans="1:8" ht="43.5" x14ac:dyDescent="0.25">
      <c r="A356" s="24">
        <v>13123253390</v>
      </c>
      <c r="B356" s="19" t="s">
        <v>1170</v>
      </c>
      <c r="C356" s="11" t="s">
        <v>1170</v>
      </c>
      <c r="D356" s="19" t="str">
        <f t="shared" si="5"/>
        <v>True</v>
      </c>
      <c r="E356" s="24">
        <v>10</v>
      </c>
      <c r="F356" s="19" t="s">
        <v>3064</v>
      </c>
      <c r="G356" s="19" t="s">
        <v>3070</v>
      </c>
      <c r="H356" s="19" t="s">
        <v>3064</v>
      </c>
    </row>
    <row r="357" spans="1:8" ht="43.5" x14ac:dyDescent="0.25">
      <c r="A357" s="24">
        <v>13083330362</v>
      </c>
      <c r="B357" s="19" t="s">
        <v>479</v>
      </c>
      <c r="C357" s="11" t="s">
        <v>479</v>
      </c>
      <c r="D357" s="19" t="str">
        <f t="shared" si="5"/>
        <v>True</v>
      </c>
      <c r="E357" s="24">
        <v>7</v>
      </c>
      <c r="F357" s="19" t="s">
        <v>3068</v>
      </c>
      <c r="G357" s="19" t="s">
        <v>3071</v>
      </c>
      <c r="H357" s="19" t="s">
        <v>3068</v>
      </c>
    </row>
    <row r="358" spans="1:8" ht="29.25" x14ac:dyDescent="0.25">
      <c r="A358" s="24">
        <v>13105952621</v>
      </c>
      <c r="B358" s="19" t="s">
        <v>354</v>
      </c>
      <c r="C358" s="11" t="s">
        <v>354</v>
      </c>
      <c r="D358" s="19" t="str">
        <f t="shared" si="5"/>
        <v>True</v>
      </c>
      <c r="E358" s="24">
        <v>6</v>
      </c>
      <c r="F358" s="19" t="s">
        <v>3067</v>
      </c>
      <c r="G358" s="19" t="s">
        <v>3068</v>
      </c>
      <c r="H358" s="19" t="s">
        <v>3068</v>
      </c>
    </row>
    <row r="359" spans="1:8" ht="29.25" x14ac:dyDescent="0.25">
      <c r="A359" s="24">
        <v>13169382788</v>
      </c>
      <c r="B359" s="19" t="s">
        <v>305</v>
      </c>
      <c r="C359" s="11" t="s">
        <v>305</v>
      </c>
      <c r="D359" s="19" t="str">
        <f t="shared" si="5"/>
        <v>True</v>
      </c>
      <c r="E359" s="24">
        <v>9</v>
      </c>
      <c r="F359" s="19" t="s">
        <v>3067</v>
      </c>
      <c r="G359" s="19" t="s">
        <v>3064</v>
      </c>
      <c r="H359" s="19" t="s">
        <v>3068</v>
      </c>
    </row>
    <row r="360" spans="1:8" ht="143.25" x14ac:dyDescent="0.25">
      <c r="A360" s="24">
        <v>13213226407</v>
      </c>
      <c r="B360" s="19" t="s">
        <v>53</v>
      </c>
      <c r="C360" s="11" t="s">
        <v>53</v>
      </c>
      <c r="D360" s="19" t="str">
        <f t="shared" si="5"/>
        <v>True</v>
      </c>
      <c r="E360" s="24">
        <v>1</v>
      </c>
      <c r="F360" s="19" t="s">
        <v>3066</v>
      </c>
      <c r="G360" s="19" t="s">
        <v>3068</v>
      </c>
      <c r="H360" s="19" t="s">
        <v>3068</v>
      </c>
    </row>
    <row r="361" spans="1:8" ht="43.5" x14ac:dyDescent="0.25">
      <c r="A361" s="24">
        <v>13210034209</v>
      </c>
      <c r="B361" s="19" t="s">
        <v>62</v>
      </c>
      <c r="C361" s="11" t="s">
        <v>62</v>
      </c>
      <c r="D361" s="19" t="str">
        <f t="shared" si="5"/>
        <v>True</v>
      </c>
      <c r="E361" s="24">
        <v>0</v>
      </c>
      <c r="F361" s="19" t="s">
        <v>3066</v>
      </c>
      <c r="G361" s="19" t="s">
        <v>3066</v>
      </c>
      <c r="H361" s="19" t="s">
        <v>3066</v>
      </c>
    </row>
    <row r="362" spans="1:8" ht="143.25" x14ac:dyDescent="0.25">
      <c r="A362" s="24">
        <v>13196458484</v>
      </c>
      <c r="B362" s="19" t="s">
        <v>589</v>
      </c>
      <c r="C362" s="11" t="s">
        <v>589</v>
      </c>
      <c r="D362" s="19" t="str">
        <f t="shared" si="5"/>
        <v>True</v>
      </c>
      <c r="E362" s="24">
        <v>5</v>
      </c>
      <c r="F362" s="19" t="s">
        <v>3065</v>
      </c>
      <c r="G362" s="19" t="s">
        <v>3068</v>
      </c>
      <c r="H362" s="19" t="s">
        <v>3065</v>
      </c>
    </row>
    <row r="363" spans="1:8" ht="29.25" x14ac:dyDescent="0.25">
      <c r="A363" s="24">
        <v>13177617008</v>
      </c>
      <c r="B363" s="19" t="s">
        <v>296</v>
      </c>
      <c r="C363" s="11" t="s">
        <v>296</v>
      </c>
      <c r="D363" s="19" t="str">
        <f t="shared" si="5"/>
        <v>True</v>
      </c>
      <c r="E363" s="24">
        <v>4</v>
      </c>
      <c r="F363" s="19" t="s">
        <v>3067</v>
      </c>
      <c r="G363" s="19" t="s">
        <v>3071</v>
      </c>
      <c r="H363" s="19" t="s">
        <v>3067</v>
      </c>
    </row>
    <row r="364" spans="1:8" ht="100.5" x14ac:dyDescent="0.25">
      <c r="A364" s="24">
        <v>13136354038</v>
      </c>
      <c r="B364" s="19" t="s">
        <v>174</v>
      </c>
      <c r="C364" s="11" t="s">
        <v>174</v>
      </c>
      <c r="D364" s="19" t="str">
        <f t="shared" si="5"/>
        <v>True</v>
      </c>
      <c r="E364" s="24">
        <v>0</v>
      </c>
      <c r="F364" s="19" t="s">
        <v>3066</v>
      </c>
      <c r="G364" s="19" t="s">
        <v>3066</v>
      </c>
      <c r="H364" s="19" t="s">
        <v>3066</v>
      </c>
    </row>
    <row r="365" spans="1:8" ht="100.5" x14ac:dyDescent="0.25">
      <c r="A365" s="24">
        <v>13169617592</v>
      </c>
      <c r="B365" s="19" t="s">
        <v>111</v>
      </c>
      <c r="C365" s="11" t="s">
        <v>111</v>
      </c>
      <c r="D365" s="19" t="str">
        <f t="shared" si="5"/>
        <v>True</v>
      </c>
      <c r="E365" s="24">
        <v>1</v>
      </c>
      <c r="F365" s="19" t="s">
        <v>3066</v>
      </c>
      <c r="G365" s="19" t="s">
        <v>3068</v>
      </c>
      <c r="H365" s="19" t="s">
        <v>3066</v>
      </c>
    </row>
    <row r="366" spans="1:8" ht="29.25" x14ac:dyDescent="0.25">
      <c r="A366" s="24">
        <v>13207828003</v>
      </c>
      <c r="B366" s="19" t="s">
        <v>68</v>
      </c>
      <c r="C366" s="11" t="s">
        <v>68</v>
      </c>
      <c r="D366" s="19" t="str">
        <f t="shared" si="5"/>
        <v>True</v>
      </c>
      <c r="E366" s="24">
        <v>0</v>
      </c>
      <c r="F366" s="19" t="s">
        <v>3066</v>
      </c>
      <c r="G366" s="19" t="s">
        <v>488</v>
      </c>
      <c r="H366" s="19" t="s">
        <v>3068</v>
      </c>
    </row>
    <row r="367" spans="1:8" ht="114.75" x14ac:dyDescent="0.25">
      <c r="A367" s="24">
        <v>13066978753</v>
      </c>
      <c r="B367" s="19" t="s">
        <v>208</v>
      </c>
      <c r="C367" s="11" t="s">
        <v>208</v>
      </c>
      <c r="D367" s="19" t="str">
        <f t="shared" si="5"/>
        <v>True</v>
      </c>
      <c r="E367" s="24">
        <v>2</v>
      </c>
      <c r="F367" s="19" t="s">
        <v>3066</v>
      </c>
      <c r="G367" s="19" t="s">
        <v>3066</v>
      </c>
      <c r="H367" s="19" t="s">
        <v>3066</v>
      </c>
    </row>
    <row r="368" spans="1:8" ht="100.5" x14ac:dyDescent="0.25">
      <c r="A368" s="24">
        <v>13159025894</v>
      </c>
      <c r="B368" s="19" t="s">
        <v>319</v>
      </c>
      <c r="C368" s="11" t="s">
        <v>319</v>
      </c>
      <c r="D368" s="19" t="str">
        <f t="shared" si="5"/>
        <v>True</v>
      </c>
      <c r="E368" s="24">
        <v>6</v>
      </c>
      <c r="F368" s="19" t="s">
        <v>3067</v>
      </c>
      <c r="G368" s="19" t="s">
        <v>3066</v>
      </c>
      <c r="H368" s="19" t="s">
        <v>3067</v>
      </c>
    </row>
    <row r="369" spans="1:8" ht="157.5" x14ac:dyDescent="0.25">
      <c r="A369" s="24">
        <v>13231947129</v>
      </c>
      <c r="B369" s="19" t="s">
        <v>400</v>
      </c>
      <c r="C369" s="11" t="s">
        <v>400</v>
      </c>
      <c r="D369" s="19" t="str">
        <f t="shared" si="5"/>
        <v>True</v>
      </c>
      <c r="E369" s="24">
        <v>7</v>
      </c>
      <c r="F369" s="19" t="s">
        <v>3068</v>
      </c>
      <c r="G369" s="19" t="s">
        <v>3064</v>
      </c>
      <c r="H369" s="19" t="s">
        <v>3064</v>
      </c>
    </row>
    <row r="370" spans="1:8" ht="29.25" x14ac:dyDescent="0.25">
      <c r="A370" s="24">
        <v>13162937801</v>
      </c>
      <c r="B370" s="19" t="s">
        <v>647</v>
      </c>
      <c r="C370" s="11" t="s">
        <v>647</v>
      </c>
      <c r="D370" s="19" t="str">
        <f t="shared" si="5"/>
        <v>True</v>
      </c>
      <c r="E370" s="24">
        <v>5</v>
      </c>
      <c r="F370" s="19" t="s">
        <v>3065</v>
      </c>
      <c r="G370" s="19" t="s">
        <v>3068</v>
      </c>
      <c r="H370" s="19" t="s">
        <v>3068</v>
      </c>
    </row>
    <row r="371" spans="1:8" ht="72" x14ac:dyDescent="0.25">
      <c r="A371" s="24">
        <v>13067814842</v>
      </c>
      <c r="B371" s="19" t="s">
        <v>372</v>
      </c>
      <c r="C371" s="11" t="s">
        <v>372</v>
      </c>
      <c r="D371" s="19" t="str">
        <f t="shared" si="5"/>
        <v>True</v>
      </c>
      <c r="E371" s="24">
        <v>8</v>
      </c>
      <c r="F371" s="19" t="s">
        <v>3067</v>
      </c>
      <c r="G371" s="19" t="s">
        <v>3068</v>
      </c>
      <c r="H371" s="19" t="s">
        <v>3067</v>
      </c>
    </row>
    <row r="372" spans="1:8" ht="86.25" x14ac:dyDescent="0.25">
      <c r="A372" s="24">
        <v>13042994078</v>
      </c>
      <c r="B372" s="19" t="s">
        <v>818</v>
      </c>
      <c r="C372" s="11" t="s">
        <v>818</v>
      </c>
      <c r="D372" s="19" t="str">
        <f t="shared" si="5"/>
        <v>True</v>
      </c>
      <c r="E372" s="24">
        <v>7</v>
      </c>
      <c r="F372" s="19" t="s">
        <v>3065</v>
      </c>
      <c r="G372" s="19" t="s">
        <v>3068</v>
      </c>
      <c r="H372" s="19" t="s">
        <v>3065</v>
      </c>
    </row>
    <row r="373" spans="1:8" ht="129" x14ac:dyDescent="0.25">
      <c r="A373" s="24">
        <v>13207353791</v>
      </c>
      <c r="B373" s="19" t="s">
        <v>945</v>
      </c>
      <c r="C373" s="11" t="s">
        <v>945</v>
      </c>
      <c r="D373" s="19" t="str">
        <f t="shared" si="5"/>
        <v>True</v>
      </c>
      <c r="E373" s="24">
        <v>10</v>
      </c>
      <c r="F373" s="19" t="s">
        <v>3064</v>
      </c>
      <c r="G373" s="19" t="s">
        <v>3064</v>
      </c>
      <c r="H373" s="19" t="s">
        <v>3064</v>
      </c>
    </row>
    <row r="374" spans="1:8" ht="29.25" x14ac:dyDescent="0.25">
      <c r="A374" s="24">
        <v>13209032843</v>
      </c>
      <c r="B374" s="19" t="s">
        <v>571</v>
      </c>
      <c r="C374" s="11" t="s">
        <v>571</v>
      </c>
      <c r="D374" s="19" t="str">
        <f t="shared" si="5"/>
        <v>True</v>
      </c>
      <c r="E374" s="24">
        <v>8</v>
      </c>
      <c r="F374" s="19" t="s">
        <v>3065</v>
      </c>
      <c r="G374" s="19" t="s">
        <v>488</v>
      </c>
      <c r="H374" s="19" t="s">
        <v>3064</v>
      </c>
    </row>
    <row r="375" spans="1:8" ht="43.5" x14ac:dyDescent="0.25">
      <c r="A375" s="24">
        <v>13223218523</v>
      </c>
      <c r="B375" s="19" t="s">
        <v>536</v>
      </c>
      <c r="C375" s="11" t="s">
        <v>536</v>
      </c>
      <c r="D375" s="19" t="str">
        <f t="shared" si="5"/>
        <v>True</v>
      </c>
      <c r="E375" s="24">
        <v>7</v>
      </c>
      <c r="F375" s="19" t="s">
        <v>3065</v>
      </c>
      <c r="G375" s="19" t="s">
        <v>3068</v>
      </c>
      <c r="H375" s="19" t="s">
        <v>3064</v>
      </c>
    </row>
    <row r="376" spans="1:8" ht="29.25" x14ac:dyDescent="0.25">
      <c r="A376" s="24">
        <v>13169789233</v>
      </c>
      <c r="B376" s="19" t="s">
        <v>1046</v>
      </c>
      <c r="C376" s="11" t="s">
        <v>1046</v>
      </c>
      <c r="D376" s="19" t="str">
        <f t="shared" si="5"/>
        <v>True</v>
      </c>
      <c r="E376" s="24">
        <v>7</v>
      </c>
      <c r="F376" s="19" t="s">
        <v>3064</v>
      </c>
      <c r="G376" s="19" t="s">
        <v>3068</v>
      </c>
      <c r="H376" s="19" t="s">
        <v>3065</v>
      </c>
    </row>
    <row r="377" spans="1:8" x14ac:dyDescent="0.25">
      <c r="A377" s="24">
        <v>13215555964</v>
      </c>
      <c r="B377" s="19" t="s">
        <v>417</v>
      </c>
      <c r="C377" s="11" t="s">
        <v>417</v>
      </c>
      <c r="D377" s="19" t="str">
        <f t="shared" si="5"/>
        <v>True</v>
      </c>
      <c r="E377" s="24">
        <v>5</v>
      </c>
      <c r="F377" s="19" t="s">
        <v>3068</v>
      </c>
      <c r="G377" s="19" t="s">
        <v>3068</v>
      </c>
      <c r="H377" s="19" t="s">
        <v>3065</v>
      </c>
    </row>
    <row r="378" spans="1:8" ht="86.25" x14ac:dyDescent="0.25">
      <c r="A378" s="24">
        <v>13160913334</v>
      </c>
      <c r="B378" s="19" t="s">
        <v>656</v>
      </c>
      <c r="C378" s="11" t="s">
        <v>656</v>
      </c>
      <c r="D378" s="19" t="str">
        <f t="shared" si="5"/>
        <v>True</v>
      </c>
      <c r="E378" s="24">
        <v>8</v>
      </c>
      <c r="F378" s="19" t="s">
        <v>3065</v>
      </c>
      <c r="G378" s="19" t="s">
        <v>3070</v>
      </c>
      <c r="H378" s="19" t="s">
        <v>3068</v>
      </c>
    </row>
    <row r="379" spans="1:8" ht="29.25" x14ac:dyDescent="0.25">
      <c r="A379" s="24">
        <v>13225358138</v>
      </c>
      <c r="B379" s="19" t="s">
        <v>876</v>
      </c>
      <c r="C379" s="11" t="s">
        <v>876</v>
      </c>
      <c r="D379" s="19" t="str">
        <f t="shared" si="5"/>
        <v>True</v>
      </c>
      <c r="E379" s="24">
        <v>10</v>
      </c>
      <c r="F379" s="19" t="s">
        <v>3064</v>
      </c>
      <c r="G379" s="19" t="s">
        <v>3064</v>
      </c>
      <c r="H379" s="19" t="s">
        <v>3064</v>
      </c>
    </row>
    <row r="380" spans="1:8" ht="57.75" x14ac:dyDescent="0.25">
      <c r="A380" s="24">
        <v>13067650146</v>
      </c>
      <c r="B380" s="19" t="s">
        <v>784</v>
      </c>
      <c r="C380" s="11" t="s">
        <v>784</v>
      </c>
      <c r="D380" s="19" t="str">
        <f t="shared" si="5"/>
        <v>True</v>
      </c>
      <c r="E380" s="24">
        <v>7</v>
      </c>
      <c r="F380" s="19" t="s">
        <v>3065</v>
      </c>
      <c r="G380" s="19" t="s">
        <v>3068</v>
      </c>
      <c r="H380" s="19" t="s">
        <v>3065</v>
      </c>
    </row>
    <row r="381" spans="1:8" x14ac:dyDescent="0.25">
      <c r="A381" s="24">
        <v>13144365701</v>
      </c>
      <c r="B381" s="19" t="s">
        <v>458</v>
      </c>
      <c r="C381" s="11" t="s">
        <v>458</v>
      </c>
      <c r="D381" s="19" t="str">
        <f t="shared" si="5"/>
        <v>True</v>
      </c>
      <c r="E381" s="24">
        <v>7</v>
      </c>
      <c r="F381" s="19" t="s">
        <v>3068</v>
      </c>
      <c r="G381" s="19" t="s">
        <v>3071</v>
      </c>
      <c r="H381" s="19" t="s">
        <v>3068</v>
      </c>
    </row>
    <row r="382" spans="1:8" ht="43.5" x14ac:dyDescent="0.25">
      <c r="A382" s="24">
        <v>13107367333</v>
      </c>
      <c r="B382" s="19" t="s">
        <v>352</v>
      </c>
      <c r="C382" s="11" t="s">
        <v>352</v>
      </c>
      <c r="D382" s="19" t="str">
        <f t="shared" si="5"/>
        <v>True</v>
      </c>
      <c r="E382" s="24">
        <v>5</v>
      </c>
      <c r="F382" s="19" t="s">
        <v>3067</v>
      </c>
      <c r="G382" s="19" t="s">
        <v>3071</v>
      </c>
      <c r="H382" s="19" t="s">
        <v>3067</v>
      </c>
    </row>
    <row r="383" spans="1:8" ht="43.5" x14ac:dyDescent="0.25">
      <c r="A383" s="24">
        <v>13063951743</v>
      </c>
      <c r="B383" s="19" t="s">
        <v>799</v>
      </c>
      <c r="C383" s="11" t="s">
        <v>799</v>
      </c>
      <c r="D383" s="19" t="str">
        <f t="shared" si="5"/>
        <v>True</v>
      </c>
      <c r="E383" s="24">
        <v>9</v>
      </c>
      <c r="F383" s="19" t="s">
        <v>3065</v>
      </c>
      <c r="G383" s="19" t="s">
        <v>3064</v>
      </c>
      <c r="H383" s="19" t="s">
        <v>3065</v>
      </c>
    </row>
    <row r="384" spans="1:8" ht="200.25" x14ac:dyDescent="0.25">
      <c r="A384" s="24">
        <v>13124596854</v>
      </c>
      <c r="B384" s="19" t="s">
        <v>1164</v>
      </c>
      <c r="C384" s="11" t="s">
        <v>1164</v>
      </c>
      <c r="D384" s="19" t="str">
        <f t="shared" si="5"/>
        <v>True</v>
      </c>
      <c r="E384" s="24">
        <v>10</v>
      </c>
      <c r="F384" s="19" t="s">
        <v>3064</v>
      </c>
      <c r="G384" s="19" t="s">
        <v>3068</v>
      </c>
      <c r="H384" s="19" t="s">
        <v>3064</v>
      </c>
    </row>
    <row r="385" spans="1:8" ht="29.25" x14ac:dyDescent="0.25">
      <c r="A385" s="24">
        <v>13159310142</v>
      </c>
      <c r="B385" s="19" t="s">
        <v>676</v>
      </c>
      <c r="C385" s="11" t="s">
        <v>676</v>
      </c>
      <c r="D385" s="19" t="str">
        <f t="shared" si="5"/>
        <v>True</v>
      </c>
      <c r="E385" s="24">
        <v>9</v>
      </c>
      <c r="F385" s="19" t="s">
        <v>3065</v>
      </c>
      <c r="G385" s="19" t="s">
        <v>3068</v>
      </c>
      <c r="H385" s="19" t="s">
        <v>3064</v>
      </c>
    </row>
    <row r="386" spans="1:8" ht="29.25" x14ac:dyDescent="0.25">
      <c r="A386" s="24">
        <v>13209049027</v>
      </c>
      <c r="B386" s="19" t="s">
        <v>65</v>
      </c>
      <c r="C386" s="11" t="s">
        <v>65</v>
      </c>
      <c r="D386" s="19" t="str">
        <f t="shared" si="5"/>
        <v>True</v>
      </c>
      <c r="E386" s="24">
        <v>7</v>
      </c>
      <c r="F386" s="19" t="s">
        <v>3066</v>
      </c>
      <c r="G386" s="19" t="s">
        <v>488</v>
      </c>
      <c r="H386" s="19" t="s">
        <v>3065</v>
      </c>
    </row>
    <row r="387" spans="1:8" x14ac:dyDescent="0.25">
      <c r="A387" s="24">
        <v>13158570157</v>
      </c>
      <c r="B387" s="19" t="s">
        <v>1107</v>
      </c>
      <c r="C387" s="11" t="s">
        <v>1107</v>
      </c>
      <c r="D387" s="19" t="str">
        <f t="shared" si="5"/>
        <v>True</v>
      </c>
      <c r="E387" s="24">
        <v>10</v>
      </c>
      <c r="F387" s="19" t="s">
        <v>3064</v>
      </c>
      <c r="G387" s="19" t="s">
        <v>3070</v>
      </c>
      <c r="H387" s="19" t="s">
        <v>3064</v>
      </c>
    </row>
    <row r="388" spans="1:8" ht="43.5" x14ac:dyDescent="0.25">
      <c r="A388" s="24">
        <v>13158181614</v>
      </c>
      <c r="B388" s="19" t="s">
        <v>452</v>
      </c>
      <c r="C388" s="11" t="s">
        <v>452</v>
      </c>
      <c r="D388" s="19" t="str">
        <f t="shared" ref="D388:D451" si="6">IF(C388=B388,"True","False")</f>
        <v>True</v>
      </c>
      <c r="E388" s="24">
        <v>10</v>
      </c>
      <c r="F388" s="19" t="s">
        <v>3068</v>
      </c>
      <c r="G388" s="19" t="s">
        <v>3068</v>
      </c>
      <c r="H388" s="19" t="s">
        <v>3065</v>
      </c>
    </row>
    <row r="389" spans="1:8" ht="409.6" x14ac:dyDescent="0.25">
      <c r="A389" s="24">
        <v>13170967840</v>
      </c>
      <c r="B389" s="19" t="s">
        <v>104</v>
      </c>
      <c r="C389" s="11" t="s">
        <v>104</v>
      </c>
      <c r="D389" s="19" t="str">
        <f t="shared" si="6"/>
        <v>True</v>
      </c>
      <c r="E389" s="24">
        <v>3</v>
      </c>
      <c r="F389" s="19" t="s">
        <v>3066</v>
      </c>
      <c r="G389" s="19" t="s">
        <v>3068</v>
      </c>
      <c r="H389" s="19" t="s">
        <v>3067</v>
      </c>
    </row>
    <row r="390" spans="1:8" ht="100.5" x14ac:dyDescent="0.25">
      <c r="A390" s="24">
        <v>13169232185</v>
      </c>
      <c r="B390" s="19" t="s">
        <v>115</v>
      </c>
      <c r="C390" s="11" t="s">
        <v>115</v>
      </c>
      <c r="D390" s="19" t="str">
        <f t="shared" si="6"/>
        <v>True</v>
      </c>
      <c r="E390" s="24">
        <v>0</v>
      </c>
      <c r="F390" s="19" t="s">
        <v>3066</v>
      </c>
      <c r="G390" s="19" t="s">
        <v>488</v>
      </c>
      <c r="H390" s="19" t="s">
        <v>3066</v>
      </c>
    </row>
    <row r="391" spans="1:8" ht="29.25" x14ac:dyDescent="0.25">
      <c r="A391" s="24">
        <v>13185537089</v>
      </c>
      <c r="B391" s="19" t="s">
        <v>994</v>
      </c>
      <c r="C391" s="11" t="s">
        <v>994</v>
      </c>
      <c r="D391" s="19" t="str">
        <f t="shared" si="6"/>
        <v>True</v>
      </c>
      <c r="E391" s="24">
        <v>10</v>
      </c>
      <c r="F391" s="19" t="s">
        <v>3064</v>
      </c>
      <c r="G391" s="19" t="s">
        <v>3064</v>
      </c>
      <c r="H391" s="19" t="s">
        <v>3064</v>
      </c>
    </row>
    <row r="392" spans="1:8" x14ac:dyDescent="0.25">
      <c r="A392" s="24">
        <v>13173312012</v>
      </c>
      <c r="B392" s="19" t="s">
        <v>1025</v>
      </c>
      <c r="C392" s="11" t="s">
        <v>1025</v>
      </c>
      <c r="D392" s="19" t="str">
        <f t="shared" si="6"/>
        <v>True</v>
      </c>
      <c r="E392" s="24">
        <v>10</v>
      </c>
      <c r="F392" s="19" t="s">
        <v>3064</v>
      </c>
      <c r="G392" s="19" t="s">
        <v>3064</v>
      </c>
      <c r="H392" s="19" t="s">
        <v>3064</v>
      </c>
    </row>
    <row r="393" spans="1:8" ht="29.25" x14ac:dyDescent="0.25">
      <c r="A393" s="24">
        <v>13158571824</v>
      </c>
      <c r="B393" s="19" t="s">
        <v>1106</v>
      </c>
      <c r="C393" s="11" t="s">
        <v>1106</v>
      </c>
      <c r="D393" s="19" t="str">
        <f t="shared" si="6"/>
        <v>True</v>
      </c>
      <c r="E393" s="24">
        <v>10</v>
      </c>
      <c r="F393" s="19" t="s">
        <v>3064</v>
      </c>
      <c r="G393" s="19" t="s">
        <v>3064</v>
      </c>
      <c r="H393" s="19" t="s">
        <v>3064</v>
      </c>
    </row>
    <row r="394" spans="1:8" ht="43.5" x14ac:dyDescent="0.25">
      <c r="A394" s="24">
        <v>13101717042</v>
      </c>
      <c r="B394" s="19" t="s">
        <v>1209</v>
      </c>
      <c r="C394" s="11" t="s">
        <v>1209</v>
      </c>
      <c r="D394" s="19" t="str">
        <f t="shared" si="6"/>
        <v>True</v>
      </c>
      <c r="E394" s="24">
        <v>10</v>
      </c>
      <c r="F394" s="19" t="s">
        <v>3064</v>
      </c>
      <c r="G394" s="19" t="s">
        <v>488</v>
      </c>
      <c r="H394" s="19" t="s">
        <v>3064</v>
      </c>
    </row>
    <row r="395" spans="1:8" x14ac:dyDescent="0.25">
      <c r="A395" s="24">
        <v>13078500414</v>
      </c>
      <c r="B395" s="19" t="s">
        <v>1237</v>
      </c>
      <c r="C395" s="11" t="s">
        <v>1237</v>
      </c>
      <c r="D395" s="19" t="str">
        <f t="shared" si="6"/>
        <v>True</v>
      </c>
      <c r="E395" s="24">
        <v>10</v>
      </c>
      <c r="F395" s="19" t="s">
        <v>3064</v>
      </c>
      <c r="G395" s="19" t="s">
        <v>3064</v>
      </c>
      <c r="H395" s="19" t="s">
        <v>3064</v>
      </c>
    </row>
    <row r="396" spans="1:8" ht="200.25" x14ac:dyDescent="0.25">
      <c r="A396" s="24">
        <v>13214776326</v>
      </c>
      <c r="B396" s="19" t="s">
        <v>270</v>
      </c>
      <c r="C396" s="11" t="s">
        <v>270</v>
      </c>
      <c r="D396" s="19" t="str">
        <f t="shared" si="6"/>
        <v>True</v>
      </c>
      <c r="E396" s="24">
        <v>6</v>
      </c>
      <c r="F396" s="19" t="s">
        <v>3067</v>
      </c>
      <c r="G396" s="19" t="s">
        <v>3070</v>
      </c>
      <c r="H396" s="19" t="s">
        <v>3064</v>
      </c>
    </row>
    <row r="397" spans="1:8" x14ac:dyDescent="0.25">
      <c r="A397" s="24">
        <v>13158763886</v>
      </c>
      <c r="B397" s="19" t="s">
        <v>1101</v>
      </c>
      <c r="C397" s="11" t="s">
        <v>1101</v>
      </c>
      <c r="D397" s="19" t="str">
        <f t="shared" si="6"/>
        <v>True</v>
      </c>
      <c r="E397" s="24">
        <v>10</v>
      </c>
      <c r="F397" s="19" t="s">
        <v>3064</v>
      </c>
      <c r="G397" s="19" t="s">
        <v>3064</v>
      </c>
      <c r="H397" s="19" t="s">
        <v>3064</v>
      </c>
    </row>
    <row r="398" spans="1:8" ht="43.5" x14ac:dyDescent="0.25">
      <c r="A398" s="24">
        <v>13119440711</v>
      </c>
      <c r="B398" s="19" t="s">
        <v>1178</v>
      </c>
      <c r="C398" s="11" t="s">
        <v>1178</v>
      </c>
      <c r="D398" s="19" t="str">
        <f t="shared" si="6"/>
        <v>True</v>
      </c>
      <c r="E398" s="24">
        <v>10</v>
      </c>
      <c r="F398" s="19" t="s">
        <v>3064</v>
      </c>
      <c r="G398" s="19" t="s">
        <v>3070</v>
      </c>
      <c r="H398" s="19" t="s">
        <v>3064</v>
      </c>
    </row>
    <row r="399" spans="1:8" ht="100.5" x14ac:dyDescent="0.25">
      <c r="A399" s="24">
        <v>13033733578</v>
      </c>
      <c r="B399" s="19" t="s">
        <v>1323</v>
      </c>
      <c r="C399" s="11" t="s">
        <v>1323</v>
      </c>
      <c r="D399" s="19" t="str">
        <f t="shared" si="6"/>
        <v>True</v>
      </c>
      <c r="E399" s="24">
        <v>10</v>
      </c>
      <c r="F399" s="19" t="s">
        <v>3064</v>
      </c>
      <c r="G399" s="19" t="s">
        <v>3064</v>
      </c>
      <c r="H399" s="19" t="s">
        <v>3064</v>
      </c>
    </row>
    <row r="400" spans="1:8" ht="29.25" x14ac:dyDescent="0.25">
      <c r="A400" s="24">
        <v>13170711043</v>
      </c>
      <c r="B400" s="19" t="s">
        <v>1038</v>
      </c>
      <c r="C400" s="11" t="s">
        <v>1038</v>
      </c>
      <c r="D400" s="19" t="str">
        <f t="shared" si="6"/>
        <v>True</v>
      </c>
      <c r="E400" s="24">
        <v>9</v>
      </c>
      <c r="F400" s="19" t="s">
        <v>3064</v>
      </c>
      <c r="G400" s="19" t="s">
        <v>3070</v>
      </c>
      <c r="H400" s="19" t="s">
        <v>3064</v>
      </c>
    </row>
    <row r="401" spans="1:8" ht="129" x14ac:dyDescent="0.25">
      <c r="A401" s="24">
        <v>13076823737</v>
      </c>
      <c r="B401" s="19" t="s">
        <v>481</v>
      </c>
      <c r="C401" s="11" t="s">
        <v>481</v>
      </c>
      <c r="D401" s="19" t="str">
        <f t="shared" si="6"/>
        <v>True</v>
      </c>
      <c r="E401" s="24">
        <v>3</v>
      </c>
      <c r="F401" s="19" t="s">
        <v>3068</v>
      </c>
      <c r="G401" s="19" t="s">
        <v>3066</v>
      </c>
      <c r="H401" s="19" t="s">
        <v>3068</v>
      </c>
    </row>
    <row r="402" spans="1:8" ht="72" x14ac:dyDescent="0.25">
      <c r="A402" s="24">
        <v>13017297695</v>
      </c>
      <c r="B402" s="19" t="s">
        <v>239</v>
      </c>
      <c r="C402" s="11" t="s">
        <v>239</v>
      </c>
      <c r="D402" s="19" t="str">
        <f t="shared" si="6"/>
        <v>True</v>
      </c>
      <c r="E402" s="24">
        <v>0</v>
      </c>
      <c r="F402" s="19" t="s">
        <v>3066</v>
      </c>
      <c r="G402" s="19" t="s">
        <v>3068</v>
      </c>
      <c r="H402" s="19" t="s">
        <v>3066</v>
      </c>
    </row>
    <row r="403" spans="1:8" x14ac:dyDescent="0.25">
      <c r="A403" s="24">
        <v>13127937876</v>
      </c>
      <c r="B403" s="19" t="s">
        <v>342</v>
      </c>
      <c r="C403" s="11" t="s">
        <v>342</v>
      </c>
      <c r="D403" s="19" t="str">
        <f t="shared" si="6"/>
        <v>True</v>
      </c>
      <c r="E403" s="24">
        <v>7</v>
      </c>
      <c r="F403" s="19" t="s">
        <v>3067</v>
      </c>
      <c r="G403" s="19" t="s">
        <v>3066</v>
      </c>
      <c r="H403" s="19" t="s">
        <v>3068</v>
      </c>
    </row>
    <row r="404" spans="1:8" x14ac:dyDescent="0.25">
      <c r="A404" s="24">
        <v>13148183125</v>
      </c>
      <c r="B404" s="19" t="s">
        <v>167</v>
      </c>
      <c r="C404" s="11" t="s">
        <v>167</v>
      </c>
      <c r="D404" s="19" t="str">
        <f t="shared" si="6"/>
        <v>True</v>
      </c>
      <c r="E404" s="24">
        <v>0</v>
      </c>
      <c r="F404" s="19" t="s">
        <v>3066</v>
      </c>
      <c r="G404" s="19" t="s">
        <v>3066</v>
      </c>
      <c r="H404" s="19" t="s">
        <v>3066</v>
      </c>
    </row>
    <row r="405" spans="1:8" ht="57.75" x14ac:dyDescent="0.25">
      <c r="A405" s="24">
        <v>13219945663</v>
      </c>
      <c r="B405" s="19" t="s">
        <v>545</v>
      </c>
      <c r="C405" s="11" t="s">
        <v>545</v>
      </c>
      <c r="D405" s="19" t="str">
        <f t="shared" si="6"/>
        <v>True</v>
      </c>
      <c r="E405" s="24">
        <v>9</v>
      </c>
      <c r="F405" s="19" t="s">
        <v>3065</v>
      </c>
      <c r="G405" s="19" t="s">
        <v>3070</v>
      </c>
      <c r="H405" s="19" t="s">
        <v>3065</v>
      </c>
    </row>
    <row r="406" spans="1:8" ht="72" x14ac:dyDescent="0.25">
      <c r="A406" s="24">
        <v>13164947819</v>
      </c>
      <c r="B406" s="19" t="s">
        <v>637</v>
      </c>
      <c r="C406" s="11" t="s">
        <v>637</v>
      </c>
      <c r="D406" s="19" t="str">
        <f t="shared" si="6"/>
        <v>True</v>
      </c>
      <c r="E406" s="24">
        <v>9</v>
      </c>
      <c r="F406" s="19" t="s">
        <v>3065</v>
      </c>
      <c r="G406" s="19" t="s">
        <v>3064</v>
      </c>
      <c r="H406" s="19" t="s">
        <v>3065</v>
      </c>
    </row>
    <row r="407" spans="1:8" ht="57.75" x14ac:dyDescent="0.25">
      <c r="A407" s="24">
        <v>13018599115</v>
      </c>
      <c r="B407" s="19" t="s">
        <v>1345</v>
      </c>
      <c r="C407" s="11" t="s">
        <v>1345</v>
      </c>
      <c r="D407" s="19" t="str">
        <f t="shared" si="6"/>
        <v>True</v>
      </c>
      <c r="E407" s="24">
        <v>10</v>
      </c>
      <c r="F407" s="19" t="s">
        <v>3064</v>
      </c>
      <c r="G407" s="19" t="s">
        <v>3064</v>
      </c>
      <c r="H407" s="19" t="s">
        <v>3065</v>
      </c>
    </row>
    <row r="408" spans="1:8" ht="57.75" x14ac:dyDescent="0.25">
      <c r="A408" s="24">
        <v>13159412766</v>
      </c>
      <c r="B408" s="19" t="s">
        <v>151</v>
      </c>
      <c r="C408" s="11" t="s">
        <v>151</v>
      </c>
      <c r="D408" s="19" t="str">
        <f t="shared" si="6"/>
        <v>True</v>
      </c>
      <c r="E408" s="24">
        <v>7</v>
      </c>
      <c r="F408" s="19" t="s">
        <v>3066</v>
      </c>
      <c r="G408" s="19" t="s">
        <v>3071</v>
      </c>
      <c r="H408" s="19" t="s">
        <v>3068</v>
      </c>
    </row>
    <row r="409" spans="1:8" ht="29.25" x14ac:dyDescent="0.25">
      <c r="A409" s="24">
        <v>13039816347</v>
      </c>
      <c r="B409" s="19" t="s">
        <v>822</v>
      </c>
      <c r="C409" s="11" t="s">
        <v>822</v>
      </c>
      <c r="D409" s="19" t="str">
        <f t="shared" si="6"/>
        <v>True</v>
      </c>
      <c r="E409" s="24">
        <v>8</v>
      </c>
      <c r="F409" s="19" t="s">
        <v>3065</v>
      </c>
      <c r="G409" s="19" t="s">
        <v>3068</v>
      </c>
      <c r="H409" s="19" t="s">
        <v>3064</v>
      </c>
    </row>
    <row r="410" spans="1:8" ht="43.5" x14ac:dyDescent="0.25">
      <c r="A410" s="24">
        <v>13225578093</v>
      </c>
      <c r="B410" s="19" t="s">
        <v>525</v>
      </c>
      <c r="C410" s="11" t="s">
        <v>525</v>
      </c>
      <c r="D410" s="19" t="str">
        <f t="shared" si="6"/>
        <v>True</v>
      </c>
      <c r="E410" s="24">
        <v>10</v>
      </c>
      <c r="F410" s="19" t="s">
        <v>3065</v>
      </c>
      <c r="G410" s="19" t="s">
        <v>3064</v>
      </c>
      <c r="H410" s="19" t="s">
        <v>3064</v>
      </c>
    </row>
    <row r="411" spans="1:8" ht="29.25" x14ac:dyDescent="0.25">
      <c r="A411" s="24">
        <v>13100809842</v>
      </c>
      <c r="B411" s="19" t="s">
        <v>358</v>
      </c>
      <c r="C411" s="11" t="s">
        <v>358</v>
      </c>
      <c r="D411" s="19" t="str">
        <f t="shared" si="6"/>
        <v>True</v>
      </c>
      <c r="E411" s="24">
        <v>5</v>
      </c>
      <c r="F411" s="19" t="s">
        <v>3067</v>
      </c>
      <c r="G411" s="19" t="s">
        <v>3068</v>
      </c>
      <c r="H411" s="19" t="s">
        <v>3067</v>
      </c>
    </row>
    <row r="412" spans="1:8" ht="100.5" x14ac:dyDescent="0.25">
      <c r="A412" s="24">
        <v>13224014358</v>
      </c>
      <c r="B412" s="19" t="s">
        <v>256</v>
      </c>
      <c r="C412" s="11" t="s">
        <v>256</v>
      </c>
      <c r="D412" s="19" t="str">
        <f t="shared" si="6"/>
        <v>True</v>
      </c>
      <c r="E412" s="24">
        <v>5</v>
      </c>
      <c r="F412" s="19" t="s">
        <v>3067</v>
      </c>
      <c r="G412" s="19" t="s">
        <v>3070</v>
      </c>
      <c r="H412" s="19" t="s">
        <v>3067</v>
      </c>
    </row>
    <row r="413" spans="1:8" ht="214.5" x14ac:dyDescent="0.25">
      <c r="A413" s="24">
        <v>13103707489</v>
      </c>
      <c r="B413" s="19" t="s">
        <v>357</v>
      </c>
      <c r="C413" s="11" t="s">
        <v>357</v>
      </c>
      <c r="D413" s="19" t="str">
        <f t="shared" si="6"/>
        <v>True</v>
      </c>
      <c r="E413" s="24">
        <v>5</v>
      </c>
      <c r="F413" s="19" t="s">
        <v>3067</v>
      </c>
      <c r="G413" s="19" t="s">
        <v>3068</v>
      </c>
      <c r="H413" s="19" t="s">
        <v>3068</v>
      </c>
    </row>
    <row r="414" spans="1:8" ht="72" x14ac:dyDescent="0.25">
      <c r="A414" s="24">
        <v>13172800251</v>
      </c>
      <c r="B414" s="19" t="s">
        <v>621</v>
      </c>
      <c r="C414" s="11" t="s">
        <v>621</v>
      </c>
      <c r="D414" s="19" t="str">
        <f t="shared" si="6"/>
        <v>True</v>
      </c>
      <c r="E414" s="24">
        <v>8</v>
      </c>
      <c r="F414" s="19" t="s">
        <v>3065</v>
      </c>
      <c r="G414" s="19" t="s">
        <v>3070</v>
      </c>
      <c r="H414" s="19" t="s">
        <v>3064</v>
      </c>
    </row>
    <row r="415" spans="1:8" ht="29.25" x14ac:dyDescent="0.25">
      <c r="A415" s="24">
        <v>13144607690</v>
      </c>
      <c r="B415" s="19" t="s">
        <v>703</v>
      </c>
      <c r="C415" s="11" t="s">
        <v>703</v>
      </c>
      <c r="D415" s="19" t="str">
        <f t="shared" si="6"/>
        <v>True</v>
      </c>
      <c r="E415" s="24">
        <v>8</v>
      </c>
      <c r="F415" s="19" t="s">
        <v>3065</v>
      </c>
      <c r="G415" s="19" t="s">
        <v>3070</v>
      </c>
      <c r="H415" s="19" t="s">
        <v>3064</v>
      </c>
    </row>
    <row r="416" spans="1:8" ht="57.75" x14ac:dyDescent="0.25">
      <c r="A416" s="24">
        <v>13198114787</v>
      </c>
      <c r="B416" s="19" t="s">
        <v>72</v>
      </c>
      <c r="C416" s="11" t="s">
        <v>72</v>
      </c>
      <c r="D416" s="19" t="str">
        <f t="shared" si="6"/>
        <v>True</v>
      </c>
      <c r="E416" s="24">
        <v>3</v>
      </c>
      <c r="F416" s="19" t="s">
        <v>3066</v>
      </c>
      <c r="G416" s="19" t="s">
        <v>3071</v>
      </c>
      <c r="H416" s="19" t="s">
        <v>3066</v>
      </c>
    </row>
    <row r="417" spans="1:8" ht="43.5" x14ac:dyDescent="0.25">
      <c r="A417" s="24">
        <v>13187670416</v>
      </c>
      <c r="B417" s="19" t="s">
        <v>604</v>
      </c>
      <c r="C417" s="11" t="s">
        <v>604</v>
      </c>
      <c r="D417" s="19" t="str">
        <f t="shared" si="6"/>
        <v>True</v>
      </c>
      <c r="E417" s="24">
        <v>8</v>
      </c>
      <c r="F417" s="19" t="s">
        <v>3065</v>
      </c>
      <c r="G417" s="19" t="s">
        <v>3068</v>
      </c>
      <c r="H417" s="19" t="s">
        <v>3064</v>
      </c>
    </row>
    <row r="418" spans="1:8" ht="100.5" x14ac:dyDescent="0.25">
      <c r="A418" s="24">
        <v>13217108862</v>
      </c>
      <c r="B418" s="19" t="s">
        <v>551</v>
      </c>
      <c r="C418" s="11" t="s">
        <v>551</v>
      </c>
      <c r="D418" s="19" t="str">
        <f t="shared" si="6"/>
        <v>True</v>
      </c>
      <c r="E418" s="24">
        <v>8</v>
      </c>
      <c r="F418" s="19" t="s">
        <v>3065</v>
      </c>
      <c r="G418" s="19" t="s">
        <v>3064</v>
      </c>
      <c r="H418" s="19" t="s">
        <v>3067</v>
      </c>
    </row>
    <row r="419" spans="1:8" ht="129" x14ac:dyDescent="0.25">
      <c r="A419" s="24">
        <v>13014237546</v>
      </c>
      <c r="B419" s="19" t="s">
        <v>395</v>
      </c>
      <c r="C419" s="11" t="s">
        <v>395</v>
      </c>
      <c r="D419" s="19" t="str">
        <f t="shared" si="6"/>
        <v>True</v>
      </c>
      <c r="E419" s="24">
        <v>2</v>
      </c>
      <c r="F419" s="19" t="s">
        <v>3067</v>
      </c>
      <c r="G419" s="19" t="s">
        <v>3070</v>
      </c>
      <c r="H419" s="19" t="s">
        <v>3067</v>
      </c>
    </row>
    <row r="420" spans="1:8" ht="57.75" x14ac:dyDescent="0.25">
      <c r="A420" s="24">
        <v>13172573036</v>
      </c>
      <c r="B420" s="19" t="s">
        <v>301</v>
      </c>
      <c r="C420" s="11" t="s">
        <v>301</v>
      </c>
      <c r="D420" s="19" t="str">
        <f t="shared" si="6"/>
        <v>True</v>
      </c>
      <c r="E420" s="24">
        <v>6</v>
      </c>
      <c r="F420" s="19" t="s">
        <v>3067</v>
      </c>
      <c r="G420" s="19" t="s">
        <v>3068</v>
      </c>
      <c r="H420" s="19" t="s">
        <v>3065</v>
      </c>
    </row>
    <row r="421" spans="1:8" ht="129" x14ac:dyDescent="0.25">
      <c r="A421" s="24">
        <v>13211623494</v>
      </c>
      <c r="B421" s="19" t="s">
        <v>276</v>
      </c>
      <c r="C421" s="11" t="s">
        <v>276</v>
      </c>
      <c r="D421" s="19" t="str">
        <f t="shared" si="6"/>
        <v>True</v>
      </c>
      <c r="E421" s="24">
        <v>5</v>
      </c>
      <c r="F421" s="19" t="s">
        <v>3067</v>
      </c>
      <c r="G421" s="19" t="s">
        <v>3066</v>
      </c>
      <c r="H421" s="19" t="s">
        <v>3067</v>
      </c>
    </row>
    <row r="422" spans="1:8" ht="29.25" x14ac:dyDescent="0.25">
      <c r="A422" s="24">
        <v>13224083567</v>
      </c>
      <c r="B422" s="19" t="s">
        <v>255</v>
      </c>
      <c r="C422" s="11" t="s">
        <v>255</v>
      </c>
      <c r="D422" s="19" t="str">
        <f t="shared" si="6"/>
        <v>True</v>
      </c>
      <c r="E422" s="24">
        <v>8</v>
      </c>
      <c r="F422" s="19" t="s">
        <v>3067</v>
      </c>
      <c r="G422" s="19" t="s">
        <v>3070</v>
      </c>
      <c r="H422" s="19" t="s">
        <v>3064</v>
      </c>
    </row>
    <row r="423" spans="1:8" ht="29.25" x14ac:dyDescent="0.25">
      <c r="A423" s="24">
        <v>13224732811</v>
      </c>
      <c r="B423" s="19" t="s">
        <v>253</v>
      </c>
      <c r="C423" s="11" t="s">
        <v>253</v>
      </c>
      <c r="D423" s="19" t="str">
        <f t="shared" si="6"/>
        <v>True</v>
      </c>
      <c r="E423" s="24">
        <v>8</v>
      </c>
      <c r="F423" s="19" t="s">
        <v>3067</v>
      </c>
      <c r="G423" s="19" t="s">
        <v>3068</v>
      </c>
      <c r="H423" s="19" t="s">
        <v>3064</v>
      </c>
    </row>
    <row r="424" spans="1:8" ht="43.5" x14ac:dyDescent="0.25">
      <c r="A424" s="24">
        <v>13159915960</v>
      </c>
      <c r="B424" s="19" t="s">
        <v>312</v>
      </c>
      <c r="C424" s="11" t="s">
        <v>312</v>
      </c>
      <c r="D424" s="19" t="str">
        <f t="shared" si="6"/>
        <v>True</v>
      </c>
      <c r="E424" s="24">
        <v>5</v>
      </c>
      <c r="F424" s="19" t="s">
        <v>3067</v>
      </c>
      <c r="G424" s="19" t="s">
        <v>3071</v>
      </c>
      <c r="H424" s="19" t="s">
        <v>3068</v>
      </c>
    </row>
    <row r="425" spans="1:8" ht="43.5" x14ac:dyDescent="0.25">
      <c r="A425" s="24">
        <v>13142141401</v>
      </c>
      <c r="B425" s="19" t="s">
        <v>459</v>
      </c>
      <c r="C425" s="11" t="s">
        <v>459</v>
      </c>
      <c r="D425" s="19" t="str">
        <f t="shared" si="6"/>
        <v>True</v>
      </c>
      <c r="E425" s="24">
        <v>5</v>
      </c>
      <c r="F425" s="19" t="s">
        <v>3068</v>
      </c>
      <c r="G425" s="19" t="s">
        <v>3068</v>
      </c>
      <c r="H425" s="19" t="s">
        <v>3067</v>
      </c>
    </row>
    <row r="426" spans="1:8" ht="29.25" x14ac:dyDescent="0.25">
      <c r="A426" s="24">
        <v>13212345490</v>
      </c>
      <c r="B426" s="19" t="s">
        <v>274</v>
      </c>
      <c r="C426" s="11" t="s">
        <v>274</v>
      </c>
      <c r="D426" s="19" t="str">
        <f t="shared" si="6"/>
        <v>True</v>
      </c>
      <c r="E426" s="24">
        <v>7</v>
      </c>
      <c r="F426" s="19" t="s">
        <v>3067</v>
      </c>
      <c r="G426" s="19" t="s">
        <v>488</v>
      </c>
      <c r="H426" s="19" t="s">
        <v>3067</v>
      </c>
    </row>
    <row r="427" spans="1:8" ht="72" x14ac:dyDescent="0.25">
      <c r="A427" s="24">
        <v>13194483696</v>
      </c>
      <c r="B427" s="19" t="s">
        <v>77</v>
      </c>
      <c r="C427" s="11" t="s">
        <v>77</v>
      </c>
      <c r="D427" s="19" t="str">
        <f t="shared" si="6"/>
        <v>True</v>
      </c>
      <c r="E427" s="24">
        <v>0</v>
      </c>
      <c r="F427" s="19" t="s">
        <v>3066</v>
      </c>
      <c r="G427" s="19" t="s">
        <v>3066</v>
      </c>
      <c r="H427" s="19" t="s">
        <v>3066</v>
      </c>
    </row>
    <row r="428" spans="1:8" ht="29.25" x14ac:dyDescent="0.25">
      <c r="A428" s="24">
        <v>13015805694</v>
      </c>
      <c r="B428" s="19" t="s">
        <v>393</v>
      </c>
      <c r="C428" s="11" t="s">
        <v>393</v>
      </c>
      <c r="D428" s="19" t="str">
        <f t="shared" si="6"/>
        <v>True</v>
      </c>
      <c r="E428" s="24">
        <v>4</v>
      </c>
      <c r="F428" s="19" t="s">
        <v>3067</v>
      </c>
      <c r="G428" s="19" t="s">
        <v>3070</v>
      </c>
      <c r="H428" s="19" t="s">
        <v>3068</v>
      </c>
    </row>
    <row r="429" spans="1:8" x14ac:dyDescent="0.25">
      <c r="A429" s="24">
        <v>13226077220</v>
      </c>
      <c r="B429" s="19" t="s">
        <v>251</v>
      </c>
      <c r="C429" s="11" t="s">
        <v>251</v>
      </c>
      <c r="D429" s="19" t="str">
        <f t="shared" si="6"/>
        <v>True</v>
      </c>
      <c r="E429" s="24">
        <v>5</v>
      </c>
      <c r="F429" s="19" t="s">
        <v>3067</v>
      </c>
      <c r="G429" s="19" t="s">
        <v>3071</v>
      </c>
      <c r="H429" s="19" t="s">
        <v>3067</v>
      </c>
    </row>
    <row r="430" spans="1:8" ht="57.75" x14ac:dyDescent="0.25">
      <c r="A430" s="24">
        <v>13216997957</v>
      </c>
      <c r="B430" s="19" t="s">
        <v>266</v>
      </c>
      <c r="C430" s="11" t="s">
        <v>266</v>
      </c>
      <c r="D430" s="19" t="str">
        <f t="shared" si="6"/>
        <v>True</v>
      </c>
      <c r="E430" s="24">
        <v>5</v>
      </c>
      <c r="F430" s="19" t="s">
        <v>3067</v>
      </c>
      <c r="G430" s="19" t="s">
        <v>3068</v>
      </c>
      <c r="H430" s="19" t="s">
        <v>3067</v>
      </c>
    </row>
    <row r="431" spans="1:8" ht="114.75" x14ac:dyDescent="0.25">
      <c r="A431" s="24">
        <v>13039032410</v>
      </c>
      <c r="B431" s="19" t="s">
        <v>823</v>
      </c>
      <c r="C431" s="11" t="s">
        <v>823</v>
      </c>
      <c r="D431" s="19" t="str">
        <f t="shared" si="6"/>
        <v>True</v>
      </c>
      <c r="E431" s="24">
        <v>8</v>
      </c>
      <c r="F431" s="19" t="s">
        <v>3065</v>
      </c>
      <c r="G431" s="19" t="s">
        <v>3071</v>
      </c>
      <c r="H431" s="19" t="s">
        <v>3068</v>
      </c>
    </row>
    <row r="432" spans="1:8" ht="29.25" x14ac:dyDescent="0.25">
      <c r="A432" s="24">
        <v>13176835975</v>
      </c>
      <c r="B432" s="19" t="s">
        <v>297</v>
      </c>
      <c r="C432" s="11" t="s">
        <v>297</v>
      </c>
      <c r="D432" s="19" t="str">
        <f t="shared" si="6"/>
        <v>True</v>
      </c>
      <c r="E432" s="24">
        <v>7</v>
      </c>
      <c r="F432" s="19" t="s">
        <v>3067</v>
      </c>
      <c r="G432" s="19" t="s">
        <v>3070</v>
      </c>
      <c r="H432" s="19" t="s">
        <v>3065</v>
      </c>
    </row>
    <row r="433" spans="1:8" ht="43.5" x14ac:dyDescent="0.25">
      <c r="A433" s="24">
        <v>13114671408</v>
      </c>
      <c r="B433" s="19" t="s">
        <v>350</v>
      </c>
      <c r="C433" s="11" t="s">
        <v>350</v>
      </c>
      <c r="D433" s="19" t="str">
        <f t="shared" si="6"/>
        <v>True</v>
      </c>
      <c r="E433" s="24">
        <v>6</v>
      </c>
      <c r="F433" s="19" t="s">
        <v>3067</v>
      </c>
      <c r="G433" s="19" t="s">
        <v>3070</v>
      </c>
      <c r="H433" s="19" t="s">
        <v>3065</v>
      </c>
    </row>
    <row r="434" spans="1:8" x14ac:dyDescent="0.25">
      <c r="A434" s="24">
        <v>13028666554</v>
      </c>
      <c r="B434" s="19" t="s">
        <v>496</v>
      </c>
      <c r="C434" s="11" t="s">
        <v>496</v>
      </c>
      <c r="D434" s="19" t="str">
        <f t="shared" si="6"/>
        <v>True</v>
      </c>
      <c r="E434" s="24">
        <v>5</v>
      </c>
      <c r="F434" s="19" t="s">
        <v>3068</v>
      </c>
      <c r="G434" s="19" t="s">
        <v>3070</v>
      </c>
      <c r="H434" s="19" t="s">
        <v>3068</v>
      </c>
    </row>
    <row r="435" spans="1:8" ht="29.25" x14ac:dyDescent="0.25">
      <c r="A435" s="24">
        <v>13165286412</v>
      </c>
      <c r="B435" s="19" t="s">
        <v>118</v>
      </c>
      <c r="C435" s="11" t="s">
        <v>118</v>
      </c>
      <c r="D435" s="19" t="str">
        <f t="shared" si="6"/>
        <v>True</v>
      </c>
      <c r="E435" s="24">
        <v>0</v>
      </c>
      <c r="F435" s="19" t="s">
        <v>3066</v>
      </c>
      <c r="G435" s="19" t="s">
        <v>3066</v>
      </c>
      <c r="H435" s="19" t="s">
        <v>3067</v>
      </c>
    </row>
    <row r="436" spans="1:8" ht="43.5" x14ac:dyDescent="0.25">
      <c r="A436" s="24">
        <v>13165461806</v>
      </c>
      <c r="B436" s="19" t="s">
        <v>1052</v>
      </c>
      <c r="C436" s="11" t="s">
        <v>1052</v>
      </c>
      <c r="D436" s="19" t="str">
        <f t="shared" si="6"/>
        <v>True</v>
      </c>
      <c r="E436" s="24">
        <v>10</v>
      </c>
      <c r="F436" s="19" t="s">
        <v>3064</v>
      </c>
      <c r="G436" s="19" t="s">
        <v>3064</v>
      </c>
      <c r="H436" s="19" t="s">
        <v>3064</v>
      </c>
    </row>
    <row r="437" spans="1:8" ht="72" x14ac:dyDescent="0.25">
      <c r="A437" s="24">
        <v>13153271529</v>
      </c>
      <c r="B437" s="19" t="s">
        <v>454</v>
      </c>
      <c r="C437" s="11" t="s">
        <v>454</v>
      </c>
      <c r="D437" s="19" t="str">
        <f t="shared" si="6"/>
        <v>True</v>
      </c>
      <c r="E437" s="24">
        <v>8</v>
      </c>
      <c r="F437" s="19" t="s">
        <v>3068</v>
      </c>
      <c r="G437" s="19" t="s">
        <v>3068</v>
      </c>
      <c r="H437" s="19" t="s">
        <v>3065</v>
      </c>
    </row>
    <row r="438" spans="1:8" ht="29.25" x14ac:dyDescent="0.25">
      <c r="A438" s="24">
        <v>13120408050</v>
      </c>
      <c r="B438" s="19" t="s">
        <v>1173</v>
      </c>
      <c r="C438" s="11" t="s">
        <v>1173</v>
      </c>
      <c r="D438" s="19" t="str">
        <f t="shared" si="6"/>
        <v>True</v>
      </c>
      <c r="E438" s="24">
        <v>9</v>
      </c>
      <c r="F438" s="19" t="s">
        <v>3064</v>
      </c>
      <c r="G438" s="19" t="s">
        <v>3070</v>
      </c>
      <c r="H438" s="19" t="s">
        <v>3064</v>
      </c>
    </row>
    <row r="439" spans="1:8" ht="43.5" x14ac:dyDescent="0.25">
      <c r="A439" s="24">
        <v>13158545601</v>
      </c>
      <c r="B439" s="19" t="s">
        <v>1108</v>
      </c>
      <c r="C439" s="11" t="s">
        <v>1108</v>
      </c>
      <c r="D439" s="19" t="str">
        <f t="shared" si="6"/>
        <v>True</v>
      </c>
      <c r="E439" s="24">
        <v>10</v>
      </c>
      <c r="F439" s="19" t="s">
        <v>3064</v>
      </c>
      <c r="G439" s="19" t="s">
        <v>3064</v>
      </c>
      <c r="H439" s="19" t="s">
        <v>3064</v>
      </c>
    </row>
    <row r="440" spans="1:8" ht="29.25" x14ac:dyDescent="0.25">
      <c r="A440" s="24">
        <v>13016142559</v>
      </c>
      <c r="B440" s="19" t="s">
        <v>1350</v>
      </c>
      <c r="C440" s="11" t="s">
        <v>1350</v>
      </c>
      <c r="D440" s="19" t="str">
        <f t="shared" si="6"/>
        <v>True</v>
      </c>
      <c r="E440" s="24">
        <v>10</v>
      </c>
      <c r="F440" s="19" t="s">
        <v>3064</v>
      </c>
      <c r="G440" s="19" t="s">
        <v>488</v>
      </c>
      <c r="H440" s="19" t="s">
        <v>3064</v>
      </c>
    </row>
    <row r="441" spans="1:8" x14ac:dyDescent="0.25">
      <c r="A441" s="24">
        <v>13160485985</v>
      </c>
      <c r="B441" s="19" t="s">
        <v>310</v>
      </c>
      <c r="C441" s="11" t="s">
        <v>310</v>
      </c>
      <c r="D441" s="19" t="str">
        <f t="shared" si="6"/>
        <v>True</v>
      </c>
      <c r="E441" s="24">
        <v>10</v>
      </c>
      <c r="F441" s="19" t="s">
        <v>3067</v>
      </c>
      <c r="G441" s="19" t="s">
        <v>3070</v>
      </c>
      <c r="H441" s="19" t="s">
        <v>3065</v>
      </c>
    </row>
    <row r="442" spans="1:8" ht="29.25" x14ac:dyDescent="0.25">
      <c r="A442" s="24">
        <v>13018450616</v>
      </c>
      <c r="B442" s="19" t="s">
        <v>1346</v>
      </c>
      <c r="C442" s="11" t="s">
        <v>1346</v>
      </c>
      <c r="D442" s="19" t="str">
        <f t="shared" si="6"/>
        <v>True</v>
      </c>
      <c r="E442" s="24">
        <v>10</v>
      </c>
      <c r="F442" s="19" t="s">
        <v>3064</v>
      </c>
      <c r="G442" s="19" t="s">
        <v>3064</v>
      </c>
      <c r="H442" s="19" t="s">
        <v>3064</v>
      </c>
    </row>
    <row r="443" spans="1:8" ht="157.5" x14ac:dyDescent="0.25">
      <c r="A443" s="24">
        <v>13060818500</v>
      </c>
      <c r="B443" s="19" t="s">
        <v>1284</v>
      </c>
      <c r="C443" s="11" t="s">
        <v>1284</v>
      </c>
      <c r="D443" s="19" t="str">
        <f t="shared" si="6"/>
        <v>True</v>
      </c>
      <c r="E443" s="24">
        <v>10</v>
      </c>
      <c r="F443" s="19" t="s">
        <v>3064</v>
      </c>
      <c r="G443" s="19" t="s">
        <v>3064</v>
      </c>
      <c r="H443" s="19" t="s">
        <v>3064</v>
      </c>
    </row>
    <row r="444" spans="1:8" ht="57.75" x14ac:dyDescent="0.25">
      <c r="A444" s="24">
        <v>13158970264</v>
      </c>
      <c r="B444" s="19" t="s">
        <v>681</v>
      </c>
      <c r="C444" s="11" t="s">
        <v>681</v>
      </c>
      <c r="D444" s="19" t="str">
        <f t="shared" si="6"/>
        <v>True</v>
      </c>
      <c r="E444" s="24">
        <v>9</v>
      </c>
      <c r="F444" s="19" t="s">
        <v>3065</v>
      </c>
      <c r="G444" s="19" t="s">
        <v>3068</v>
      </c>
      <c r="H444" s="19" t="s">
        <v>3064</v>
      </c>
    </row>
    <row r="445" spans="1:8" ht="57.75" x14ac:dyDescent="0.25">
      <c r="A445" s="24">
        <v>13084184392</v>
      </c>
      <c r="B445" s="19" t="s">
        <v>365</v>
      </c>
      <c r="C445" s="11" t="s">
        <v>365</v>
      </c>
      <c r="D445" s="19" t="str">
        <f t="shared" si="6"/>
        <v>True</v>
      </c>
      <c r="E445" s="24">
        <v>5</v>
      </c>
      <c r="F445" s="19" t="s">
        <v>3067</v>
      </c>
      <c r="G445" s="19" t="s">
        <v>3068</v>
      </c>
      <c r="H445" s="19" t="s">
        <v>3067</v>
      </c>
    </row>
    <row r="446" spans="1:8" ht="57.75" x14ac:dyDescent="0.25">
      <c r="A446" s="24">
        <v>13159242068</v>
      </c>
      <c r="B446" s="19" t="s">
        <v>318</v>
      </c>
      <c r="C446" s="11" t="s">
        <v>318</v>
      </c>
      <c r="D446" s="19" t="str">
        <f t="shared" si="6"/>
        <v>True</v>
      </c>
      <c r="E446" s="24">
        <v>3</v>
      </c>
      <c r="F446" s="19" t="s">
        <v>3067</v>
      </c>
      <c r="G446" s="19" t="s">
        <v>3068</v>
      </c>
      <c r="H446" s="19" t="s">
        <v>3067</v>
      </c>
    </row>
    <row r="447" spans="1:8" ht="43.5" x14ac:dyDescent="0.25">
      <c r="A447" s="24">
        <v>13214767115</v>
      </c>
      <c r="B447" s="19" t="s">
        <v>271</v>
      </c>
      <c r="C447" s="11" t="s">
        <v>271</v>
      </c>
      <c r="D447" s="19" t="str">
        <f t="shared" si="6"/>
        <v>True</v>
      </c>
      <c r="E447" s="24">
        <v>5</v>
      </c>
      <c r="F447" s="19" t="s">
        <v>3067</v>
      </c>
      <c r="G447" s="19" t="s">
        <v>3068</v>
      </c>
      <c r="H447" s="19" t="s">
        <v>3068</v>
      </c>
    </row>
    <row r="448" spans="1:8" ht="29.25" x14ac:dyDescent="0.25">
      <c r="A448" s="24">
        <v>13188892562</v>
      </c>
      <c r="B448" s="19" t="s">
        <v>82</v>
      </c>
      <c r="C448" s="11" t="s">
        <v>82</v>
      </c>
      <c r="D448" s="19" t="str">
        <f t="shared" si="6"/>
        <v>True</v>
      </c>
      <c r="E448" s="24">
        <v>0</v>
      </c>
      <c r="F448" s="19" t="s">
        <v>3066</v>
      </c>
      <c r="G448" s="19" t="s">
        <v>3066</v>
      </c>
      <c r="H448" s="19" t="s">
        <v>3066</v>
      </c>
    </row>
    <row r="449" spans="1:8" ht="171.75" x14ac:dyDescent="0.25">
      <c r="A449" s="24">
        <v>13041594148</v>
      </c>
      <c r="B449" s="19" t="s">
        <v>1317</v>
      </c>
      <c r="C449" s="11" t="s">
        <v>1317</v>
      </c>
      <c r="D449" s="19" t="str">
        <f t="shared" si="6"/>
        <v>True</v>
      </c>
      <c r="E449" s="24">
        <v>10</v>
      </c>
      <c r="F449" s="19" t="s">
        <v>3064</v>
      </c>
      <c r="G449" s="19" t="s">
        <v>3070</v>
      </c>
      <c r="H449" s="19" t="s">
        <v>3064</v>
      </c>
    </row>
    <row r="450" spans="1:8" ht="29.25" x14ac:dyDescent="0.25">
      <c r="A450" s="24">
        <v>13219995152</v>
      </c>
      <c r="B450" s="19" t="s">
        <v>412</v>
      </c>
      <c r="C450" s="11" t="s">
        <v>412</v>
      </c>
      <c r="D450" s="19" t="str">
        <f t="shared" si="6"/>
        <v>True</v>
      </c>
      <c r="E450" s="24">
        <v>7</v>
      </c>
      <c r="F450" s="19" t="s">
        <v>3068</v>
      </c>
      <c r="G450" s="19" t="s">
        <v>3064</v>
      </c>
      <c r="H450" s="19" t="s">
        <v>3064</v>
      </c>
    </row>
    <row r="451" spans="1:8" ht="29.25" x14ac:dyDescent="0.25">
      <c r="A451" s="24">
        <v>13200211788</v>
      </c>
      <c r="B451" s="19" t="s">
        <v>70</v>
      </c>
      <c r="C451" s="11" t="s">
        <v>70</v>
      </c>
      <c r="D451" s="19" t="str">
        <f t="shared" si="6"/>
        <v>True</v>
      </c>
      <c r="E451" s="24">
        <v>5</v>
      </c>
      <c r="F451" s="19" t="s">
        <v>3066</v>
      </c>
      <c r="G451" s="19" t="s">
        <v>3064</v>
      </c>
      <c r="H451" s="19" t="s">
        <v>3064</v>
      </c>
    </row>
    <row r="452" spans="1:8" x14ac:dyDescent="0.25">
      <c r="A452" s="24">
        <v>13153694317</v>
      </c>
      <c r="B452" s="19" t="s">
        <v>1116</v>
      </c>
      <c r="C452" s="11" t="s">
        <v>1116</v>
      </c>
      <c r="D452" s="19" t="str">
        <f t="shared" ref="D452:D515" si="7">IF(C452=B452,"True","False")</f>
        <v>True</v>
      </c>
      <c r="E452" s="24">
        <v>10</v>
      </c>
      <c r="F452" s="19" t="s">
        <v>3064</v>
      </c>
      <c r="G452" s="19" t="s">
        <v>3064</v>
      </c>
      <c r="H452" s="19" t="s">
        <v>3064</v>
      </c>
    </row>
    <row r="453" spans="1:8" ht="100.5" x14ac:dyDescent="0.25">
      <c r="A453" s="24">
        <v>13130291746</v>
      </c>
      <c r="B453" s="19" t="s">
        <v>177</v>
      </c>
      <c r="C453" s="11" t="s">
        <v>177</v>
      </c>
      <c r="D453" s="19" t="str">
        <f t="shared" si="7"/>
        <v>True</v>
      </c>
      <c r="E453" s="24">
        <v>0</v>
      </c>
      <c r="F453" s="19" t="s">
        <v>3066</v>
      </c>
      <c r="G453" s="19" t="s">
        <v>3066</v>
      </c>
      <c r="H453" s="19" t="s">
        <v>3066</v>
      </c>
    </row>
    <row r="454" spans="1:8" ht="29.25" x14ac:dyDescent="0.25">
      <c r="A454" s="24">
        <v>13212413465</v>
      </c>
      <c r="B454" s="19" t="s">
        <v>563</v>
      </c>
      <c r="C454" s="11" t="s">
        <v>563</v>
      </c>
      <c r="D454" s="19" t="str">
        <f t="shared" si="7"/>
        <v>True</v>
      </c>
      <c r="E454" s="24">
        <v>5</v>
      </c>
      <c r="F454" s="19" t="s">
        <v>3065</v>
      </c>
      <c r="G454" s="19" t="s">
        <v>3070</v>
      </c>
      <c r="H454" s="19" t="s">
        <v>3067</v>
      </c>
    </row>
    <row r="455" spans="1:8" ht="43.5" x14ac:dyDescent="0.25">
      <c r="A455" s="24">
        <v>13144977906</v>
      </c>
      <c r="B455" s="19" t="s">
        <v>702</v>
      </c>
      <c r="C455" s="11" t="s">
        <v>702</v>
      </c>
      <c r="D455" s="19" t="str">
        <f t="shared" si="7"/>
        <v>True</v>
      </c>
      <c r="E455" s="24">
        <v>10</v>
      </c>
      <c r="F455" s="19" t="s">
        <v>3065</v>
      </c>
      <c r="G455" s="19" t="s">
        <v>3068</v>
      </c>
      <c r="H455" s="19" t="s">
        <v>3064</v>
      </c>
    </row>
    <row r="456" spans="1:8" ht="43.5" x14ac:dyDescent="0.25">
      <c r="A456" s="24">
        <v>13024907498</v>
      </c>
      <c r="B456" s="19" t="s">
        <v>389</v>
      </c>
      <c r="C456" s="11" t="s">
        <v>389</v>
      </c>
      <c r="D456" s="19" t="str">
        <f t="shared" si="7"/>
        <v>True</v>
      </c>
      <c r="E456" s="24">
        <v>6</v>
      </c>
      <c r="F456" s="19" t="s">
        <v>3067</v>
      </c>
      <c r="G456" s="19" t="s">
        <v>3068</v>
      </c>
      <c r="H456" s="19" t="s">
        <v>3064</v>
      </c>
    </row>
    <row r="457" spans="1:8" ht="43.5" x14ac:dyDescent="0.25">
      <c r="A457" s="24">
        <v>13197282519</v>
      </c>
      <c r="B457" s="19" t="s">
        <v>585</v>
      </c>
      <c r="C457" s="11" t="s">
        <v>585</v>
      </c>
      <c r="D457" s="19" t="str">
        <f t="shared" si="7"/>
        <v>True</v>
      </c>
      <c r="E457" s="24">
        <v>10</v>
      </c>
      <c r="F457" s="19" t="s">
        <v>3065</v>
      </c>
      <c r="G457" s="19" t="s">
        <v>3070</v>
      </c>
      <c r="H457" s="19" t="s">
        <v>3064</v>
      </c>
    </row>
    <row r="458" spans="1:8" ht="171.75" x14ac:dyDescent="0.25">
      <c r="A458" s="24">
        <v>13182151390</v>
      </c>
      <c r="B458" s="19" t="s">
        <v>293</v>
      </c>
      <c r="C458" s="11" t="s">
        <v>293</v>
      </c>
      <c r="D458" s="19" t="str">
        <f t="shared" si="7"/>
        <v>True</v>
      </c>
      <c r="E458" s="24">
        <v>5</v>
      </c>
      <c r="F458" s="19" t="s">
        <v>3067</v>
      </c>
      <c r="G458" s="19" t="s">
        <v>3064</v>
      </c>
      <c r="H458" s="19" t="s">
        <v>3064</v>
      </c>
    </row>
    <row r="459" spans="1:8" ht="100.5" x14ac:dyDescent="0.25">
      <c r="A459" s="24">
        <v>13206116698</v>
      </c>
      <c r="B459" s="19" t="s">
        <v>576</v>
      </c>
      <c r="C459" s="11" t="s">
        <v>576</v>
      </c>
      <c r="D459" s="19" t="str">
        <f t="shared" si="7"/>
        <v>True</v>
      </c>
      <c r="E459" s="24">
        <v>10</v>
      </c>
      <c r="F459" s="19" t="s">
        <v>3065</v>
      </c>
      <c r="G459" s="19" t="s">
        <v>3070</v>
      </c>
      <c r="H459" s="19" t="s">
        <v>3064</v>
      </c>
    </row>
    <row r="460" spans="1:8" ht="72" x14ac:dyDescent="0.25">
      <c r="A460" s="24">
        <v>13142597169</v>
      </c>
      <c r="B460" s="19" t="s">
        <v>1141</v>
      </c>
      <c r="C460" s="11" t="s">
        <v>1141</v>
      </c>
      <c r="D460" s="19" t="str">
        <f t="shared" si="7"/>
        <v>True</v>
      </c>
      <c r="E460" s="24">
        <v>10</v>
      </c>
      <c r="F460" s="19" t="s">
        <v>3064</v>
      </c>
      <c r="G460" s="19" t="s">
        <v>3064</v>
      </c>
      <c r="H460" s="19" t="s">
        <v>3064</v>
      </c>
    </row>
    <row r="461" spans="1:8" ht="86.25" x14ac:dyDescent="0.25">
      <c r="A461" s="24">
        <v>13211657704</v>
      </c>
      <c r="B461" s="19" t="s">
        <v>57</v>
      </c>
      <c r="C461" s="11" t="s">
        <v>57</v>
      </c>
      <c r="D461" s="19" t="str">
        <f t="shared" si="7"/>
        <v>True</v>
      </c>
      <c r="E461" s="24">
        <v>0</v>
      </c>
      <c r="F461" s="19" t="s">
        <v>3066</v>
      </c>
      <c r="G461" s="19" t="s">
        <v>3066</v>
      </c>
      <c r="H461" s="19" t="s">
        <v>3066</v>
      </c>
    </row>
    <row r="462" spans="1:8" x14ac:dyDescent="0.25">
      <c r="A462" s="24">
        <v>13176008415</v>
      </c>
      <c r="B462" s="19" t="s">
        <v>98</v>
      </c>
      <c r="C462" s="11" t="s">
        <v>98</v>
      </c>
      <c r="D462" s="19" t="str">
        <f t="shared" si="7"/>
        <v>True</v>
      </c>
      <c r="E462" s="24">
        <v>0</v>
      </c>
      <c r="F462" s="19" t="s">
        <v>3066</v>
      </c>
      <c r="G462" s="19" t="s">
        <v>3066</v>
      </c>
      <c r="H462" s="19" t="s">
        <v>3066</v>
      </c>
    </row>
    <row r="463" spans="1:8" ht="29.25" x14ac:dyDescent="0.25">
      <c r="A463" s="24">
        <v>13144886697</v>
      </c>
      <c r="B463" s="19" t="s">
        <v>168</v>
      </c>
      <c r="C463" s="11" t="s">
        <v>168</v>
      </c>
      <c r="D463" s="19" t="str">
        <f t="shared" si="7"/>
        <v>True</v>
      </c>
      <c r="E463" s="24">
        <v>0</v>
      </c>
      <c r="F463" s="19" t="s">
        <v>3066</v>
      </c>
      <c r="G463" s="19" t="s">
        <v>3068</v>
      </c>
      <c r="H463" s="19" t="s">
        <v>3066</v>
      </c>
    </row>
    <row r="464" spans="1:8" ht="43.5" x14ac:dyDescent="0.25">
      <c r="A464" s="24">
        <v>13178811872</v>
      </c>
      <c r="B464" s="19" t="s">
        <v>94</v>
      </c>
      <c r="C464" s="11" t="s">
        <v>94</v>
      </c>
      <c r="D464" s="19" t="str">
        <f t="shared" si="7"/>
        <v>True</v>
      </c>
      <c r="E464" s="24">
        <v>0</v>
      </c>
      <c r="F464" s="19" t="s">
        <v>3066</v>
      </c>
      <c r="G464" s="19" t="s">
        <v>3066</v>
      </c>
      <c r="H464" s="19" t="s">
        <v>3066</v>
      </c>
    </row>
    <row r="465" spans="1:8" ht="57.75" x14ac:dyDescent="0.25">
      <c r="A465" s="24">
        <v>13220675291</v>
      </c>
      <c r="B465" s="19" t="s">
        <v>41</v>
      </c>
      <c r="C465" s="11" t="s">
        <v>41</v>
      </c>
      <c r="D465" s="19" t="str">
        <f t="shared" si="7"/>
        <v>True</v>
      </c>
      <c r="E465" s="24">
        <v>1</v>
      </c>
      <c r="F465" s="19" t="s">
        <v>3066</v>
      </c>
      <c r="G465" s="19" t="s">
        <v>3064</v>
      </c>
      <c r="H465" s="19" t="s">
        <v>3066</v>
      </c>
    </row>
    <row r="466" spans="1:8" ht="100.5" x14ac:dyDescent="0.25">
      <c r="A466" s="24">
        <v>13157809903</v>
      </c>
      <c r="B466" s="19" t="s">
        <v>164</v>
      </c>
      <c r="C466" s="11" t="s">
        <v>164</v>
      </c>
      <c r="D466" s="19" t="str">
        <f t="shared" si="7"/>
        <v>True</v>
      </c>
      <c r="E466" s="24">
        <v>2</v>
      </c>
      <c r="F466" s="19" t="s">
        <v>3066</v>
      </c>
      <c r="G466" s="19" t="s">
        <v>488</v>
      </c>
      <c r="H466" s="19" t="s">
        <v>3068</v>
      </c>
    </row>
    <row r="467" spans="1:8" ht="29.25" x14ac:dyDescent="0.25">
      <c r="A467" s="24">
        <v>13195458223</v>
      </c>
      <c r="B467" s="19" t="s">
        <v>286</v>
      </c>
      <c r="C467" s="11" t="s">
        <v>286</v>
      </c>
      <c r="D467" s="19" t="str">
        <f t="shared" si="7"/>
        <v>True</v>
      </c>
      <c r="E467" s="24">
        <v>4</v>
      </c>
      <c r="F467" s="19" t="s">
        <v>3067</v>
      </c>
      <c r="G467" s="19" t="s">
        <v>3070</v>
      </c>
      <c r="H467" s="19" t="s">
        <v>3067</v>
      </c>
    </row>
    <row r="468" spans="1:8" ht="57.75" x14ac:dyDescent="0.25">
      <c r="A468" s="24">
        <v>13159513295</v>
      </c>
      <c r="B468" s="19" t="s">
        <v>149</v>
      </c>
      <c r="C468" s="11" t="s">
        <v>149</v>
      </c>
      <c r="D468" s="19" t="str">
        <f t="shared" si="7"/>
        <v>True</v>
      </c>
      <c r="E468" s="24">
        <v>3</v>
      </c>
      <c r="F468" s="19" t="s">
        <v>3066</v>
      </c>
      <c r="G468" s="19" t="s">
        <v>488</v>
      </c>
      <c r="H468" s="19" t="s">
        <v>3066</v>
      </c>
    </row>
    <row r="469" spans="1:8" ht="57.75" x14ac:dyDescent="0.25">
      <c r="A469" s="24">
        <v>13190180699</v>
      </c>
      <c r="B469" s="19" t="s">
        <v>600</v>
      </c>
      <c r="C469" s="11" t="s">
        <v>600</v>
      </c>
      <c r="D469" s="19" t="str">
        <f t="shared" si="7"/>
        <v>True</v>
      </c>
      <c r="E469" s="24">
        <v>5</v>
      </c>
      <c r="F469" s="19" t="s">
        <v>3065</v>
      </c>
      <c r="G469" s="19" t="s">
        <v>3071</v>
      </c>
      <c r="H469" s="19" t="s">
        <v>3067</v>
      </c>
    </row>
    <row r="470" spans="1:8" ht="143.25" x14ac:dyDescent="0.25">
      <c r="A470" s="24">
        <v>13209910395</v>
      </c>
      <c r="B470" s="19" t="s">
        <v>63</v>
      </c>
      <c r="C470" s="11" t="s">
        <v>63</v>
      </c>
      <c r="D470" s="19" t="str">
        <f t="shared" si="7"/>
        <v>True</v>
      </c>
      <c r="E470" s="24">
        <v>0</v>
      </c>
      <c r="F470" s="19" t="s">
        <v>3066</v>
      </c>
      <c r="G470" s="19" t="s">
        <v>3068</v>
      </c>
      <c r="H470" s="19" t="s">
        <v>3066</v>
      </c>
    </row>
    <row r="471" spans="1:8" ht="72" x14ac:dyDescent="0.25">
      <c r="A471" s="24">
        <v>13195205725</v>
      </c>
      <c r="B471" s="19" t="s">
        <v>977</v>
      </c>
      <c r="C471" s="11" t="s">
        <v>977</v>
      </c>
      <c r="D471" s="19" t="str">
        <f t="shared" si="7"/>
        <v>True</v>
      </c>
      <c r="E471" s="24">
        <v>9</v>
      </c>
      <c r="F471" s="19" t="s">
        <v>3064</v>
      </c>
      <c r="G471" s="19" t="s">
        <v>3070</v>
      </c>
      <c r="H471" s="19" t="s">
        <v>3065</v>
      </c>
    </row>
    <row r="472" spans="1:8" ht="57.75" x14ac:dyDescent="0.25">
      <c r="A472" s="24">
        <v>13210252442</v>
      </c>
      <c r="B472" s="19" t="s">
        <v>936</v>
      </c>
      <c r="C472" s="11" t="s">
        <v>936</v>
      </c>
      <c r="D472" s="19" t="str">
        <f t="shared" si="7"/>
        <v>True</v>
      </c>
      <c r="E472" s="24">
        <v>10</v>
      </c>
      <c r="F472" s="19" t="s">
        <v>3064</v>
      </c>
      <c r="G472" s="19" t="s">
        <v>3064</v>
      </c>
      <c r="H472" s="19" t="s">
        <v>3064</v>
      </c>
    </row>
    <row r="473" spans="1:8" ht="72" x14ac:dyDescent="0.25">
      <c r="A473" s="24">
        <v>13171326399</v>
      </c>
      <c r="B473" s="19" t="s">
        <v>302</v>
      </c>
      <c r="C473" s="11" t="s">
        <v>302</v>
      </c>
      <c r="D473" s="19" t="str">
        <f t="shared" si="7"/>
        <v>True</v>
      </c>
      <c r="E473" s="24">
        <v>6</v>
      </c>
      <c r="F473" s="19" t="s">
        <v>3067</v>
      </c>
      <c r="G473" s="19" t="s">
        <v>3068</v>
      </c>
      <c r="H473" s="19" t="s">
        <v>3068</v>
      </c>
    </row>
    <row r="474" spans="1:8" ht="43.5" x14ac:dyDescent="0.25">
      <c r="A474" s="24">
        <v>13177506083</v>
      </c>
      <c r="B474" s="19" t="s">
        <v>1014</v>
      </c>
      <c r="C474" s="11" t="s">
        <v>1014</v>
      </c>
      <c r="D474" s="19" t="str">
        <f t="shared" si="7"/>
        <v>True</v>
      </c>
      <c r="E474" s="24">
        <v>9</v>
      </c>
      <c r="F474" s="19" t="s">
        <v>3064</v>
      </c>
      <c r="G474" s="19" t="s">
        <v>3070</v>
      </c>
      <c r="H474" s="19" t="s">
        <v>3065</v>
      </c>
    </row>
    <row r="475" spans="1:8" ht="86.25" x14ac:dyDescent="0.25">
      <c r="A475" s="24">
        <v>13159775787</v>
      </c>
      <c r="B475" s="19" t="s">
        <v>140</v>
      </c>
      <c r="C475" s="11" t="s">
        <v>140</v>
      </c>
      <c r="D475" s="19" t="str">
        <f t="shared" si="7"/>
        <v>True</v>
      </c>
      <c r="E475" s="24">
        <v>3</v>
      </c>
      <c r="F475" s="19" t="s">
        <v>3066</v>
      </c>
      <c r="G475" s="19" t="s">
        <v>3068</v>
      </c>
      <c r="H475" s="19" t="s">
        <v>3066</v>
      </c>
    </row>
    <row r="476" spans="1:8" ht="114.75" x14ac:dyDescent="0.25">
      <c r="A476" s="24">
        <v>13159252404</v>
      </c>
      <c r="B476" s="19" t="s">
        <v>677</v>
      </c>
      <c r="C476" s="11" t="s">
        <v>677</v>
      </c>
      <c r="D476" s="19" t="str">
        <f t="shared" si="7"/>
        <v>True</v>
      </c>
      <c r="E476" s="24">
        <v>7</v>
      </c>
      <c r="F476" s="19" t="s">
        <v>3065</v>
      </c>
      <c r="G476" s="19" t="s">
        <v>3068</v>
      </c>
      <c r="H476" s="19" t="s">
        <v>3065</v>
      </c>
    </row>
    <row r="477" spans="1:8" x14ac:dyDescent="0.25">
      <c r="A477" s="24">
        <v>13223994469</v>
      </c>
      <c r="B477" s="19" t="s">
        <v>885</v>
      </c>
      <c r="C477" s="11" t="s">
        <v>885</v>
      </c>
      <c r="D477" s="19" t="str">
        <f t="shared" si="7"/>
        <v>True</v>
      </c>
      <c r="E477" s="24">
        <v>9</v>
      </c>
      <c r="F477" s="19" t="s">
        <v>3064</v>
      </c>
      <c r="G477" s="19" t="s">
        <v>3068</v>
      </c>
      <c r="H477" s="19" t="s">
        <v>3064</v>
      </c>
    </row>
    <row r="478" spans="1:8" ht="29.25" x14ac:dyDescent="0.25">
      <c r="A478" s="24">
        <v>13086758843</v>
      </c>
      <c r="B478" s="19" t="s">
        <v>1231</v>
      </c>
      <c r="C478" s="11" t="s">
        <v>1231</v>
      </c>
      <c r="D478" s="19" t="str">
        <f t="shared" si="7"/>
        <v>True</v>
      </c>
      <c r="E478" s="24">
        <v>10</v>
      </c>
      <c r="F478" s="19" t="s">
        <v>3064</v>
      </c>
      <c r="G478" s="19" t="s">
        <v>3070</v>
      </c>
      <c r="H478" s="19" t="s">
        <v>3064</v>
      </c>
    </row>
    <row r="479" spans="1:8" ht="72" x14ac:dyDescent="0.25">
      <c r="A479" s="24">
        <v>12983902700</v>
      </c>
      <c r="B479" s="19" t="s">
        <v>1314</v>
      </c>
      <c r="C479" s="11" t="s">
        <v>1314</v>
      </c>
      <c r="D479" s="19" t="str">
        <f t="shared" si="7"/>
        <v>True</v>
      </c>
      <c r="E479" s="24">
        <v>10</v>
      </c>
      <c r="F479" s="19" t="s">
        <v>3064</v>
      </c>
      <c r="G479" s="19" t="s">
        <v>3064</v>
      </c>
      <c r="H479" s="19" t="s">
        <v>3064</v>
      </c>
    </row>
    <row r="480" spans="1:8" ht="129" x14ac:dyDescent="0.25">
      <c r="A480" s="24">
        <v>13129304639</v>
      </c>
      <c r="B480" s="19" t="s">
        <v>178</v>
      </c>
      <c r="C480" s="11" t="s">
        <v>178</v>
      </c>
      <c r="D480" s="19" t="str">
        <f t="shared" si="7"/>
        <v>True</v>
      </c>
      <c r="E480" s="24">
        <v>2</v>
      </c>
      <c r="F480" s="19" t="s">
        <v>3066</v>
      </c>
      <c r="G480" s="19" t="s">
        <v>3066</v>
      </c>
      <c r="H480" s="19" t="s">
        <v>3066</v>
      </c>
    </row>
    <row r="481" spans="1:8" ht="57.75" x14ac:dyDescent="0.25">
      <c r="A481" s="24">
        <v>13076556551</v>
      </c>
      <c r="B481" s="19" t="s">
        <v>1239</v>
      </c>
      <c r="C481" s="11" t="s">
        <v>1239</v>
      </c>
      <c r="D481" s="19" t="str">
        <f t="shared" si="7"/>
        <v>True</v>
      </c>
      <c r="E481" s="24">
        <v>10</v>
      </c>
      <c r="F481" s="19" t="s">
        <v>3064</v>
      </c>
      <c r="G481" s="19" t="s">
        <v>3064</v>
      </c>
      <c r="H481" s="19" t="s">
        <v>3064</v>
      </c>
    </row>
    <row r="482" spans="1:8" ht="57.75" x14ac:dyDescent="0.25">
      <c r="A482" s="24">
        <v>13152960767</v>
      </c>
      <c r="B482" s="19" t="s">
        <v>1121</v>
      </c>
      <c r="C482" s="11" t="s">
        <v>1121</v>
      </c>
      <c r="D482" s="19" t="str">
        <f t="shared" si="7"/>
        <v>True</v>
      </c>
      <c r="E482" s="24">
        <v>9</v>
      </c>
      <c r="F482" s="19" t="s">
        <v>3064</v>
      </c>
      <c r="G482" s="19" t="s">
        <v>3068</v>
      </c>
      <c r="H482" s="19" t="s">
        <v>3064</v>
      </c>
    </row>
    <row r="483" spans="1:8" ht="29.25" x14ac:dyDescent="0.25">
      <c r="A483" s="24">
        <v>13200209295</v>
      </c>
      <c r="B483" s="19" t="s">
        <v>959</v>
      </c>
      <c r="C483" s="11" t="s">
        <v>959</v>
      </c>
      <c r="D483" s="19" t="str">
        <f t="shared" si="7"/>
        <v>True</v>
      </c>
      <c r="E483" s="24">
        <v>9</v>
      </c>
      <c r="F483" s="19" t="s">
        <v>3064</v>
      </c>
      <c r="G483" s="19" t="s">
        <v>3070</v>
      </c>
      <c r="H483" s="19" t="s">
        <v>3064</v>
      </c>
    </row>
    <row r="484" spans="1:8" ht="43.5" x14ac:dyDescent="0.25">
      <c r="A484" s="24">
        <v>13187036817</v>
      </c>
      <c r="B484" s="19" t="s">
        <v>292</v>
      </c>
      <c r="C484" s="11" t="s">
        <v>292</v>
      </c>
      <c r="D484" s="19" t="str">
        <f t="shared" si="7"/>
        <v>True</v>
      </c>
      <c r="E484" s="24">
        <v>6</v>
      </c>
      <c r="F484" s="19" t="s">
        <v>3067</v>
      </c>
      <c r="G484" s="19" t="s">
        <v>3070</v>
      </c>
      <c r="H484" s="19" t="s">
        <v>3067</v>
      </c>
    </row>
    <row r="485" spans="1:8" x14ac:dyDescent="0.25">
      <c r="A485" s="24">
        <v>13218855534</v>
      </c>
      <c r="B485" s="19" t="s">
        <v>44</v>
      </c>
      <c r="C485" s="11" t="s">
        <v>44</v>
      </c>
      <c r="D485" s="19" t="str">
        <f t="shared" si="7"/>
        <v>True</v>
      </c>
      <c r="E485" s="24">
        <v>0</v>
      </c>
      <c r="F485" s="19" t="s">
        <v>3066</v>
      </c>
      <c r="G485" s="19" t="s">
        <v>488</v>
      </c>
      <c r="H485" s="19" t="s">
        <v>3066</v>
      </c>
    </row>
    <row r="486" spans="1:8" ht="29.25" x14ac:dyDescent="0.25">
      <c r="A486" s="24">
        <v>13105899555</v>
      </c>
      <c r="B486" s="19" t="s">
        <v>355</v>
      </c>
      <c r="C486" s="11" t="s">
        <v>355</v>
      </c>
      <c r="D486" s="19" t="str">
        <f t="shared" si="7"/>
        <v>True</v>
      </c>
      <c r="E486" s="24">
        <v>8</v>
      </c>
      <c r="F486" s="19" t="s">
        <v>3067</v>
      </c>
      <c r="G486" s="19" t="s">
        <v>3071</v>
      </c>
      <c r="H486" s="19" t="s">
        <v>3064</v>
      </c>
    </row>
    <row r="487" spans="1:8" ht="114.75" x14ac:dyDescent="0.25">
      <c r="A487" s="24">
        <v>13159318730</v>
      </c>
      <c r="B487" s="19" t="s">
        <v>1093</v>
      </c>
      <c r="C487" s="11" t="s">
        <v>1093</v>
      </c>
      <c r="D487" s="19" t="str">
        <f t="shared" si="7"/>
        <v>True</v>
      </c>
      <c r="E487" s="24">
        <v>10</v>
      </c>
      <c r="F487" s="19" t="s">
        <v>3064</v>
      </c>
      <c r="G487" s="19" t="s">
        <v>3070</v>
      </c>
      <c r="H487" s="19" t="s">
        <v>3064</v>
      </c>
    </row>
    <row r="488" spans="1:8" ht="29.25" x14ac:dyDescent="0.25">
      <c r="A488" s="24">
        <v>13193976684</v>
      </c>
      <c r="B488" s="19" t="s">
        <v>289</v>
      </c>
      <c r="C488" s="11" t="s">
        <v>289</v>
      </c>
      <c r="D488" s="19" t="str">
        <f t="shared" si="7"/>
        <v>True</v>
      </c>
      <c r="E488" s="24">
        <v>2</v>
      </c>
      <c r="F488" s="19" t="s">
        <v>3067</v>
      </c>
      <c r="G488" s="19" t="s">
        <v>3071</v>
      </c>
      <c r="H488" s="19" t="s">
        <v>3067</v>
      </c>
    </row>
    <row r="489" spans="1:8" ht="72" x14ac:dyDescent="0.25">
      <c r="A489" s="24">
        <v>13159540629</v>
      </c>
      <c r="B489" s="19" t="s">
        <v>148</v>
      </c>
      <c r="C489" s="11" t="s">
        <v>148</v>
      </c>
      <c r="D489" s="19" t="str">
        <f t="shared" si="7"/>
        <v>True</v>
      </c>
      <c r="E489" s="24">
        <v>5</v>
      </c>
      <c r="F489" s="19" t="s">
        <v>3066</v>
      </c>
      <c r="G489" s="19" t="s">
        <v>3068</v>
      </c>
      <c r="H489" s="19" t="s">
        <v>3066</v>
      </c>
    </row>
    <row r="490" spans="1:8" ht="43.5" x14ac:dyDescent="0.25">
      <c r="A490" s="24">
        <v>13131298413</v>
      </c>
      <c r="B490" s="19" t="s">
        <v>462</v>
      </c>
      <c r="C490" s="11" t="s">
        <v>462</v>
      </c>
      <c r="D490" s="19" t="str">
        <f t="shared" si="7"/>
        <v>True</v>
      </c>
      <c r="E490" s="24">
        <v>5</v>
      </c>
      <c r="F490" s="19" t="s">
        <v>3068</v>
      </c>
      <c r="G490" s="19" t="s">
        <v>3068</v>
      </c>
      <c r="H490" s="19" t="s">
        <v>3068</v>
      </c>
    </row>
    <row r="491" spans="1:8" ht="86.25" x14ac:dyDescent="0.25">
      <c r="A491" s="24">
        <v>13065433299</v>
      </c>
      <c r="B491" s="19" t="s">
        <v>1268</v>
      </c>
      <c r="C491" s="11" t="s">
        <v>1268</v>
      </c>
      <c r="D491" s="19" t="str">
        <f t="shared" si="7"/>
        <v>True</v>
      </c>
      <c r="E491" s="24">
        <v>10</v>
      </c>
      <c r="F491" s="19" t="s">
        <v>3064</v>
      </c>
      <c r="G491" s="19" t="s">
        <v>3068</v>
      </c>
      <c r="H491" s="19" t="s">
        <v>3064</v>
      </c>
    </row>
    <row r="492" spans="1:8" ht="43.5" x14ac:dyDescent="0.25">
      <c r="A492" s="24">
        <v>13067855331</v>
      </c>
      <c r="B492" s="19" t="s">
        <v>207</v>
      </c>
      <c r="C492" s="11" t="s">
        <v>207</v>
      </c>
      <c r="D492" s="19" t="str">
        <f t="shared" si="7"/>
        <v>True</v>
      </c>
      <c r="E492" s="24">
        <v>0</v>
      </c>
      <c r="F492" s="19" t="s">
        <v>3066</v>
      </c>
      <c r="G492" s="19" t="s">
        <v>3071</v>
      </c>
      <c r="H492" s="19" t="s">
        <v>3066</v>
      </c>
    </row>
    <row r="493" spans="1:8" ht="171.75" x14ac:dyDescent="0.25">
      <c r="A493" s="24">
        <v>13160399521</v>
      </c>
      <c r="B493" s="19" t="s">
        <v>135</v>
      </c>
      <c r="C493" s="11" t="s">
        <v>135</v>
      </c>
      <c r="D493" s="19" t="str">
        <f t="shared" si="7"/>
        <v>True</v>
      </c>
      <c r="E493" s="24">
        <v>0</v>
      </c>
      <c r="F493" s="19" t="s">
        <v>3066</v>
      </c>
      <c r="G493" s="19" t="s">
        <v>3066</v>
      </c>
      <c r="H493" s="19" t="s">
        <v>3067</v>
      </c>
    </row>
    <row r="494" spans="1:8" ht="57.75" x14ac:dyDescent="0.25">
      <c r="A494" s="24">
        <v>13098394136</v>
      </c>
      <c r="B494" s="19" t="s">
        <v>742</v>
      </c>
      <c r="C494" s="11" t="s">
        <v>742</v>
      </c>
      <c r="D494" s="19" t="str">
        <f t="shared" si="7"/>
        <v>True</v>
      </c>
      <c r="E494" s="24">
        <v>6</v>
      </c>
      <c r="F494" s="19" t="s">
        <v>3065</v>
      </c>
      <c r="G494" s="19" t="s">
        <v>3070</v>
      </c>
      <c r="H494" s="19" t="s">
        <v>3065</v>
      </c>
    </row>
    <row r="495" spans="1:8" ht="72" x14ac:dyDescent="0.25">
      <c r="A495" s="24">
        <v>13012978260</v>
      </c>
      <c r="B495" s="19" t="s">
        <v>847</v>
      </c>
      <c r="C495" s="11" t="s">
        <v>847</v>
      </c>
      <c r="D495" s="19" t="str">
        <f t="shared" si="7"/>
        <v>True</v>
      </c>
      <c r="E495" s="24">
        <v>8</v>
      </c>
      <c r="F495" s="19" t="s">
        <v>3065</v>
      </c>
      <c r="G495" s="19" t="s">
        <v>3064</v>
      </c>
      <c r="H495" s="19" t="s">
        <v>3064</v>
      </c>
    </row>
    <row r="496" spans="1:8" ht="129" x14ac:dyDescent="0.25">
      <c r="A496" s="24">
        <v>13171964672</v>
      </c>
      <c r="B496" s="19" t="s">
        <v>624</v>
      </c>
      <c r="C496" s="11" t="s">
        <v>624</v>
      </c>
      <c r="D496" s="19" t="str">
        <f t="shared" si="7"/>
        <v>True</v>
      </c>
      <c r="E496" s="24">
        <v>4</v>
      </c>
      <c r="F496" s="19" t="s">
        <v>3065</v>
      </c>
      <c r="G496" s="19" t="s">
        <v>3066</v>
      </c>
      <c r="H496" s="19" t="s">
        <v>3065</v>
      </c>
    </row>
    <row r="497" spans="1:8" ht="29.25" x14ac:dyDescent="0.25">
      <c r="A497" s="24">
        <v>13169871854</v>
      </c>
      <c r="B497" s="19" t="s">
        <v>633</v>
      </c>
      <c r="C497" s="11" t="s">
        <v>633</v>
      </c>
      <c r="D497" s="19" t="str">
        <f t="shared" si="7"/>
        <v>True</v>
      </c>
      <c r="E497" s="24">
        <v>6</v>
      </c>
      <c r="F497" s="19" t="s">
        <v>3065</v>
      </c>
      <c r="G497" s="19" t="s">
        <v>3068</v>
      </c>
      <c r="H497" s="19" t="s">
        <v>3064</v>
      </c>
    </row>
    <row r="498" spans="1:8" ht="57.75" x14ac:dyDescent="0.25">
      <c r="A498" s="24">
        <v>13219856624</v>
      </c>
      <c r="B498" s="19" t="s">
        <v>43</v>
      </c>
      <c r="C498" s="11" t="s">
        <v>43</v>
      </c>
      <c r="D498" s="19" t="str">
        <f t="shared" si="7"/>
        <v>True</v>
      </c>
      <c r="E498" s="24">
        <v>0</v>
      </c>
      <c r="F498" s="19" t="s">
        <v>3066</v>
      </c>
      <c r="G498" s="19" t="s">
        <v>3066</v>
      </c>
      <c r="H498" s="19" t="s">
        <v>3066</v>
      </c>
    </row>
    <row r="499" spans="1:8" ht="29.25" x14ac:dyDescent="0.25">
      <c r="A499" s="24">
        <v>13223532275</v>
      </c>
      <c r="B499" s="19" t="s">
        <v>33</v>
      </c>
      <c r="C499" s="11" t="s">
        <v>33</v>
      </c>
      <c r="D499" s="19" t="str">
        <f t="shared" si="7"/>
        <v>True</v>
      </c>
      <c r="E499" s="24">
        <v>10</v>
      </c>
      <c r="F499" s="19" t="s">
        <v>3066</v>
      </c>
      <c r="G499" s="19" t="s">
        <v>3066</v>
      </c>
      <c r="H499" s="19" t="s">
        <v>3066</v>
      </c>
    </row>
    <row r="500" spans="1:8" x14ac:dyDescent="0.25">
      <c r="A500" s="24">
        <v>13160395080</v>
      </c>
      <c r="B500" s="19" t="s">
        <v>1070</v>
      </c>
      <c r="C500" s="11" t="s">
        <v>1070</v>
      </c>
      <c r="D500" s="19" t="str">
        <f t="shared" si="7"/>
        <v>True</v>
      </c>
      <c r="E500" s="24">
        <v>9</v>
      </c>
      <c r="F500" s="19" t="s">
        <v>3064</v>
      </c>
      <c r="G500" s="19" t="s">
        <v>3068</v>
      </c>
      <c r="H500" s="19" t="s">
        <v>3064</v>
      </c>
    </row>
    <row r="501" spans="1:8" ht="72" x14ac:dyDescent="0.25">
      <c r="A501" s="24">
        <v>13170589811</v>
      </c>
      <c r="B501" s="19" t="s">
        <v>629</v>
      </c>
      <c r="C501" s="11" t="s">
        <v>629</v>
      </c>
      <c r="D501" s="19" t="str">
        <f t="shared" si="7"/>
        <v>True</v>
      </c>
      <c r="E501" s="24">
        <v>7</v>
      </c>
      <c r="F501" s="19" t="s">
        <v>3065</v>
      </c>
      <c r="G501" s="19" t="s">
        <v>3070</v>
      </c>
      <c r="H501" s="19" t="s">
        <v>3065</v>
      </c>
    </row>
    <row r="502" spans="1:8" ht="29.25" x14ac:dyDescent="0.25">
      <c r="A502" s="24">
        <v>13099842060</v>
      </c>
      <c r="B502" s="19" t="s">
        <v>740</v>
      </c>
      <c r="C502" s="11" t="s">
        <v>740</v>
      </c>
      <c r="D502" s="19" t="str">
        <f t="shared" si="7"/>
        <v>True</v>
      </c>
      <c r="E502" s="24">
        <v>10</v>
      </c>
      <c r="F502" s="19" t="s">
        <v>3065</v>
      </c>
      <c r="G502" s="19" t="s">
        <v>3070</v>
      </c>
      <c r="H502" s="19" t="s">
        <v>3064</v>
      </c>
    </row>
    <row r="503" spans="1:8" x14ac:dyDescent="0.25">
      <c r="A503" s="24">
        <v>13197428976</v>
      </c>
      <c r="B503" s="19" t="s">
        <v>967</v>
      </c>
      <c r="C503" s="11" t="s">
        <v>967</v>
      </c>
      <c r="D503" s="19" t="str">
        <f t="shared" si="7"/>
        <v>True</v>
      </c>
      <c r="E503" s="24">
        <v>10</v>
      </c>
      <c r="F503" s="19" t="s">
        <v>3064</v>
      </c>
      <c r="G503" s="19" t="s">
        <v>3064</v>
      </c>
      <c r="H503" s="19" t="s">
        <v>3065</v>
      </c>
    </row>
    <row r="504" spans="1:8" ht="43.5" x14ac:dyDescent="0.25">
      <c r="A504" s="24">
        <v>13170598556</v>
      </c>
      <c r="B504" s="19" t="s">
        <v>1040</v>
      </c>
      <c r="C504" s="11" t="s">
        <v>1040</v>
      </c>
      <c r="D504" s="19" t="str">
        <f t="shared" si="7"/>
        <v>True</v>
      </c>
      <c r="E504" s="24">
        <v>10</v>
      </c>
      <c r="F504" s="19" t="s">
        <v>3064</v>
      </c>
      <c r="G504" s="19" t="s">
        <v>3068</v>
      </c>
      <c r="H504" s="19" t="s">
        <v>3065</v>
      </c>
    </row>
    <row r="505" spans="1:8" ht="86.25" x14ac:dyDescent="0.25">
      <c r="A505" s="24">
        <v>13108646979</v>
      </c>
      <c r="B505" s="19" t="s">
        <v>732</v>
      </c>
      <c r="C505" s="11" t="s">
        <v>732</v>
      </c>
      <c r="D505" s="19" t="str">
        <f t="shared" si="7"/>
        <v>True</v>
      </c>
      <c r="E505" s="24">
        <v>9</v>
      </c>
      <c r="F505" s="19" t="s">
        <v>3065</v>
      </c>
      <c r="G505" s="19" t="s">
        <v>3070</v>
      </c>
      <c r="H505" s="19" t="s">
        <v>3064</v>
      </c>
    </row>
    <row r="506" spans="1:8" ht="43.5" x14ac:dyDescent="0.25">
      <c r="A506" s="24">
        <v>13146667792</v>
      </c>
      <c r="B506" s="19" t="s">
        <v>1128</v>
      </c>
      <c r="C506" s="11" t="s">
        <v>1128</v>
      </c>
      <c r="D506" s="19" t="str">
        <f t="shared" si="7"/>
        <v>True</v>
      </c>
      <c r="E506" s="24">
        <v>9</v>
      </c>
      <c r="F506" s="19" t="s">
        <v>3064</v>
      </c>
      <c r="G506" s="19" t="s">
        <v>3068</v>
      </c>
      <c r="H506" s="19" t="s">
        <v>3065</v>
      </c>
    </row>
    <row r="507" spans="1:8" x14ac:dyDescent="0.25">
      <c r="A507" s="24">
        <v>13034235325</v>
      </c>
      <c r="B507" s="19" t="s">
        <v>829</v>
      </c>
      <c r="C507" s="11" t="s">
        <v>829</v>
      </c>
      <c r="D507" s="19" t="str">
        <f t="shared" si="7"/>
        <v>True</v>
      </c>
      <c r="E507" s="24">
        <v>8</v>
      </c>
      <c r="F507" s="19" t="s">
        <v>3065</v>
      </c>
      <c r="G507" s="19" t="s">
        <v>3070</v>
      </c>
      <c r="H507" s="19" t="s">
        <v>3064</v>
      </c>
    </row>
    <row r="508" spans="1:8" ht="72" x14ac:dyDescent="0.25">
      <c r="A508" s="24">
        <v>13159310375</v>
      </c>
      <c r="B508" s="19" t="s">
        <v>675</v>
      </c>
      <c r="C508" s="11" t="s">
        <v>675</v>
      </c>
      <c r="D508" s="19" t="str">
        <f t="shared" si="7"/>
        <v>True</v>
      </c>
      <c r="E508" s="24">
        <v>10</v>
      </c>
      <c r="F508" s="19" t="s">
        <v>3065</v>
      </c>
      <c r="G508" s="19" t="s">
        <v>3064</v>
      </c>
      <c r="H508" s="19" t="s">
        <v>3065</v>
      </c>
    </row>
    <row r="509" spans="1:8" ht="57.75" x14ac:dyDescent="0.25">
      <c r="A509" s="24">
        <v>13052388608</v>
      </c>
      <c r="B509" s="19" t="s">
        <v>1296</v>
      </c>
      <c r="C509" s="11" t="s">
        <v>1296</v>
      </c>
      <c r="D509" s="19" t="str">
        <f t="shared" si="7"/>
        <v>True</v>
      </c>
      <c r="E509" s="24">
        <v>10</v>
      </c>
      <c r="F509" s="19" t="s">
        <v>3064</v>
      </c>
      <c r="G509" s="19" t="s">
        <v>3070</v>
      </c>
      <c r="H509" s="19" t="s">
        <v>3065</v>
      </c>
    </row>
    <row r="510" spans="1:8" ht="43.5" x14ac:dyDescent="0.25">
      <c r="A510" s="24">
        <v>13012203760</v>
      </c>
      <c r="B510" s="19" t="s">
        <v>242</v>
      </c>
      <c r="C510" s="11" t="s">
        <v>242</v>
      </c>
      <c r="D510" s="19" t="str">
        <f t="shared" si="7"/>
        <v>True</v>
      </c>
      <c r="E510" s="24">
        <v>0</v>
      </c>
      <c r="F510" s="19" t="s">
        <v>3066</v>
      </c>
      <c r="G510" s="19" t="s">
        <v>3066</v>
      </c>
      <c r="H510" s="19" t="s">
        <v>3066</v>
      </c>
    </row>
    <row r="511" spans="1:8" x14ac:dyDescent="0.25">
      <c r="A511" s="24">
        <v>13172781338</v>
      </c>
      <c r="B511" s="19" t="s">
        <v>1028</v>
      </c>
      <c r="C511" s="11" t="s">
        <v>1028</v>
      </c>
      <c r="D511" s="19" t="str">
        <f t="shared" si="7"/>
        <v>True</v>
      </c>
      <c r="E511" s="24">
        <v>8</v>
      </c>
      <c r="F511" s="19" t="s">
        <v>3064</v>
      </c>
      <c r="G511" s="19" t="s">
        <v>3068</v>
      </c>
      <c r="H511" s="19" t="s">
        <v>3064</v>
      </c>
    </row>
    <row r="512" spans="1:8" x14ac:dyDescent="0.25">
      <c r="A512" s="24">
        <v>13087542603</v>
      </c>
      <c r="B512" s="19" t="s">
        <v>1230</v>
      </c>
      <c r="C512" s="11" t="s">
        <v>1230</v>
      </c>
      <c r="D512" s="19" t="str">
        <f t="shared" si="7"/>
        <v>True</v>
      </c>
      <c r="E512" s="24">
        <v>10</v>
      </c>
      <c r="F512" s="19" t="s">
        <v>3064</v>
      </c>
      <c r="G512" s="19" t="s">
        <v>3064</v>
      </c>
      <c r="H512" s="19" t="s">
        <v>3064</v>
      </c>
    </row>
    <row r="513" spans="1:8" ht="129" x14ac:dyDescent="0.25">
      <c r="A513" s="24">
        <v>13063690874</v>
      </c>
      <c r="B513" s="19" t="s">
        <v>800</v>
      </c>
      <c r="C513" s="11" t="s">
        <v>800</v>
      </c>
      <c r="D513" s="19" t="str">
        <f t="shared" si="7"/>
        <v>True</v>
      </c>
      <c r="E513" s="24">
        <v>10</v>
      </c>
      <c r="F513" s="19" t="s">
        <v>3065</v>
      </c>
      <c r="G513" s="19" t="s">
        <v>3064</v>
      </c>
      <c r="H513" s="19" t="s">
        <v>3064</v>
      </c>
    </row>
    <row r="514" spans="1:8" ht="43.5" x14ac:dyDescent="0.25">
      <c r="A514" s="24">
        <v>13127710314</v>
      </c>
      <c r="B514" s="19" t="s">
        <v>464</v>
      </c>
      <c r="C514" s="11" t="s">
        <v>464</v>
      </c>
      <c r="D514" s="19" t="str">
        <f t="shared" si="7"/>
        <v>True</v>
      </c>
      <c r="E514" s="24">
        <v>6</v>
      </c>
      <c r="F514" s="19" t="s">
        <v>3068</v>
      </c>
      <c r="G514" s="19" t="s">
        <v>488</v>
      </c>
      <c r="H514" s="19" t="s">
        <v>3068</v>
      </c>
    </row>
    <row r="515" spans="1:8" ht="72" x14ac:dyDescent="0.25">
      <c r="A515" s="24">
        <v>13172912515</v>
      </c>
      <c r="B515" s="19" t="s">
        <v>435</v>
      </c>
      <c r="C515" s="11" t="s">
        <v>435</v>
      </c>
      <c r="D515" s="19" t="str">
        <f t="shared" si="7"/>
        <v>True</v>
      </c>
      <c r="E515" s="24">
        <v>5</v>
      </c>
      <c r="F515" s="19" t="s">
        <v>3068</v>
      </c>
      <c r="G515" s="19" t="s">
        <v>3068</v>
      </c>
      <c r="H515" s="19" t="s">
        <v>3068</v>
      </c>
    </row>
    <row r="516" spans="1:8" ht="57.75" x14ac:dyDescent="0.25">
      <c r="A516" s="24">
        <v>13159680712</v>
      </c>
      <c r="B516" s="19" t="s">
        <v>670</v>
      </c>
      <c r="C516" s="11" t="s">
        <v>670</v>
      </c>
      <c r="D516" s="19" t="str">
        <f t="shared" ref="D516:D579" si="8">IF(C516=B516,"True","False")</f>
        <v>True</v>
      </c>
      <c r="E516" s="24">
        <v>9</v>
      </c>
      <c r="F516" s="19" t="s">
        <v>3065</v>
      </c>
      <c r="G516" s="19" t="s">
        <v>3064</v>
      </c>
      <c r="H516" s="19" t="s">
        <v>3065</v>
      </c>
    </row>
    <row r="517" spans="1:8" ht="57.75" x14ac:dyDescent="0.25">
      <c r="A517" s="24">
        <v>13014918998</v>
      </c>
      <c r="B517" s="19" t="s">
        <v>844</v>
      </c>
      <c r="C517" s="11" t="s">
        <v>844</v>
      </c>
      <c r="D517" s="19" t="str">
        <f t="shared" si="8"/>
        <v>True</v>
      </c>
      <c r="E517" s="24">
        <v>8</v>
      </c>
      <c r="F517" s="19" t="s">
        <v>3065</v>
      </c>
      <c r="G517" s="19" t="s">
        <v>3070</v>
      </c>
      <c r="H517" s="19" t="s">
        <v>3064</v>
      </c>
    </row>
    <row r="518" spans="1:8" ht="29.25" x14ac:dyDescent="0.25">
      <c r="A518" s="24">
        <v>13224177282</v>
      </c>
      <c r="B518" s="19" t="s">
        <v>407</v>
      </c>
      <c r="C518" s="11" t="s">
        <v>407</v>
      </c>
      <c r="D518" s="19" t="str">
        <f t="shared" si="8"/>
        <v>True</v>
      </c>
      <c r="E518" s="24">
        <v>7</v>
      </c>
      <c r="F518" s="19" t="s">
        <v>3068</v>
      </c>
      <c r="G518" s="19" t="s">
        <v>3070</v>
      </c>
      <c r="H518" s="19" t="s">
        <v>3068</v>
      </c>
    </row>
    <row r="519" spans="1:8" ht="43.5" x14ac:dyDescent="0.25">
      <c r="A519" s="24">
        <v>13038094804</v>
      </c>
      <c r="B519" s="19" t="s">
        <v>824</v>
      </c>
      <c r="C519" s="11" t="s">
        <v>824</v>
      </c>
      <c r="D519" s="19" t="str">
        <f t="shared" si="8"/>
        <v>True</v>
      </c>
      <c r="E519" s="24">
        <v>8</v>
      </c>
      <c r="F519" s="19" t="s">
        <v>3065</v>
      </c>
      <c r="G519" s="19" t="s">
        <v>3070</v>
      </c>
      <c r="H519" s="19" t="s">
        <v>3065</v>
      </c>
    </row>
    <row r="520" spans="1:8" ht="29.25" x14ac:dyDescent="0.25">
      <c r="A520" s="24">
        <v>13228146208</v>
      </c>
      <c r="B520" s="19" t="s">
        <v>403</v>
      </c>
      <c r="C520" s="11" t="s">
        <v>403</v>
      </c>
      <c r="D520" s="19" t="str">
        <f t="shared" si="8"/>
        <v>True</v>
      </c>
      <c r="E520" s="24">
        <v>7</v>
      </c>
      <c r="F520" s="19" t="s">
        <v>3068</v>
      </c>
      <c r="G520" s="19" t="s">
        <v>3070</v>
      </c>
      <c r="H520" s="19" t="s">
        <v>3065</v>
      </c>
    </row>
    <row r="521" spans="1:8" ht="43.5" x14ac:dyDescent="0.25">
      <c r="A521" s="24">
        <v>13197315917</v>
      </c>
      <c r="B521" s="19" t="s">
        <v>968</v>
      </c>
      <c r="C521" s="11" t="s">
        <v>968</v>
      </c>
      <c r="D521" s="19" t="str">
        <f t="shared" si="8"/>
        <v>True</v>
      </c>
      <c r="E521" s="24">
        <v>10</v>
      </c>
      <c r="F521" s="19" t="s">
        <v>3064</v>
      </c>
      <c r="G521" s="19" t="s">
        <v>3070</v>
      </c>
      <c r="H521" s="19" t="s">
        <v>3064</v>
      </c>
    </row>
    <row r="522" spans="1:8" x14ac:dyDescent="0.25">
      <c r="A522" s="24">
        <v>13215347602</v>
      </c>
      <c r="B522" s="19" t="s">
        <v>917</v>
      </c>
      <c r="C522" s="11" t="s">
        <v>917</v>
      </c>
      <c r="D522" s="19" t="str">
        <f t="shared" si="8"/>
        <v>True</v>
      </c>
      <c r="E522" s="24">
        <v>10</v>
      </c>
      <c r="F522" s="19" t="s">
        <v>3064</v>
      </c>
      <c r="G522" s="19" t="s">
        <v>3070</v>
      </c>
      <c r="H522" s="19" t="s">
        <v>3065</v>
      </c>
    </row>
    <row r="523" spans="1:8" ht="57.75" x14ac:dyDescent="0.25">
      <c r="A523" s="24">
        <v>13156496491</v>
      </c>
      <c r="B523" s="19" t="s">
        <v>688</v>
      </c>
      <c r="C523" s="11" t="s">
        <v>688</v>
      </c>
      <c r="D523" s="19" t="str">
        <f t="shared" si="8"/>
        <v>True</v>
      </c>
      <c r="E523" s="24">
        <v>8</v>
      </c>
      <c r="F523" s="19" t="s">
        <v>3065</v>
      </c>
      <c r="G523" s="19" t="s">
        <v>3064</v>
      </c>
      <c r="H523" s="19" t="s">
        <v>3065</v>
      </c>
    </row>
    <row r="524" spans="1:8" ht="43.5" x14ac:dyDescent="0.25">
      <c r="A524" s="24">
        <v>13226649793</v>
      </c>
      <c r="B524" s="19" t="s">
        <v>873</v>
      </c>
      <c r="C524" s="11" t="s">
        <v>873</v>
      </c>
      <c r="D524" s="19" t="str">
        <f t="shared" si="8"/>
        <v>True</v>
      </c>
      <c r="E524" s="24">
        <v>9</v>
      </c>
      <c r="F524" s="19" t="s">
        <v>3064</v>
      </c>
      <c r="G524" s="19" t="s">
        <v>3070</v>
      </c>
      <c r="H524" s="19" t="s">
        <v>3064</v>
      </c>
    </row>
    <row r="525" spans="1:8" ht="43.5" x14ac:dyDescent="0.25">
      <c r="A525" s="24">
        <v>13038256467</v>
      </c>
      <c r="B525" s="19" t="s">
        <v>492</v>
      </c>
      <c r="C525" s="11" t="s">
        <v>492</v>
      </c>
      <c r="D525" s="19" t="str">
        <f t="shared" si="8"/>
        <v>True</v>
      </c>
      <c r="E525" s="24">
        <v>7</v>
      </c>
      <c r="F525" s="19" t="s">
        <v>3068</v>
      </c>
      <c r="G525" s="19" t="s">
        <v>3071</v>
      </c>
      <c r="H525" s="19" t="s">
        <v>3065</v>
      </c>
    </row>
    <row r="526" spans="1:8" x14ac:dyDescent="0.25">
      <c r="A526" s="24">
        <v>13161008189</v>
      </c>
      <c r="B526" s="19" t="s">
        <v>655</v>
      </c>
      <c r="C526" s="11" t="s">
        <v>655</v>
      </c>
      <c r="D526" s="19" t="str">
        <f t="shared" si="8"/>
        <v>True</v>
      </c>
      <c r="E526" s="24">
        <v>8</v>
      </c>
      <c r="F526" s="19" t="s">
        <v>3065</v>
      </c>
      <c r="G526" s="19" t="s">
        <v>3071</v>
      </c>
      <c r="H526" s="19" t="s">
        <v>3064</v>
      </c>
    </row>
    <row r="527" spans="1:8" ht="43.5" x14ac:dyDescent="0.25">
      <c r="A527" s="24">
        <v>13220382568</v>
      </c>
      <c r="B527" s="19" t="s">
        <v>261</v>
      </c>
      <c r="C527" s="11" t="s">
        <v>261</v>
      </c>
      <c r="D527" s="19" t="str">
        <f t="shared" si="8"/>
        <v>True</v>
      </c>
      <c r="E527" s="24">
        <v>8</v>
      </c>
      <c r="F527" s="19" t="s">
        <v>3067</v>
      </c>
      <c r="G527" s="19" t="s">
        <v>3068</v>
      </c>
      <c r="H527" s="19" t="s">
        <v>3067</v>
      </c>
    </row>
    <row r="528" spans="1:8" ht="29.25" x14ac:dyDescent="0.25">
      <c r="A528" s="24">
        <v>13042485096</v>
      </c>
      <c r="B528" s="19" t="s">
        <v>490</v>
      </c>
      <c r="C528" s="11" t="s">
        <v>490</v>
      </c>
      <c r="D528" s="19" t="str">
        <f t="shared" si="8"/>
        <v>True</v>
      </c>
      <c r="E528" s="24">
        <v>8</v>
      </c>
      <c r="F528" s="19" t="s">
        <v>3068</v>
      </c>
      <c r="G528" s="19" t="s">
        <v>3070</v>
      </c>
      <c r="H528" s="19" t="s">
        <v>3065</v>
      </c>
    </row>
    <row r="529" spans="1:8" ht="72" x14ac:dyDescent="0.25">
      <c r="A529" s="24">
        <v>13230946884</v>
      </c>
      <c r="B529" s="19" t="s">
        <v>509</v>
      </c>
      <c r="C529" s="11" t="s">
        <v>509</v>
      </c>
      <c r="D529" s="19" t="str">
        <f t="shared" si="8"/>
        <v>True</v>
      </c>
      <c r="E529" s="24">
        <v>7</v>
      </c>
      <c r="F529" s="19" t="s">
        <v>3065</v>
      </c>
      <c r="G529" s="19" t="s">
        <v>3071</v>
      </c>
      <c r="H529" s="19" t="s">
        <v>3065</v>
      </c>
    </row>
    <row r="530" spans="1:8" ht="43.5" x14ac:dyDescent="0.25">
      <c r="A530" s="24">
        <v>13143483722</v>
      </c>
      <c r="B530" s="19" t="s">
        <v>169</v>
      </c>
      <c r="C530" s="11" t="s">
        <v>169</v>
      </c>
      <c r="D530" s="19" t="str">
        <f t="shared" si="8"/>
        <v>True</v>
      </c>
      <c r="E530" s="24">
        <v>8</v>
      </c>
      <c r="F530" s="19" t="s">
        <v>3066</v>
      </c>
      <c r="G530" s="19" t="s">
        <v>488</v>
      </c>
      <c r="H530" s="19" t="s">
        <v>3064</v>
      </c>
    </row>
    <row r="531" spans="1:8" ht="100.5" x14ac:dyDescent="0.25">
      <c r="A531" s="24">
        <v>13162085129</v>
      </c>
      <c r="B531" s="19" t="s">
        <v>650</v>
      </c>
      <c r="C531" s="11" t="s">
        <v>650</v>
      </c>
      <c r="D531" s="19" t="str">
        <f t="shared" si="8"/>
        <v>True</v>
      </c>
      <c r="E531" s="24">
        <v>8</v>
      </c>
      <c r="F531" s="19" t="s">
        <v>3065</v>
      </c>
      <c r="G531" s="19" t="s">
        <v>488</v>
      </c>
      <c r="H531" s="19" t="s">
        <v>3065</v>
      </c>
    </row>
    <row r="532" spans="1:8" ht="57.75" x14ac:dyDescent="0.25">
      <c r="A532" s="24">
        <v>13222492637</v>
      </c>
      <c r="B532" s="19" t="s">
        <v>410</v>
      </c>
      <c r="C532" s="11" t="s">
        <v>410</v>
      </c>
      <c r="D532" s="19" t="str">
        <f t="shared" si="8"/>
        <v>True</v>
      </c>
      <c r="E532" s="24">
        <v>8</v>
      </c>
      <c r="F532" s="19" t="s">
        <v>3068</v>
      </c>
      <c r="G532" s="19" t="s">
        <v>3070</v>
      </c>
      <c r="H532" s="19" t="s">
        <v>3065</v>
      </c>
    </row>
    <row r="533" spans="1:8" x14ac:dyDescent="0.25">
      <c r="A533" s="24">
        <v>13176143992</v>
      </c>
      <c r="B533" s="19" t="s">
        <v>1016</v>
      </c>
      <c r="C533" s="11" t="s">
        <v>1016</v>
      </c>
      <c r="D533" s="19" t="str">
        <f t="shared" si="8"/>
        <v>True</v>
      </c>
      <c r="E533" s="24">
        <v>10</v>
      </c>
      <c r="F533" s="19" t="s">
        <v>3064</v>
      </c>
      <c r="G533" s="19" t="s">
        <v>3066</v>
      </c>
      <c r="H533" s="19" t="s">
        <v>3064</v>
      </c>
    </row>
    <row r="534" spans="1:8" ht="57.75" x14ac:dyDescent="0.25">
      <c r="A534" s="24">
        <v>13045029294</v>
      </c>
      <c r="B534" s="19" t="s">
        <v>1312</v>
      </c>
      <c r="C534" s="11" t="s">
        <v>1312</v>
      </c>
      <c r="D534" s="19" t="str">
        <f t="shared" si="8"/>
        <v>True</v>
      </c>
      <c r="E534" s="24">
        <v>10</v>
      </c>
      <c r="F534" s="19" t="s">
        <v>3064</v>
      </c>
      <c r="G534" s="19" t="s">
        <v>3070</v>
      </c>
      <c r="H534" s="19" t="s">
        <v>3065</v>
      </c>
    </row>
    <row r="535" spans="1:8" ht="43.5" x14ac:dyDescent="0.25">
      <c r="A535" s="24">
        <v>13104792712</v>
      </c>
      <c r="B535" s="19" t="s">
        <v>1202</v>
      </c>
      <c r="C535" s="11" t="s">
        <v>1202</v>
      </c>
      <c r="D535" s="19" t="str">
        <f t="shared" si="8"/>
        <v>True</v>
      </c>
      <c r="E535" s="24">
        <v>10</v>
      </c>
      <c r="F535" s="19" t="s">
        <v>3064</v>
      </c>
      <c r="G535" s="19" t="s">
        <v>3064</v>
      </c>
      <c r="H535" s="19" t="s">
        <v>3064</v>
      </c>
    </row>
    <row r="536" spans="1:8" ht="72" x14ac:dyDescent="0.25">
      <c r="A536" s="24">
        <v>13177312094</v>
      </c>
      <c r="B536" s="19" t="s">
        <v>434</v>
      </c>
      <c r="C536" s="11" t="s">
        <v>434</v>
      </c>
      <c r="D536" s="19" t="str">
        <f t="shared" si="8"/>
        <v>True</v>
      </c>
      <c r="E536" s="24">
        <v>6</v>
      </c>
      <c r="F536" s="19" t="s">
        <v>3068</v>
      </c>
      <c r="G536" s="19" t="s">
        <v>3068</v>
      </c>
      <c r="H536" s="19" t="s">
        <v>3068</v>
      </c>
    </row>
    <row r="537" spans="1:8" ht="57.75" x14ac:dyDescent="0.25">
      <c r="A537" s="24">
        <v>13067166892</v>
      </c>
      <c r="B537" s="19" t="s">
        <v>786</v>
      </c>
      <c r="C537" s="11" t="s">
        <v>786</v>
      </c>
      <c r="D537" s="19" t="str">
        <f t="shared" si="8"/>
        <v>True</v>
      </c>
      <c r="E537" s="24">
        <v>10</v>
      </c>
      <c r="F537" s="19" t="s">
        <v>3065</v>
      </c>
      <c r="G537" s="19" t="s">
        <v>3070</v>
      </c>
      <c r="H537" s="19" t="s">
        <v>3064</v>
      </c>
    </row>
    <row r="538" spans="1:8" ht="43.5" x14ac:dyDescent="0.25">
      <c r="A538" s="24">
        <v>13198790485</v>
      </c>
      <c r="B538" s="19" t="s">
        <v>424</v>
      </c>
      <c r="C538" s="11" t="s">
        <v>424</v>
      </c>
      <c r="D538" s="19" t="str">
        <f t="shared" si="8"/>
        <v>True</v>
      </c>
      <c r="E538" s="24">
        <v>5</v>
      </c>
      <c r="F538" s="19" t="s">
        <v>3068</v>
      </c>
      <c r="G538" s="19" t="s">
        <v>3066</v>
      </c>
      <c r="H538" s="19" t="s">
        <v>3068</v>
      </c>
    </row>
    <row r="539" spans="1:8" ht="285.75" x14ac:dyDescent="0.25">
      <c r="A539" s="24">
        <v>13119951302</v>
      </c>
      <c r="B539" s="19" t="s">
        <v>345</v>
      </c>
      <c r="C539" s="11" t="s">
        <v>345</v>
      </c>
      <c r="D539" s="19" t="str">
        <f t="shared" si="8"/>
        <v>True</v>
      </c>
      <c r="E539" s="24">
        <v>2</v>
      </c>
      <c r="F539" s="19" t="s">
        <v>3067</v>
      </c>
      <c r="G539" s="19" t="s">
        <v>3071</v>
      </c>
      <c r="H539" s="19" t="s">
        <v>3064</v>
      </c>
    </row>
    <row r="540" spans="1:8" x14ac:dyDescent="0.25">
      <c r="A540" s="24">
        <v>13230842402</v>
      </c>
      <c r="B540" s="19" t="s">
        <v>17</v>
      </c>
      <c r="C540" s="11" t="s">
        <v>17</v>
      </c>
      <c r="D540" s="19" t="str">
        <f t="shared" si="8"/>
        <v>True</v>
      </c>
      <c r="E540" s="24">
        <v>5</v>
      </c>
      <c r="F540" s="19" t="s">
        <v>3066</v>
      </c>
      <c r="G540" s="19" t="s">
        <v>3066</v>
      </c>
      <c r="H540" s="19" t="s">
        <v>3064</v>
      </c>
    </row>
    <row r="541" spans="1:8" ht="29.25" x14ac:dyDescent="0.25">
      <c r="A541" s="24">
        <v>13194810847</v>
      </c>
      <c r="B541" s="19" t="s">
        <v>75</v>
      </c>
      <c r="C541" s="11" t="s">
        <v>75</v>
      </c>
      <c r="D541" s="19" t="str">
        <f t="shared" si="8"/>
        <v>True</v>
      </c>
      <c r="E541" s="24">
        <v>0</v>
      </c>
      <c r="F541" s="19" t="s">
        <v>3066</v>
      </c>
      <c r="G541" s="19" t="s">
        <v>3066</v>
      </c>
      <c r="H541" s="19" t="s">
        <v>3066</v>
      </c>
    </row>
    <row r="542" spans="1:8" ht="29.25" x14ac:dyDescent="0.25">
      <c r="A542" s="24">
        <v>13095022184</v>
      </c>
      <c r="B542" s="19" t="s">
        <v>1217</v>
      </c>
      <c r="C542" s="11" t="s">
        <v>1217</v>
      </c>
      <c r="D542" s="19" t="str">
        <f t="shared" si="8"/>
        <v>True</v>
      </c>
      <c r="E542" s="24">
        <v>10</v>
      </c>
      <c r="F542" s="19" t="s">
        <v>3064</v>
      </c>
      <c r="G542" s="19" t="s">
        <v>3064</v>
      </c>
      <c r="H542" s="19" t="s">
        <v>3064</v>
      </c>
    </row>
    <row r="543" spans="1:8" ht="43.5" x14ac:dyDescent="0.25">
      <c r="A543" s="24">
        <v>13228906961</v>
      </c>
      <c r="B543" s="19" t="s">
        <v>863</v>
      </c>
      <c r="C543" s="11" t="s">
        <v>863</v>
      </c>
      <c r="D543" s="19" t="str">
        <f t="shared" si="8"/>
        <v>True</v>
      </c>
      <c r="E543" s="24">
        <v>10</v>
      </c>
      <c r="F543" s="19" t="s">
        <v>3064</v>
      </c>
      <c r="G543" s="19" t="s">
        <v>3064</v>
      </c>
      <c r="H543" s="19" t="s">
        <v>3064</v>
      </c>
    </row>
    <row r="544" spans="1:8" ht="57.75" x14ac:dyDescent="0.25">
      <c r="A544" s="24">
        <v>13217485016</v>
      </c>
      <c r="B544" s="19" t="s">
        <v>265</v>
      </c>
      <c r="C544" s="11" t="s">
        <v>265</v>
      </c>
      <c r="D544" s="19" t="str">
        <f t="shared" si="8"/>
        <v>True</v>
      </c>
      <c r="E544" s="24">
        <v>3</v>
      </c>
      <c r="F544" s="19" t="s">
        <v>3067</v>
      </c>
      <c r="G544" s="19" t="s">
        <v>3066</v>
      </c>
      <c r="H544" s="19" t="s">
        <v>3065</v>
      </c>
    </row>
    <row r="545" spans="1:8" ht="57.75" x14ac:dyDescent="0.25">
      <c r="A545" s="24">
        <v>13145458419</v>
      </c>
      <c r="B545" s="19" t="s">
        <v>1129</v>
      </c>
      <c r="C545" s="11" t="s">
        <v>1129</v>
      </c>
      <c r="D545" s="19" t="str">
        <f t="shared" si="8"/>
        <v>True</v>
      </c>
      <c r="E545" s="24">
        <v>10</v>
      </c>
      <c r="F545" s="19" t="s">
        <v>3064</v>
      </c>
      <c r="G545" s="19" t="s">
        <v>3064</v>
      </c>
      <c r="H545" s="19" t="s">
        <v>3064</v>
      </c>
    </row>
    <row r="546" spans="1:8" ht="29.25" x14ac:dyDescent="0.25">
      <c r="A546" s="24">
        <v>13212737372</v>
      </c>
      <c r="B546" s="19" t="s">
        <v>54</v>
      </c>
      <c r="C546" s="11" t="s">
        <v>54</v>
      </c>
      <c r="D546" s="19" t="str">
        <f t="shared" si="8"/>
        <v>True</v>
      </c>
      <c r="E546" s="24">
        <v>5</v>
      </c>
      <c r="F546" s="19" t="s">
        <v>3066</v>
      </c>
      <c r="G546" s="19" t="s">
        <v>3071</v>
      </c>
      <c r="H546" s="19" t="s">
        <v>3066</v>
      </c>
    </row>
    <row r="547" spans="1:8" ht="72" x14ac:dyDescent="0.25">
      <c r="A547" s="24">
        <v>13164034773</v>
      </c>
      <c r="B547" s="19" t="s">
        <v>1054</v>
      </c>
      <c r="C547" s="11" t="s">
        <v>1054</v>
      </c>
      <c r="D547" s="19" t="str">
        <f t="shared" si="8"/>
        <v>True</v>
      </c>
      <c r="E547" s="24">
        <v>10</v>
      </c>
      <c r="F547" s="19" t="s">
        <v>3064</v>
      </c>
      <c r="G547" s="19" t="s">
        <v>3070</v>
      </c>
      <c r="H547" s="19" t="s">
        <v>3064</v>
      </c>
    </row>
    <row r="548" spans="1:8" ht="29.25" x14ac:dyDescent="0.25">
      <c r="A548" s="24">
        <v>13220435049</v>
      </c>
      <c r="B548" s="19" t="s">
        <v>543</v>
      </c>
      <c r="C548" s="11" t="s">
        <v>543</v>
      </c>
      <c r="D548" s="19" t="str">
        <f t="shared" si="8"/>
        <v>True</v>
      </c>
      <c r="E548" s="24">
        <v>7</v>
      </c>
      <c r="F548" s="19" t="s">
        <v>3065</v>
      </c>
      <c r="G548" s="19" t="s">
        <v>3068</v>
      </c>
      <c r="H548" s="19" t="s">
        <v>3065</v>
      </c>
    </row>
    <row r="549" spans="1:8" ht="29.25" x14ac:dyDescent="0.25">
      <c r="A549" s="24">
        <v>13220616686</v>
      </c>
      <c r="B549" s="19" t="s">
        <v>541</v>
      </c>
      <c r="C549" s="11" t="s">
        <v>541</v>
      </c>
      <c r="D549" s="19" t="str">
        <f t="shared" si="8"/>
        <v>True</v>
      </c>
      <c r="E549" s="24">
        <v>8</v>
      </c>
      <c r="F549" s="19" t="s">
        <v>3065</v>
      </c>
      <c r="G549" s="19" t="s">
        <v>3070</v>
      </c>
      <c r="H549" s="19" t="s">
        <v>3065</v>
      </c>
    </row>
    <row r="550" spans="1:8" ht="43.5" x14ac:dyDescent="0.25">
      <c r="A550" s="24">
        <v>13178935655</v>
      </c>
      <c r="B550" s="19" t="s">
        <v>295</v>
      </c>
      <c r="C550" s="11" t="s">
        <v>295</v>
      </c>
      <c r="D550" s="19" t="str">
        <f t="shared" si="8"/>
        <v>True</v>
      </c>
      <c r="E550" s="24">
        <v>8</v>
      </c>
      <c r="F550" s="19" t="s">
        <v>3067</v>
      </c>
      <c r="G550" s="19" t="s">
        <v>3068</v>
      </c>
      <c r="H550" s="19" t="s">
        <v>3064</v>
      </c>
    </row>
    <row r="551" spans="1:8" ht="29.25" x14ac:dyDescent="0.25">
      <c r="A551" s="24">
        <v>13130527576</v>
      </c>
      <c r="B551" s="19" t="s">
        <v>340</v>
      </c>
      <c r="C551" s="11" t="s">
        <v>340</v>
      </c>
      <c r="D551" s="19" t="str">
        <f t="shared" si="8"/>
        <v>True</v>
      </c>
      <c r="E551" s="24">
        <v>5</v>
      </c>
      <c r="F551" s="19" t="s">
        <v>3067</v>
      </c>
      <c r="G551" s="19" t="s">
        <v>3071</v>
      </c>
      <c r="H551" s="19" t="s">
        <v>3067</v>
      </c>
    </row>
    <row r="552" spans="1:8" ht="29.25" x14ac:dyDescent="0.25">
      <c r="A552" s="24">
        <v>13129463952</v>
      </c>
      <c r="B552" s="19" t="s">
        <v>714</v>
      </c>
      <c r="C552" s="11" t="s">
        <v>714</v>
      </c>
      <c r="D552" s="19" t="str">
        <f t="shared" si="8"/>
        <v>True</v>
      </c>
      <c r="E552" s="24">
        <v>10</v>
      </c>
      <c r="F552" s="19" t="s">
        <v>3065</v>
      </c>
      <c r="G552" s="19" t="s">
        <v>3066</v>
      </c>
      <c r="H552" s="19" t="s">
        <v>3065</v>
      </c>
    </row>
    <row r="553" spans="1:8" ht="57.75" x14ac:dyDescent="0.25">
      <c r="A553" s="24">
        <v>13088012906</v>
      </c>
      <c r="B553" s="19" t="s">
        <v>198</v>
      </c>
      <c r="C553" s="11" t="s">
        <v>198</v>
      </c>
      <c r="D553" s="19" t="str">
        <f t="shared" si="8"/>
        <v>True</v>
      </c>
      <c r="E553" s="24">
        <v>2</v>
      </c>
      <c r="F553" s="19" t="s">
        <v>3066</v>
      </c>
      <c r="G553" s="19" t="s">
        <v>3071</v>
      </c>
      <c r="H553" s="19" t="s">
        <v>3066</v>
      </c>
    </row>
    <row r="554" spans="1:8" ht="29.25" x14ac:dyDescent="0.25">
      <c r="A554" s="24">
        <v>13109412180</v>
      </c>
      <c r="B554" s="19" t="s">
        <v>731</v>
      </c>
      <c r="C554" s="11" t="s">
        <v>731</v>
      </c>
      <c r="D554" s="19" t="str">
        <f t="shared" si="8"/>
        <v>True</v>
      </c>
      <c r="E554" s="24">
        <v>7</v>
      </c>
      <c r="F554" s="19" t="s">
        <v>3065</v>
      </c>
      <c r="G554" s="19" t="s">
        <v>3071</v>
      </c>
      <c r="H554" s="19" t="s">
        <v>3065</v>
      </c>
    </row>
    <row r="555" spans="1:8" ht="86.25" x14ac:dyDescent="0.25">
      <c r="A555" s="24">
        <v>13158547848</v>
      </c>
      <c r="B555" s="19" t="s">
        <v>685</v>
      </c>
      <c r="C555" s="11" t="s">
        <v>685</v>
      </c>
      <c r="D555" s="19" t="str">
        <f t="shared" si="8"/>
        <v>True</v>
      </c>
      <c r="E555" s="24">
        <v>9</v>
      </c>
      <c r="F555" s="19" t="s">
        <v>3065</v>
      </c>
      <c r="G555" s="19" t="s">
        <v>3068</v>
      </c>
      <c r="H555" s="19" t="s">
        <v>3065</v>
      </c>
    </row>
    <row r="556" spans="1:8" ht="72" x14ac:dyDescent="0.25">
      <c r="A556" s="24">
        <v>13230508453</v>
      </c>
      <c r="B556" s="19" t="s">
        <v>511</v>
      </c>
      <c r="C556" s="11" t="s">
        <v>511</v>
      </c>
      <c r="D556" s="19" t="str">
        <f t="shared" si="8"/>
        <v>True</v>
      </c>
      <c r="E556" s="24">
        <v>9</v>
      </c>
      <c r="F556" s="19" t="s">
        <v>3065</v>
      </c>
      <c r="G556" s="19" t="s">
        <v>3070</v>
      </c>
      <c r="H556" s="19" t="s">
        <v>3065</v>
      </c>
    </row>
    <row r="557" spans="1:8" ht="143.25" x14ac:dyDescent="0.25">
      <c r="A557" s="24">
        <v>13189800442</v>
      </c>
      <c r="B557" s="19" t="s">
        <v>80</v>
      </c>
      <c r="C557" s="11" t="s">
        <v>80</v>
      </c>
      <c r="D557" s="19" t="str">
        <f t="shared" si="8"/>
        <v>True</v>
      </c>
      <c r="E557" s="24">
        <v>1</v>
      </c>
      <c r="F557" s="19" t="s">
        <v>3066</v>
      </c>
      <c r="G557" s="19" t="s">
        <v>3066</v>
      </c>
      <c r="H557" s="19" t="s">
        <v>3066</v>
      </c>
    </row>
    <row r="558" spans="1:8" ht="29.25" x14ac:dyDescent="0.25">
      <c r="A558" s="24">
        <v>13224295966</v>
      </c>
      <c r="B558" s="19" t="s">
        <v>254</v>
      </c>
      <c r="C558" s="11" t="s">
        <v>254</v>
      </c>
      <c r="D558" s="19" t="str">
        <f t="shared" si="8"/>
        <v>True</v>
      </c>
      <c r="E558" s="24">
        <v>8</v>
      </c>
      <c r="F558" s="19" t="s">
        <v>3067</v>
      </c>
      <c r="G558" s="19" t="s">
        <v>3068</v>
      </c>
      <c r="H558" s="19" t="s">
        <v>3067</v>
      </c>
    </row>
    <row r="559" spans="1:8" ht="57.75" x14ac:dyDescent="0.25">
      <c r="A559" s="24">
        <v>13031526930</v>
      </c>
      <c r="B559" s="19" t="s">
        <v>831</v>
      </c>
      <c r="C559" s="11" t="s">
        <v>831</v>
      </c>
      <c r="D559" s="19" t="str">
        <f t="shared" si="8"/>
        <v>True</v>
      </c>
      <c r="E559" s="24">
        <v>8</v>
      </c>
      <c r="F559" s="19" t="s">
        <v>3065</v>
      </c>
      <c r="G559" s="19" t="s">
        <v>3070</v>
      </c>
      <c r="H559" s="19" t="s">
        <v>3065</v>
      </c>
    </row>
    <row r="560" spans="1:8" ht="29.25" x14ac:dyDescent="0.25">
      <c r="A560" s="24">
        <v>13066559747</v>
      </c>
      <c r="B560" s="19" t="s">
        <v>788</v>
      </c>
      <c r="C560" s="11" t="s">
        <v>788</v>
      </c>
      <c r="D560" s="19" t="str">
        <f t="shared" si="8"/>
        <v>True</v>
      </c>
      <c r="E560" s="24">
        <v>7</v>
      </c>
      <c r="F560" s="19" t="s">
        <v>3065</v>
      </c>
      <c r="G560" s="19" t="s">
        <v>3070</v>
      </c>
      <c r="H560" s="19" t="s">
        <v>3064</v>
      </c>
    </row>
    <row r="561" spans="1:8" ht="57.75" x14ac:dyDescent="0.25">
      <c r="A561" s="24">
        <v>13166402854</v>
      </c>
      <c r="B561" s="19" t="s">
        <v>116</v>
      </c>
      <c r="C561" s="11" t="s">
        <v>116</v>
      </c>
      <c r="D561" s="19" t="str">
        <f t="shared" si="8"/>
        <v>True</v>
      </c>
      <c r="E561" s="24">
        <v>5</v>
      </c>
      <c r="F561" s="19" t="s">
        <v>3066</v>
      </c>
      <c r="G561" s="19" t="s">
        <v>3064</v>
      </c>
      <c r="H561" s="19" t="s">
        <v>3065</v>
      </c>
    </row>
    <row r="562" spans="1:8" ht="43.5" x14ac:dyDescent="0.25">
      <c r="A562" s="24">
        <v>13186516585</v>
      </c>
      <c r="B562" s="19" t="s">
        <v>992</v>
      </c>
      <c r="C562" s="11" t="s">
        <v>992</v>
      </c>
      <c r="D562" s="19" t="str">
        <f t="shared" si="8"/>
        <v>True</v>
      </c>
      <c r="E562" s="24">
        <v>10</v>
      </c>
      <c r="F562" s="19" t="s">
        <v>3064</v>
      </c>
      <c r="G562" s="19" t="s">
        <v>3070</v>
      </c>
      <c r="H562" s="19" t="s">
        <v>3064</v>
      </c>
    </row>
    <row r="563" spans="1:8" ht="43.5" x14ac:dyDescent="0.25">
      <c r="A563" s="24">
        <v>13159499197</v>
      </c>
      <c r="B563" s="19" t="s">
        <v>445</v>
      </c>
      <c r="C563" s="11" t="s">
        <v>445</v>
      </c>
      <c r="D563" s="19" t="str">
        <f t="shared" si="8"/>
        <v>True</v>
      </c>
      <c r="E563" s="24">
        <v>6</v>
      </c>
      <c r="F563" s="19" t="s">
        <v>3068</v>
      </c>
      <c r="G563" s="19" t="s">
        <v>3070</v>
      </c>
      <c r="H563" s="19" t="s">
        <v>3068</v>
      </c>
    </row>
    <row r="564" spans="1:8" x14ac:dyDescent="0.25">
      <c r="A564" s="24">
        <v>13106566994</v>
      </c>
      <c r="B564" s="19" t="s">
        <v>1198</v>
      </c>
      <c r="C564" s="11" t="s">
        <v>1198</v>
      </c>
      <c r="D564" s="19" t="str">
        <f t="shared" si="8"/>
        <v>True</v>
      </c>
      <c r="E564" s="24">
        <v>10</v>
      </c>
      <c r="F564" s="19" t="s">
        <v>3064</v>
      </c>
      <c r="G564" s="19" t="s">
        <v>3064</v>
      </c>
      <c r="H564" s="19" t="s">
        <v>3064</v>
      </c>
    </row>
    <row r="565" spans="1:8" ht="86.25" x14ac:dyDescent="0.25">
      <c r="A565" s="24">
        <v>13213533758</v>
      </c>
      <c r="B565" s="19" t="s">
        <v>418</v>
      </c>
      <c r="C565" s="11" t="s">
        <v>418</v>
      </c>
      <c r="D565" s="19" t="str">
        <f t="shared" si="8"/>
        <v>True</v>
      </c>
      <c r="E565" s="24">
        <v>7</v>
      </c>
      <c r="F565" s="19" t="s">
        <v>3068</v>
      </c>
      <c r="G565" s="19" t="s">
        <v>3068</v>
      </c>
      <c r="H565" s="19" t="s">
        <v>3067</v>
      </c>
    </row>
    <row r="566" spans="1:8" ht="72" x14ac:dyDescent="0.25">
      <c r="A566" s="24">
        <v>13064273405</v>
      </c>
      <c r="B566" s="19" t="s">
        <v>798</v>
      </c>
      <c r="C566" s="11" t="s">
        <v>798</v>
      </c>
      <c r="D566" s="19" t="str">
        <f t="shared" si="8"/>
        <v>True</v>
      </c>
      <c r="E566" s="24">
        <v>6</v>
      </c>
      <c r="F566" s="19" t="s">
        <v>3065</v>
      </c>
      <c r="G566" s="19" t="s">
        <v>3068</v>
      </c>
      <c r="H566" s="19" t="s">
        <v>3068</v>
      </c>
    </row>
    <row r="567" spans="1:8" ht="43.5" x14ac:dyDescent="0.25">
      <c r="A567" s="24">
        <v>13064360289</v>
      </c>
      <c r="B567" s="19" t="s">
        <v>1273</v>
      </c>
      <c r="C567" s="11" t="s">
        <v>1273</v>
      </c>
      <c r="D567" s="19" t="str">
        <f t="shared" si="8"/>
        <v>True</v>
      </c>
      <c r="E567" s="24">
        <v>10</v>
      </c>
      <c r="F567" s="19" t="s">
        <v>3064</v>
      </c>
      <c r="G567" s="19" t="s">
        <v>3064</v>
      </c>
      <c r="H567" s="19" t="s">
        <v>3067</v>
      </c>
    </row>
    <row r="568" spans="1:8" x14ac:dyDescent="0.25">
      <c r="A568" s="24">
        <v>13211962008</v>
      </c>
      <c r="B568" s="19" t="s">
        <v>927</v>
      </c>
      <c r="C568" s="11" t="s">
        <v>927</v>
      </c>
      <c r="D568" s="19" t="str">
        <f t="shared" si="8"/>
        <v>True</v>
      </c>
      <c r="E568" s="24">
        <v>10</v>
      </c>
      <c r="F568" s="19" t="s">
        <v>3064</v>
      </c>
      <c r="G568" s="19" t="s">
        <v>3064</v>
      </c>
      <c r="H568" s="19" t="s">
        <v>3064</v>
      </c>
    </row>
    <row r="569" spans="1:8" ht="100.5" x14ac:dyDescent="0.25">
      <c r="A569" s="24">
        <v>13069196769</v>
      </c>
      <c r="B569" s="19" t="s">
        <v>1252</v>
      </c>
      <c r="C569" s="11" t="s">
        <v>1252</v>
      </c>
      <c r="D569" s="19" t="str">
        <f t="shared" si="8"/>
        <v>True</v>
      </c>
      <c r="E569" s="24">
        <v>10</v>
      </c>
      <c r="F569" s="19" t="s">
        <v>3064</v>
      </c>
      <c r="G569" s="19" t="s">
        <v>3064</v>
      </c>
      <c r="H569" s="19" t="s">
        <v>3064</v>
      </c>
    </row>
    <row r="570" spans="1:8" ht="57.75" x14ac:dyDescent="0.25">
      <c r="A570" s="24">
        <v>13071627902</v>
      </c>
      <c r="B570" s="19" t="s">
        <v>370</v>
      </c>
      <c r="C570" s="11" t="s">
        <v>370</v>
      </c>
      <c r="D570" s="19" t="str">
        <f t="shared" si="8"/>
        <v>True</v>
      </c>
      <c r="E570" s="24">
        <v>2</v>
      </c>
      <c r="F570" s="19" t="s">
        <v>3067</v>
      </c>
      <c r="G570" s="19" t="s">
        <v>3068</v>
      </c>
      <c r="H570" s="19" t="s">
        <v>3067</v>
      </c>
    </row>
    <row r="571" spans="1:8" ht="100.5" x14ac:dyDescent="0.25">
      <c r="A571" s="24">
        <v>13073020116</v>
      </c>
      <c r="B571" s="19" t="s">
        <v>772</v>
      </c>
      <c r="C571" s="11" t="s">
        <v>772</v>
      </c>
      <c r="D571" s="19" t="str">
        <f t="shared" si="8"/>
        <v>True</v>
      </c>
      <c r="E571" s="24">
        <v>7</v>
      </c>
      <c r="F571" s="19" t="s">
        <v>3065</v>
      </c>
      <c r="G571" s="19" t="s">
        <v>3066</v>
      </c>
      <c r="H571" s="19" t="s">
        <v>3068</v>
      </c>
    </row>
    <row r="572" spans="1:8" x14ac:dyDescent="0.25">
      <c r="A572" s="24">
        <v>13166012235</v>
      </c>
      <c r="B572" s="19" t="s">
        <v>1051</v>
      </c>
      <c r="C572" s="11" t="s">
        <v>1051</v>
      </c>
      <c r="D572" s="19" t="str">
        <f t="shared" si="8"/>
        <v>True</v>
      </c>
      <c r="E572" s="24">
        <v>7</v>
      </c>
      <c r="F572" s="19" t="s">
        <v>3064</v>
      </c>
      <c r="G572" s="19" t="s">
        <v>3068</v>
      </c>
      <c r="H572" s="19" t="s">
        <v>3065</v>
      </c>
    </row>
    <row r="573" spans="1:8" ht="29.25" x14ac:dyDescent="0.25">
      <c r="A573" s="24">
        <v>13090759689</v>
      </c>
      <c r="B573" s="19" t="s">
        <v>475</v>
      </c>
      <c r="C573" s="11" t="s">
        <v>475</v>
      </c>
      <c r="D573" s="19" t="str">
        <f t="shared" si="8"/>
        <v>True</v>
      </c>
      <c r="E573" s="24">
        <v>5</v>
      </c>
      <c r="F573" s="19" t="s">
        <v>3068</v>
      </c>
      <c r="G573" s="19" t="s">
        <v>3068</v>
      </c>
      <c r="H573" s="19" t="s">
        <v>3068</v>
      </c>
    </row>
    <row r="574" spans="1:8" ht="57.75" x14ac:dyDescent="0.25">
      <c r="A574" s="24">
        <v>13170985804</v>
      </c>
      <c r="B574" s="19" t="s">
        <v>436</v>
      </c>
      <c r="C574" s="11" t="s">
        <v>436</v>
      </c>
      <c r="D574" s="19" t="str">
        <f t="shared" si="8"/>
        <v>True</v>
      </c>
      <c r="E574" s="24">
        <v>8</v>
      </c>
      <c r="F574" s="19" t="s">
        <v>3068</v>
      </c>
      <c r="G574" s="19" t="s">
        <v>3070</v>
      </c>
      <c r="H574" s="19" t="s">
        <v>3065</v>
      </c>
    </row>
    <row r="575" spans="1:8" x14ac:dyDescent="0.25">
      <c r="A575" s="24">
        <v>13011650975</v>
      </c>
      <c r="B575" s="19" t="s">
        <v>1360</v>
      </c>
      <c r="C575" s="11" t="s">
        <v>1360</v>
      </c>
      <c r="D575" s="19" t="str">
        <f t="shared" si="8"/>
        <v>True</v>
      </c>
      <c r="E575" s="24">
        <v>10</v>
      </c>
      <c r="F575" s="19" t="s">
        <v>3064</v>
      </c>
      <c r="G575" s="19" t="s">
        <v>3064</v>
      </c>
      <c r="H575" s="19" t="s">
        <v>3064</v>
      </c>
    </row>
    <row r="576" spans="1:8" x14ac:dyDescent="0.25">
      <c r="A576" s="24">
        <v>13212837058</v>
      </c>
      <c r="B576" s="19" t="s">
        <v>924</v>
      </c>
      <c r="C576" s="11" t="s">
        <v>924</v>
      </c>
      <c r="D576" s="19" t="str">
        <f t="shared" si="8"/>
        <v>True</v>
      </c>
      <c r="E576" s="24">
        <v>10</v>
      </c>
      <c r="F576" s="19" t="s">
        <v>3064</v>
      </c>
      <c r="G576" s="19" t="s">
        <v>3070</v>
      </c>
      <c r="H576" s="19" t="s">
        <v>3064</v>
      </c>
    </row>
    <row r="577" spans="1:8" x14ac:dyDescent="0.25">
      <c r="A577" s="24">
        <v>13147314981</v>
      </c>
      <c r="B577" s="19" t="s">
        <v>1124</v>
      </c>
      <c r="C577" s="11" t="s">
        <v>1124</v>
      </c>
      <c r="D577" s="19" t="str">
        <f t="shared" si="8"/>
        <v>True</v>
      </c>
      <c r="E577" s="24">
        <v>10</v>
      </c>
      <c r="F577" s="19" t="s">
        <v>3064</v>
      </c>
      <c r="G577" s="19" t="s">
        <v>3064</v>
      </c>
      <c r="H577" s="19" t="s">
        <v>3064</v>
      </c>
    </row>
    <row r="578" spans="1:8" ht="29.25" x14ac:dyDescent="0.25">
      <c r="A578" s="24">
        <v>13153821635</v>
      </c>
      <c r="B578" s="19" t="s">
        <v>695</v>
      </c>
      <c r="C578" s="11" t="s">
        <v>695</v>
      </c>
      <c r="D578" s="19" t="str">
        <f t="shared" si="8"/>
        <v>True</v>
      </c>
      <c r="E578" s="24">
        <v>10</v>
      </c>
      <c r="F578" s="19" t="s">
        <v>3065</v>
      </c>
      <c r="G578" s="19" t="s">
        <v>3070</v>
      </c>
      <c r="H578" s="19" t="s">
        <v>3064</v>
      </c>
    </row>
    <row r="579" spans="1:8" ht="29.25" x14ac:dyDescent="0.25">
      <c r="A579" s="24">
        <v>13232238285</v>
      </c>
      <c r="B579" s="19" t="s">
        <v>243</v>
      </c>
      <c r="C579" s="11" t="s">
        <v>243</v>
      </c>
      <c r="D579" s="19" t="str">
        <f t="shared" si="8"/>
        <v>True</v>
      </c>
      <c r="E579" s="24">
        <v>2</v>
      </c>
      <c r="F579" s="19" t="s">
        <v>3067</v>
      </c>
      <c r="G579" s="19" t="s">
        <v>3071</v>
      </c>
      <c r="H579" s="19" t="s">
        <v>3067</v>
      </c>
    </row>
    <row r="580" spans="1:8" ht="86.25" x14ac:dyDescent="0.25">
      <c r="A580" s="24">
        <v>13028536021</v>
      </c>
      <c r="B580" s="19" t="s">
        <v>834</v>
      </c>
      <c r="C580" s="11" t="s">
        <v>834</v>
      </c>
      <c r="D580" s="19" t="str">
        <f t="shared" ref="D580:D643" si="9">IF(C580=B580,"True","False")</f>
        <v>True</v>
      </c>
      <c r="E580" s="24">
        <v>10</v>
      </c>
      <c r="F580" s="19" t="s">
        <v>3065</v>
      </c>
      <c r="G580" s="19" t="s">
        <v>3070</v>
      </c>
      <c r="H580" s="19" t="s">
        <v>3065</v>
      </c>
    </row>
    <row r="581" spans="1:8" ht="57.75" x14ac:dyDescent="0.25">
      <c r="A581" s="24">
        <v>13111971798</v>
      </c>
      <c r="B581" s="19" t="s">
        <v>1186</v>
      </c>
      <c r="C581" s="11" t="s">
        <v>1186</v>
      </c>
      <c r="D581" s="19" t="str">
        <f t="shared" si="9"/>
        <v>True</v>
      </c>
      <c r="E581" s="24">
        <v>7</v>
      </c>
      <c r="F581" s="19" t="s">
        <v>3064</v>
      </c>
      <c r="G581" s="19" t="s">
        <v>3064</v>
      </c>
      <c r="H581" s="19" t="s">
        <v>3065</v>
      </c>
    </row>
    <row r="582" spans="1:8" ht="72" x14ac:dyDescent="0.25">
      <c r="A582" s="24">
        <v>13115428630</v>
      </c>
      <c r="B582" s="19" t="s">
        <v>727</v>
      </c>
      <c r="C582" s="11" t="s">
        <v>727</v>
      </c>
      <c r="D582" s="19" t="str">
        <f t="shared" si="9"/>
        <v>True</v>
      </c>
      <c r="E582" s="24">
        <v>10</v>
      </c>
      <c r="F582" s="19" t="s">
        <v>3065</v>
      </c>
      <c r="G582" s="19" t="s">
        <v>3068</v>
      </c>
      <c r="H582" s="19" t="s">
        <v>3068</v>
      </c>
    </row>
    <row r="583" spans="1:8" x14ac:dyDescent="0.25">
      <c r="A583" s="24">
        <v>13170680965</v>
      </c>
      <c r="B583" s="19" t="s">
        <v>107</v>
      </c>
      <c r="C583" s="11" t="s">
        <v>107</v>
      </c>
      <c r="D583" s="19" t="str">
        <f t="shared" si="9"/>
        <v>True</v>
      </c>
      <c r="E583" s="24">
        <v>4</v>
      </c>
      <c r="F583" s="19" t="s">
        <v>3066</v>
      </c>
      <c r="G583" s="19" t="s">
        <v>3068</v>
      </c>
      <c r="H583" s="19" t="s">
        <v>3066</v>
      </c>
    </row>
    <row r="584" spans="1:8" ht="100.5" x14ac:dyDescent="0.25">
      <c r="A584" s="24">
        <v>13169437595</v>
      </c>
      <c r="B584" s="19" t="s">
        <v>112</v>
      </c>
      <c r="C584" s="11" t="s">
        <v>112</v>
      </c>
      <c r="D584" s="19" t="str">
        <f t="shared" si="9"/>
        <v>True</v>
      </c>
      <c r="E584" s="24">
        <v>0</v>
      </c>
      <c r="F584" s="19" t="s">
        <v>3066</v>
      </c>
      <c r="G584" s="19" t="s">
        <v>3068</v>
      </c>
      <c r="H584" s="19" t="s">
        <v>3065</v>
      </c>
    </row>
    <row r="585" spans="1:8" ht="100.5" x14ac:dyDescent="0.25">
      <c r="A585" s="24">
        <v>13161268331</v>
      </c>
      <c r="B585" s="19" t="s">
        <v>112</v>
      </c>
      <c r="C585" s="11" t="s">
        <v>112</v>
      </c>
      <c r="D585" s="19" t="str">
        <f t="shared" si="9"/>
        <v>True</v>
      </c>
      <c r="E585" s="24">
        <v>1</v>
      </c>
      <c r="F585" s="19" t="s">
        <v>3066</v>
      </c>
      <c r="G585" s="19" t="s">
        <v>3068</v>
      </c>
      <c r="H585" s="19" t="s">
        <v>3066</v>
      </c>
    </row>
    <row r="586" spans="1:8" ht="214.5" x14ac:dyDescent="0.25">
      <c r="A586" s="24">
        <v>13226812281</v>
      </c>
      <c r="B586" s="19" t="s">
        <v>870</v>
      </c>
      <c r="C586" s="11" t="s">
        <v>870</v>
      </c>
      <c r="D586" s="19" t="str">
        <f t="shared" si="9"/>
        <v>True</v>
      </c>
      <c r="E586" s="24">
        <v>9</v>
      </c>
      <c r="F586" s="19" t="s">
        <v>3064</v>
      </c>
      <c r="G586" s="19" t="s">
        <v>488</v>
      </c>
      <c r="H586" s="19" t="s">
        <v>3064</v>
      </c>
    </row>
    <row r="587" spans="1:8" ht="29.25" x14ac:dyDescent="0.25">
      <c r="A587" s="24">
        <v>13197343717</v>
      </c>
      <c r="B587" s="19" t="s">
        <v>425</v>
      </c>
      <c r="C587" s="11" t="s">
        <v>425</v>
      </c>
      <c r="D587" s="19" t="str">
        <f t="shared" si="9"/>
        <v>True</v>
      </c>
      <c r="E587" s="24">
        <v>7</v>
      </c>
      <c r="F587" s="19" t="s">
        <v>3068</v>
      </c>
      <c r="G587" s="19" t="s">
        <v>488</v>
      </c>
      <c r="H587" s="19" t="s">
        <v>3065</v>
      </c>
    </row>
    <row r="588" spans="1:8" ht="29.25" x14ac:dyDescent="0.25">
      <c r="A588" s="24">
        <v>13054923565</v>
      </c>
      <c r="B588" s="19" t="s">
        <v>808</v>
      </c>
      <c r="C588" s="11" t="s">
        <v>808</v>
      </c>
      <c r="D588" s="19" t="str">
        <f t="shared" si="9"/>
        <v>True</v>
      </c>
      <c r="E588" s="24">
        <v>9</v>
      </c>
      <c r="F588" s="19" t="s">
        <v>3065</v>
      </c>
      <c r="G588" s="19" t="s">
        <v>3070</v>
      </c>
      <c r="H588" s="19" t="s">
        <v>3064</v>
      </c>
    </row>
    <row r="589" spans="1:8" ht="29.25" x14ac:dyDescent="0.25">
      <c r="A589" s="24">
        <v>13053795389</v>
      </c>
      <c r="B589" s="19" t="s">
        <v>1293</v>
      </c>
      <c r="C589" s="11" t="s">
        <v>1293</v>
      </c>
      <c r="D589" s="19" t="str">
        <f t="shared" si="9"/>
        <v>True</v>
      </c>
      <c r="E589" s="24">
        <v>8</v>
      </c>
      <c r="F589" s="19" t="s">
        <v>3064</v>
      </c>
      <c r="G589" s="19" t="s">
        <v>3064</v>
      </c>
      <c r="H589" s="19" t="s">
        <v>3064</v>
      </c>
    </row>
    <row r="590" spans="1:8" ht="43.5" x14ac:dyDescent="0.25">
      <c r="A590" s="24">
        <v>13052917279</v>
      </c>
      <c r="B590" s="19" t="s">
        <v>809</v>
      </c>
      <c r="C590" s="11" t="s">
        <v>809</v>
      </c>
      <c r="D590" s="19" t="str">
        <f t="shared" si="9"/>
        <v>True</v>
      </c>
      <c r="E590" s="24">
        <v>10</v>
      </c>
      <c r="F590" s="19" t="s">
        <v>3065</v>
      </c>
      <c r="G590" s="19" t="s">
        <v>3064</v>
      </c>
      <c r="H590" s="19" t="s">
        <v>3065</v>
      </c>
    </row>
    <row r="591" spans="1:8" ht="29.25" x14ac:dyDescent="0.25">
      <c r="A591" s="24">
        <v>13123834041</v>
      </c>
      <c r="B591" s="19" t="s">
        <v>1165</v>
      </c>
      <c r="C591" s="11" t="s">
        <v>1165</v>
      </c>
      <c r="D591" s="19" t="str">
        <f t="shared" si="9"/>
        <v>True</v>
      </c>
      <c r="E591" s="24">
        <v>10</v>
      </c>
      <c r="F591" s="19" t="s">
        <v>3064</v>
      </c>
      <c r="G591" s="19" t="s">
        <v>3064</v>
      </c>
      <c r="H591" s="19" t="s">
        <v>3064</v>
      </c>
    </row>
    <row r="592" spans="1:8" ht="57.75" x14ac:dyDescent="0.25">
      <c r="A592" s="24">
        <v>13067184199</v>
      </c>
      <c r="B592" s="19" t="s">
        <v>1259</v>
      </c>
      <c r="C592" s="11" t="s">
        <v>1259</v>
      </c>
      <c r="D592" s="19" t="str">
        <f t="shared" si="9"/>
        <v>True</v>
      </c>
      <c r="E592" s="24">
        <v>9</v>
      </c>
      <c r="F592" s="19" t="s">
        <v>3064</v>
      </c>
      <c r="G592" s="19" t="s">
        <v>3070</v>
      </c>
      <c r="H592" s="19" t="s">
        <v>3064</v>
      </c>
    </row>
    <row r="593" spans="1:8" ht="43.5" x14ac:dyDescent="0.25">
      <c r="A593" s="24">
        <v>13068969307</v>
      </c>
      <c r="B593" s="19" t="s">
        <v>1254</v>
      </c>
      <c r="C593" s="11" t="s">
        <v>1254</v>
      </c>
      <c r="D593" s="19" t="str">
        <f t="shared" si="9"/>
        <v>True</v>
      </c>
      <c r="E593" s="24">
        <v>8</v>
      </c>
      <c r="F593" s="19" t="s">
        <v>3064</v>
      </c>
      <c r="G593" s="19" t="s">
        <v>3070</v>
      </c>
      <c r="H593" s="19" t="s">
        <v>3065</v>
      </c>
    </row>
    <row r="594" spans="1:8" ht="29.25" x14ac:dyDescent="0.25">
      <c r="A594" s="24">
        <v>13214870092</v>
      </c>
      <c r="B594" s="19" t="s">
        <v>559</v>
      </c>
      <c r="C594" s="11" t="s">
        <v>559</v>
      </c>
      <c r="D594" s="19" t="str">
        <f t="shared" si="9"/>
        <v>True</v>
      </c>
      <c r="E594" s="24">
        <v>7</v>
      </c>
      <c r="F594" s="19" t="s">
        <v>3065</v>
      </c>
      <c r="G594" s="19" t="s">
        <v>3068</v>
      </c>
      <c r="H594" s="19" t="s">
        <v>3064</v>
      </c>
    </row>
    <row r="595" spans="1:8" ht="29.25" x14ac:dyDescent="0.25">
      <c r="A595" s="24">
        <v>13129187036</v>
      </c>
      <c r="B595" s="19" t="s">
        <v>716</v>
      </c>
      <c r="C595" s="11" t="s">
        <v>716</v>
      </c>
      <c r="D595" s="19" t="str">
        <f t="shared" si="9"/>
        <v>True</v>
      </c>
      <c r="E595" s="24">
        <v>7</v>
      </c>
      <c r="F595" s="19" t="s">
        <v>3065</v>
      </c>
      <c r="G595" s="19" t="s">
        <v>3068</v>
      </c>
      <c r="H595" s="19" t="s">
        <v>3065</v>
      </c>
    </row>
    <row r="596" spans="1:8" ht="43.5" x14ac:dyDescent="0.25">
      <c r="A596" s="24">
        <v>13052782789</v>
      </c>
      <c r="B596" s="19" t="s">
        <v>810</v>
      </c>
      <c r="C596" s="11" t="s">
        <v>810</v>
      </c>
      <c r="D596" s="19" t="str">
        <f t="shared" si="9"/>
        <v>True</v>
      </c>
      <c r="E596" s="24">
        <v>8</v>
      </c>
      <c r="F596" s="19" t="s">
        <v>3065</v>
      </c>
      <c r="G596" s="19" t="s">
        <v>3068</v>
      </c>
      <c r="H596" s="19" t="s">
        <v>3065</v>
      </c>
    </row>
    <row r="597" spans="1:8" ht="29.25" x14ac:dyDescent="0.25">
      <c r="A597" s="24">
        <v>13160920752</v>
      </c>
      <c r="B597" s="19" t="s">
        <v>1060</v>
      </c>
      <c r="C597" s="11" t="s">
        <v>1060</v>
      </c>
      <c r="D597" s="19" t="str">
        <f t="shared" si="9"/>
        <v>True</v>
      </c>
      <c r="E597" s="24">
        <v>10</v>
      </c>
      <c r="F597" s="19" t="s">
        <v>3064</v>
      </c>
      <c r="G597" s="19" t="s">
        <v>3064</v>
      </c>
      <c r="H597" s="19" t="s">
        <v>3064</v>
      </c>
    </row>
    <row r="598" spans="1:8" ht="43.5" x14ac:dyDescent="0.25">
      <c r="A598" s="24">
        <v>13211808708</v>
      </c>
      <c r="B598" s="19" t="s">
        <v>929</v>
      </c>
      <c r="C598" s="11" t="s">
        <v>929</v>
      </c>
      <c r="D598" s="19" t="str">
        <f t="shared" si="9"/>
        <v>True</v>
      </c>
      <c r="E598" s="24">
        <v>8</v>
      </c>
      <c r="F598" s="19" t="s">
        <v>3064</v>
      </c>
      <c r="G598" s="19" t="s">
        <v>3070</v>
      </c>
      <c r="H598" s="19" t="s">
        <v>3064</v>
      </c>
    </row>
    <row r="599" spans="1:8" ht="29.25" x14ac:dyDescent="0.25">
      <c r="A599" s="24">
        <v>13087340374</v>
      </c>
      <c r="B599" s="19" t="s">
        <v>754</v>
      </c>
      <c r="C599" s="11" t="s">
        <v>754</v>
      </c>
      <c r="D599" s="19" t="str">
        <f t="shared" si="9"/>
        <v>True</v>
      </c>
      <c r="E599" s="24">
        <v>7</v>
      </c>
      <c r="F599" s="19" t="s">
        <v>3065</v>
      </c>
      <c r="G599" s="19" t="s">
        <v>3070</v>
      </c>
      <c r="H599" s="19" t="s">
        <v>3064</v>
      </c>
    </row>
    <row r="600" spans="1:8" ht="29.25" x14ac:dyDescent="0.25">
      <c r="A600" s="24">
        <v>13082805382</v>
      </c>
      <c r="B600" s="19" t="s">
        <v>759</v>
      </c>
      <c r="C600" s="11" t="s">
        <v>759</v>
      </c>
      <c r="D600" s="19" t="str">
        <f t="shared" si="9"/>
        <v>True</v>
      </c>
      <c r="E600" s="24">
        <v>10</v>
      </c>
      <c r="F600" s="19" t="s">
        <v>3065</v>
      </c>
      <c r="G600" s="19" t="s">
        <v>3070</v>
      </c>
      <c r="H600" s="19" t="s">
        <v>3064</v>
      </c>
    </row>
    <row r="601" spans="1:8" ht="43.5" x14ac:dyDescent="0.25">
      <c r="A601" s="24">
        <v>13192998562</v>
      </c>
      <c r="B601" s="19" t="s">
        <v>596</v>
      </c>
      <c r="C601" s="11" t="s">
        <v>596</v>
      </c>
      <c r="D601" s="19" t="str">
        <f t="shared" si="9"/>
        <v>True</v>
      </c>
      <c r="E601" s="24">
        <v>8</v>
      </c>
      <c r="F601" s="19" t="s">
        <v>3065</v>
      </c>
      <c r="G601" s="19" t="s">
        <v>3070</v>
      </c>
      <c r="H601" s="19" t="s">
        <v>3065</v>
      </c>
    </row>
    <row r="602" spans="1:8" ht="43.5" x14ac:dyDescent="0.25">
      <c r="A602" s="24">
        <v>13210559686</v>
      </c>
      <c r="B602" s="19" t="s">
        <v>570</v>
      </c>
      <c r="C602" s="11" t="s">
        <v>570</v>
      </c>
      <c r="D602" s="19" t="str">
        <f t="shared" si="9"/>
        <v>True</v>
      </c>
      <c r="E602" s="24">
        <v>9</v>
      </c>
      <c r="F602" s="19" t="s">
        <v>3065</v>
      </c>
      <c r="G602" s="19" t="s">
        <v>3066</v>
      </c>
      <c r="H602" s="19" t="s">
        <v>3066</v>
      </c>
    </row>
    <row r="603" spans="1:8" ht="57.75" x14ac:dyDescent="0.25">
      <c r="A603" s="24">
        <v>13082523078</v>
      </c>
      <c r="B603" s="19" t="s">
        <v>761</v>
      </c>
      <c r="C603" s="11" t="s">
        <v>761</v>
      </c>
      <c r="D603" s="19" t="str">
        <f t="shared" si="9"/>
        <v>True</v>
      </c>
      <c r="E603" s="24">
        <v>7</v>
      </c>
      <c r="F603" s="19" t="s">
        <v>3065</v>
      </c>
      <c r="G603" s="19" t="s">
        <v>3071</v>
      </c>
      <c r="H603" s="19" t="s">
        <v>3065</v>
      </c>
    </row>
    <row r="604" spans="1:8" ht="29.25" x14ac:dyDescent="0.25">
      <c r="A604" s="24">
        <v>13170102449</v>
      </c>
      <c r="B604" s="19" t="s">
        <v>110</v>
      </c>
      <c r="C604" s="11" t="s">
        <v>110</v>
      </c>
      <c r="D604" s="19" t="str">
        <f t="shared" si="9"/>
        <v>True</v>
      </c>
      <c r="E604" s="24">
        <v>2</v>
      </c>
      <c r="F604" s="19" t="s">
        <v>3066</v>
      </c>
      <c r="G604" s="19" t="s">
        <v>3070</v>
      </c>
      <c r="H604" s="19" t="s">
        <v>3067</v>
      </c>
    </row>
    <row r="605" spans="1:8" ht="29.25" x14ac:dyDescent="0.25">
      <c r="A605" s="24">
        <v>13100445519</v>
      </c>
      <c r="B605" s="19" t="s">
        <v>1211</v>
      </c>
      <c r="C605" s="11" t="s">
        <v>1211</v>
      </c>
      <c r="D605" s="19" t="str">
        <f t="shared" si="9"/>
        <v>True</v>
      </c>
      <c r="E605" s="24">
        <v>9</v>
      </c>
      <c r="F605" s="19" t="s">
        <v>3064</v>
      </c>
      <c r="G605" s="19" t="s">
        <v>3064</v>
      </c>
      <c r="H605" s="19" t="s">
        <v>3065</v>
      </c>
    </row>
    <row r="606" spans="1:8" ht="43.5" x14ac:dyDescent="0.25">
      <c r="A606" s="24">
        <v>13125768283</v>
      </c>
      <c r="B606" s="19" t="s">
        <v>719</v>
      </c>
      <c r="C606" s="11" t="s">
        <v>719</v>
      </c>
      <c r="D606" s="19" t="str">
        <f t="shared" si="9"/>
        <v>True</v>
      </c>
      <c r="E606" s="24">
        <v>8</v>
      </c>
      <c r="F606" s="19" t="s">
        <v>3065</v>
      </c>
      <c r="G606" s="19" t="s">
        <v>3068</v>
      </c>
      <c r="H606" s="19" t="s">
        <v>3064</v>
      </c>
    </row>
    <row r="607" spans="1:8" ht="29.25" x14ac:dyDescent="0.25">
      <c r="A607" s="24">
        <v>13032637650</v>
      </c>
      <c r="B607" s="19" t="s">
        <v>1327</v>
      </c>
      <c r="C607" s="11" t="s">
        <v>1327</v>
      </c>
      <c r="D607" s="19" t="str">
        <f t="shared" si="9"/>
        <v>True</v>
      </c>
      <c r="E607" s="24">
        <v>10</v>
      </c>
      <c r="F607" s="19" t="s">
        <v>3064</v>
      </c>
      <c r="G607" s="19" t="s">
        <v>3064</v>
      </c>
      <c r="H607" s="19" t="s">
        <v>3066</v>
      </c>
    </row>
    <row r="608" spans="1:8" ht="43.5" x14ac:dyDescent="0.25">
      <c r="A608" s="24">
        <v>13160520527</v>
      </c>
      <c r="B608" s="19" t="s">
        <v>309</v>
      </c>
      <c r="C608" s="11" t="s">
        <v>309</v>
      </c>
      <c r="D608" s="19" t="str">
        <f t="shared" si="9"/>
        <v>True</v>
      </c>
      <c r="E608" s="24">
        <v>7</v>
      </c>
      <c r="F608" s="19" t="s">
        <v>3067</v>
      </c>
      <c r="G608" s="19" t="s">
        <v>3066</v>
      </c>
      <c r="H608" s="19" t="s">
        <v>3065</v>
      </c>
    </row>
    <row r="609" spans="1:8" ht="72" x14ac:dyDescent="0.25">
      <c r="A609" s="24">
        <v>13229854357</v>
      </c>
      <c r="B609" s="19" t="s">
        <v>246</v>
      </c>
      <c r="C609" s="11" t="s">
        <v>246</v>
      </c>
      <c r="D609" s="19" t="str">
        <f t="shared" si="9"/>
        <v>True</v>
      </c>
      <c r="E609" s="24">
        <v>4</v>
      </c>
      <c r="F609" s="19" t="s">
        <v>3067</v>
      </c>
      <c r="G609" s="19" t="s">
        <v>3068</v>
      </c>
      <c r="H609" s="19" t="s">
        <v>3067</v>
      </c>
    </row>
    <row r="610" spans="1:8" x14ac:dyDescent="0.25">
      <c r="A610" s="24">
        <v>13212464057</v>
      </c>
      <c r="B610" s="19" t="s">
        <v>562</v>
      </c>
      <c r="C610" s="11" t="s">
        <v>562</v>
      </c>
      <c r="D610" s="19" t="str">
        <f t="shared" si="9"/>
        <v>True</v>
      </c>
      <c r="E610" s="24">
        <v>9</v>
      </c>
      <c r="F610" s="19" t="s">
        <v>3065</v>
      </c>
      <c r="G610" s="19" t="s">
        <v>488</v>
      </c>
      <c r="H610" s="19" t="s">
        <v>3065</v>
      </c>
    </row>
    <row r="611" spans="1:8" x14ac:dyDescent="0.25">
      <c r="A611" s="24">
        <v>13221918147</v>
      </c>
      <c r="B611" s="19" t="s">
        <v>900</v>
      </c>
      <c r="C611" s="11" t="s">
        <v>900</v>
      </c>
      <c r="D611" s="19" t="str">
        <f t="shared" si="9"/>
        <v>True</v>
      </c>
      <c r="E611" s="24">
        <v>10</v>
      </c>
      <c r="F611" s="19" t="s">
        <v>3064</v>
      </c>
      <c r="G611" s="19" t="s">
        <v>3064</v>
      </c>
      <c r="H611" s="19" t="s">
        <v>3064</v>
      </c>
    </row>
    <row r="612" spans="1:8" ht="72" x14ac:dyDescent="0.25">
      <c r="A612" s="24">
        <v>13218414018</v>
      </c>
      <c r="B612" s="19" t="s">
        <v>909</v>
      </c>
      <c r="C612" s="11" t="s">
        <v>909</v>
      </c>
      <c r="D612" s="19" t="str">
        <f t="shared" si="9"/>
        <v>True</v>
      </c>
      <c r="E612" s="24">
        <v>9</v>
      </c>
      <c r="F612" s="19" t="s">
        <v>3064</v>
      </c>
      <c r="G612" s="19" t="s">
        <v>3068</v>
      </c>
      <c r="H612" s="19" t="s">
        <v>3064</v>
      </c>
    </row>
    <row r="613" spans="1:8" x14ac:dyDescent="0.25">
      <c r="A613" s="24">
        <v>13140172573</v>
      </c>
      <c r="B613" s="19" t="s">
        <v>1148</v>
      </c>
      <c r="C613" s="11" t="s">
        <v>1148</v>
      </c>
      <c r="D613" s="19" t="str">
        <f t="shared" si="9"/>
        <v>True</v>
      </c>
      <c r="E613" s="24">
        <v>8</v>
      </c>
      <c r="F613" s="19" t="s">
        <v>3064</v>
      </c>
      <c r="G613" s="19" t="s">
        <v>3068</v>
      </c>
      <c r="H613" s="19" t="s">
        <v>3068</v>
      </c>
    </row>
    <row r="614" spans="1:8" ht="43.5" x14ac:dyDescent="0.25">
      <c r="A614" s="24">
        <v>13159516639</v>
      </c>
      <c r="B614" s="19" t="s">
        <v>444</v>
      </c>
      <c r="C614" s="11" t="s">
        <v>444</v>
      </c>
      <c r="D614" s="19" t="str">
        <f t="shared" si="9"/>
        <v>True</v>
      </c>
      <c r="E614" s="24">
        <v>5</v>
      </c>
      <c r="F614" s="19" t="s">
        <v>3068</v>
      </c>
      <c r="G614" s="19" t="s">
        <v>3068</v>
      </c>
      <c r="H614" s="19" t="s">
        <v>3067</v>
      </c>
    </row>
    <row r="615" spans="1:8" ht="29.25" x14ac:dyDescent="0.25">
      <c r="A615" s="24">
        <v>13060951524</v>
      </c>
      <c r="B615" s="19" t="s">
        <v>486</v>
      </c>
      <c r="C615" s="11" t="s">
        <v>486</v>
      </c>
      <c r="D615" s="19" t="str">
        <f t="shared" si="9"/>
        <v>True</v>
      </c>
      <c r="E615" s="24">
        <v>7</v>
      </c>
      <c r="F615" s="19" t="s">
        <v>3068</v>
      </c>
      <c r="G615" s="19" t="s">
        <v>3068</v>
      </c>
      <c r="H615" s="19" t="s">
        <v>3064</v>
      </c>
    </row>
    <row r="616" spans="1:8" ht="43.5" x14ac:dyDescent="0.25">
      <c r="A616" s="24">
        <v>13212338703</v>
      </c>
      <c r="B616" s="19" t="s">
        <v>926</v>
      </c>
      <c r="C616" s="11" t="s">
        <v>926</v>
      </c>
      <c r="D616" s="19" t="str">
        <f t="shared" si="9"/>
        <v>True</v>
      </c>
      <c r="E616" s="24">
        <v>10</v>
      </c>
      <c r="F616" s="19" t="s">
        <v>3064</v>
      </c>
      <c r="G616" s="19" t="s">
        <v>3064</v>
      </c>
      <c r="H616" s="19" t="s">
        <v>3064</v>
      </c>
    </row>
    <row r="617" spans="1:8" ht="57.75" x14ac:dyDescent="0.25">
      <c r="A617" s="24">
        <v>13220680427</v>
      </c>
      <c r="B617" s="19" t="s">
        <v>40</v>
      </c>
      <c r="C617" s="11" t="s">
        <v>40</v>
      </c>
      <c r="D617" s="19" t="str">
        <f t="shared" si="9"/>
        <v>True</v>
      </c>
      <c r="E617" s="24">
        <v>1</v>
      </c>
      <c r="F617" s="19" t="s">
        <v>3066</v>
      </c>
      <c r="G617" s="19" t="s">
        <v>3066</v>
      </c>
      <c r="H617" s="19" t="s">
        <v>3066</v>
      </c>
    </row>
    <row r="618" spans="1:8" ht="143.25" x14ac:dyDescent="0.25">
      <c r="A618" s="24">
        <v>13160611551</v>
      </c>
      <c r="B618" s="19" t="s">
        <v>132</v>
      </c>
      <c r="C618" s="11" t="s">
        <v>132</v>
      </c>
      <c r="D618" s="19" t="str">
        <f t="shared" si="9"/>
        <v>True</v>
      </c>
      <c r="E618" s="24">
        <v>3</v>
      </c>
      <c r="F618" s="19" t="s">
        <v>3066</v>
      </c>
      <c r="G618" s="19" t="s">
        <v>3068</v>
      </c>
      <c r="H618" s="19" t="s">
        <v>3066</v>
      </c>
    </row>
    <row r="619" spans="1:8" ht="57.75" x14ac:dyDescent="0.25">
      <c r="A619" s="24">
        <v>13160936935</v>
      </c>
      <c r="B619" s="19" t="s">
        <v>129</v>
      </c>
      <c r="C619" s="11" t="s">
        <v>129</v>
      </c>
      <c r="D619" s="19" t="str">
        <f t="shared" si="9"/>
        <v>True</v>
      </c>
      <c r="E619" s="24">
        <v>0</v>
      </c>
      <c r="F619" s="19" t="s">
        <v>3066</v>
      </c>
      <c r="G619" s="19" t="s">
        <v>3066</v>
      </c>
      <c r="H619" s="19" t="s">
        <v>3066</v>
      </c>
    </row>
    <row r="620" spans="1:8" ht="57.75" x14ac:dyDescent="0.25">
      <c r="A620" s="24">
        <v>13160157435</v>
      </c>
      <c r="B620" s="19" t="s">
        <v>137</v>
      </c>
      <c r="C620" s="11" t="s">
        <v>137</v>
      </c>
      <c r="D620" s="19" t="str">
        <f t="shared" si="9"/>
        <v>True</v>
      </c>
      <c r="E620" s="24">
        <v>2</v>
      </c>
      <c r="F620" s="19" t="s">
        <v>3066</v>
      </c>
      <c r="G620" s="19" t="s">
        <v>3066</v>
      </c>
      <c r="H620" s="19" t="s">
        <v>3067</v>
      </c>
    </row>
    <row r="621" spans="1:8" ht="29.25" x14ac:dyDescent="0.25">
      <c r="A621" s="24">
        <v>13127908196</v>
      </c>
      <c r="B621" s="19" t="s">
        <v>1161</v>
      </c>
      <c r="C621" s="11" t="s">
        <v>1161</v>
      </c>
      <c r="D621" s="19" t="str">
        <f t="shared" si="9"/>
        <v>True</v>
      </c>
      <c r="E621" s="24">
        <v>8</v>
      </c>
      <c r="F621" s="19" t="s">
        <v>3064</v>
      </c>
      <c r="G621" s="19" t="s">
        <v>3070</v>
      </c>
      <c r="H621" s="19" t="s">
        <v>3064</v>
      </c>
    </row>
    <row r="622" spans="1:8" x14ac:dyDescent="0.25">
      <c r="A622" s="24">
        <v>13184801323</v>
      </c>
      <c r="B622" s="19" t="s">
        <v>997</v>
      </c>
      <c r="C622" s="11" t="s">
        <v>997</v>
      </c>
      <c r="D622" s="19" t="str">
        <f t="shared" si="9"/>
        <v>True</v>
      </c>
      <c r="E622" s="24">
        <v>10</v>
      </c>
      <c r="F622" s="19" t="s">
        <v>3064</v>
      </c>
      <c r="G622" s="19" t="s">
        <v>3064</v>
      </c>
      <c r="H622" s="19" t="s">
        <v>3064</v>
      </c>
    </row>
    <row r="623" spans="1:8" ht="43.5" x14ac:dyDescent="0.25">
      <c r="A623" s="24">
        <v>13211816427</v>
      </c>
      <c r="B623" s="19" t="s">
        <v>928</v>
      </c>
      <c r="C623" s="11" t="s">
        <v>928</v>
      </c>
      <c r="D623" s="19" t="str">
        <f t="shared" si="9"/>
        <v>True</v>
      </c>
      <c r="E623" s="24">
        <v>10</v>
      </c>
      <c r="F623" s="19" t="s">
        <v>3064</v>
      </c>
      <c r="G623" s="19" t="s">
        <v>3064</v>
      </c>
      <c r="H623" s="19" t="s">
        <v>3064</v>
      </c>
    </row>
    <row r="624" spans="1:8" ht="43.5" x14ac:dyDescent="0.25">
      <c r="A624" s="24">
        <v>13085991633</v>
      </c>
      <c r="B624" s="19" t="s">
        <v>755</v>
      </c>
      <c r="C624" s="11" t="s">
        <v>755</v>
      </c>
      <c r="D624" s="19" t="str">
        <f t="shared" si="9"/>
        <v>True</v>
      </c>
      <c r="E624" s="24">
        <v>7</v>
      </c>
      <c r="F624" s="19" t="s">
        <v>3065</v>
      </c>
      <c r="G624" s="19" t="s">
        <v>3070</v>
      </c>
      <c r="H624" s="19" t="s">
        <v>3065</v>
      </c>
    </row>
    <row r="625" spans="1:8" x14ac:dyDescent="0.25">
      <c r="A625" s="24">
        <v>13107716603</v>
      </c>
      <c r="B625" s="19" t="s">
        <v>733</v>
      </c>
      <c r="C625" s="11" t="s">
        <v>733</v>
      </c>
      <c r="D625" s="19" t="str">
        <f t="shared" si="9"/>
        <v>True</v>
      </c>
      <c r="E625" s="24">
        <v>10</v>
      </c>
      <c r="F625" s="19" t="s">
        <v>3065</v>
      </c>
      <c r="G625" s="19" t="s">
        <v>3070</v>
      </c>
      <c r="H625" s="19" t="s">
        <v>3064</v>
      </c>
    </row>
    <row r="626" spans="1:8" ht="29.25" x14ac:dyDescent="0.25">
      <c r="A626" s="24">
        <v>13131642219</v>
      </c>
      <c r="B626" s="19" t="s">
        <v>713</v>
      </c>
      <c r="C626" s="11" t="s">
        <v>713</v>
      </c>
      <c r="D626" s="19" t="str">
        <f t="shared" si="9"/>
        <v>True</v>
      </c>
      <c r="E626" s="24">
        <v>7</v>
      </c>
      <c r="F626" s="19" t="s">
        <v>3065</v>
      </c>
      <c r="G626" s="19" t="s">
        <v>3068</v>
      </c>
      <c r="H626" s="19" t="s">
        <v>3064</v>
      </c>
    </row>
    <row r="627" spans="1:8" x14ac:dyDescent="0.25">
      <c r="A627" s="24">
        <v>13188961400</v>
      </c>
      <c r="B627" s="19" t="s">
        <v>81</v>
      </c>
      <c r="C627" s="11" t="s">
        <v>81</v>
      </c>
      <c r="D627" s="19" t="str">
        <f t="shared" si="9"/>
        <v>True</v>
      </c>
      <c r="E627" s="24">
        <v>0</v>
      </c>
      <c r="F627" s="19" t="s">
        <v>3066</v>
      </c>
      <c r="G627" s="19" t="s">
        <v>3066</v>
      </c>
      <c r="H627" s="19" t="s">
        <v>3066</v>
      </c>
    </row>
    <row r="628" spans="1:8" x14ac:dyDescent="0.25">
      <c r="A628" s="24">
        <v>13068023613</v>
      </c>
      <c r="B628" s="19" t="s">
        <v>780</v>
      </c>
      <c r="C628" s="11" t="s">
        <v>780</v>
      </c>
      <c r="D628" s="19" t="str">
        <f t="shared" si="9"/>
        <v>True</v>
      </c>
      <c r="E628" s="24">
        <v>10</v>
      </c>
      <c r="F628" s="19" t="s">
        <v>3065</v>
      </c>
      <c r="G628" s="19" t="s">
        <v>488</v>
      </c>
      <c r="H628" s="19" t="s">
        <v>3065</v>
      </c>
    </row>
    <row r="629" spans="1:8" x14ac:dyDescent="0.25">
      <c r="A629" s="24">
        <v>13171121397</v>
      </c>
      <c r="B629" s="19" t="s">
        <v>303</v>
      </c>
      <c r="C629" s="11" t="s">
        <v>303</v>
      </c>
      <c r="D629" s="19" t="str">
        <f t="shared" si="9"/>
        <v>True</v>
      </c>
      <c r="E629" s="24">
        <v>7</v>
      </c>
      <c r="F629" s="19" t="s">
        <v>3067</v>
      </c>
      <c r="G629" s="19" t="s">
        <v>488</v>
      </c>
      <c r="H629" s="19" t="s">
        <v>3064</v>
      </c>
    </row>
    <row r="630" spans="1:8" ht="29.25" x14ac:dyDescent="0.25">
      <c r="A630" s="24">
        <v>13066187886</v>
      </c>
      <c r="B630" s="19" t="s">
        <v>789</v>
      </c>
      <c r="C630" s="11" t="s">
        <v>789</v>
      </c>
      <c r="D630" s="19" t="str">
        <f t="shared" si="9"/>
        <v>True</v>
      </c>
      <c r="E630" s="24">
        <v>9</v>
      </c>
      <c r="F630" s="19" t="s">
        <v>3065</v>
      </c>
      <c r="G630" s="19" t="s">
        <v>3070</v>
      </c>
      <c r="H630" s="19" t="s">
        <v>3064</v>
      </c>
    </row>
    <row r="631" spans="1:8" ht="29.25" x14ac:dyDescent="0.25">
      <c r="A631" s="24">
        <v>13030138180</v>
      </c>
      <c r="B631" s="19" t="s">
        <v>833</v>
      </c>
      <c r="C631" s="11" t="s">
        <v>833</v>
      </c>
      <c r="D631" s="19" t="str">
        <f t="shared" si="9"/>
        <v>True</v>
      </c>
      <c r="E631" s="24">
        <v>8</v>
      </c>
      <c r="F631" s="19" t="s">
        <v>3065</v>
      </c>
      <c r="G631" s="19" t="s">
        <v>3070</v>
      </c>
      <c r="H631" s="19" t="s">
        <v>3068</v>
      </c>
    </row>
    <row r="632" spans="1:8" x14ac:dyDescent="0.25">
      <c r="A632" s="24">
        <v>13192119513</v>
      </c>
      <c r="B632" s="19" t="s">
        <v>598</v>
      </c>
      <c r="C632" s="11" t="s">
        <v>598</v>
      </c>
      <c r="D632" s="19" t="str">
        <f t="shared" si="9"/>
        <v>True</v>
      </c>
      <c r="E632" s="24">
        <v>10</v>
      </c>
      <c r="F632" s="19" t="s">
        <v>3065</v>
      </c>
      <c r="G632" s="19" t="s">
        <v>3070</v>
      </c>
      <c r="H632" s="19" t="s">
        <v>3064</v>
      </c>
    </row>
    <row r="633" spans="1:8" ht="29.25" x14ac:dyDescent="0.25">
      <c r="A633" s="24">
        <v>13208006803</v>
      </c>
      <c r="B633" s="19" t="s">
        <v>943</v>
      </c>
      <c r="C633" s="11" t="s">
        <v>943</v>
      </c>
      <c r="D633" s="19" t="str">
        <f t="shared" si="9"/>
        <v>True</v>
      </c>
      <c r="E633" s="24">
        <v>10</v>
      </c>
      <c r="F633" s="19" t="s">
        <v>3064</v>
      </c>
      <c r="G633" s="19" t="s">
        <v>3070</v>
      </c>
      <c r="H633" s="19" t="s">
        <v>3064</v>
      </c>
    </row>
    <row r="634" spans="1:8" x14ac:dyDescent="0.25">
      <c r="A634" s="24">
        <v>13133925503</v>
      </c>
      <c r="B634" s="19" t="s">
        <v>1155</v>
      </c>
      <c r="C634" s="11" t="s">
        <v>1155</v>
      </c>
      <c r="D634" s="19" t="str">
        <f t="shared" si="9"/>
        <v>True</v>
      </c>
      <c r="E634" s="24">
        <v>10</v>
      </c>
      <c r="F634" s="19" t="s">
        <v>3064</v>
      </c>
      <c r="G634" s="19" t="s">
        <v>3064</v>
      </c>
      <c r="H634" s="19" t="s">
        <v>3064</v>
      </c>
    </row>
    <row r="635" spans="1:8" x14ac:dyDescent="0.25">
      <c r="A635" s="24">
        <v>13014190814</v>
      </c>
      <c r="B635" s="19" t="s">
        <v>1356</v>
      </c>
      <c r="C635" s="11" t="s">
        <v>1356</v>
      </c>
      <c r="D635" s="19" t="str">
        <f t="shared" si="9"/>
        <v>True</v>
      </c>
      <c r="E635" s="24">
        <v>10</v>
      </c>
      <c r="F635" s="19" t="s">
        <v>3064</v>
      </c>
      <c r="G635" s="19" t="s">
        <v>3064</v>
      </c>
      <c r="H635" s="19" t="s">
        <v>3064</v>
      </c>
    </row>
    <row r="636" spans="1:8" x14ac:dyDescent="0.25">
      <c r="A636" s="24">
        <v>13198942310</v>
      </c>
      <c r="B636" s="19" t="s">
        <v>963</v>
      </c>
      <c r="C636" s="11" t="s">
        <v>963</v>
      </c>
      <c r="D636" s="19" t="str">
        <f t="shared" si="9"/>
        <v>True</v>
      </c>
      <c r="E636" s="24">
        <v>10</v>
      </c>
      <c r="F636" s="19" t="s">
        <v>3064</v>
      </c>
      <c r="G636" s="19" t="s">
        <v>488</v>
      </c>
      <c r="H636" s="19" t="s">
        <v>3064</v>
      </c>
    </row>
    <row r="637" spans="1:8" x14ac:dyDescent="0.25">
      <c r="A637" s="24">
        <v>13205253302</v>
      </c>
      <c r="B637" s="19" t="s">
        <v>950</v>
      </c>
      <c r="C637" s="11" t="s">
        <v>950</v>
      </c>
      <c r="D637" s="19" t="str">
        <f t="shared" si="9"/>
        <v>True</v>
      </c>
      <c r="E637" s="24">
        <v>9</v>
      </c>
      <c r="F637" s="19" t="s">
        <v>3064</v>
      </c>
      <c r="G637" s="19" t="s">
        <v>3064</v>
      </c>
      <c r="H637" s="19" t="s">
        <v>3064</v>
      </c>
    </row>
    <row r="638" spans="1:8" ht="29.25" x14ac:dyDescent="0.25">
      <c r="A638" s="24">
        <v>13198360754</v>
      </c>
      <c r="B638" s="19" t="s">
        <v>964</v>
      </c>
      <c r="C638" s="11" t="s">
        <v>964</v>
      </c>
      <c r="D638" s="19" t="str">
        <f t="shared" si="9"/>
        <v>True</v>
      </c>
      <c r="E638" s="24">
        <v>10</v>
      </c>
      <c r="F638" s="19" t="s">
        <v>3064</v>
      </c>
      <c r="G638" s="19" t="s">
        <v>3064</v>
      </c>
      <c r="H638" s="19" t="s">
        <v>3064</v>
      </c>
    </row>
    <row r="639" spans="1:8" x14ac:dyDescent="0.25">
      <c r="A639" s="24">
        <v>13170526873</v>
      </c>
      <c r="B639" s="19" t="s">
        <v>1041</v>
      </c>
      <c r="C639" s="11" t="s">
        <v>1041</v>
      </c>
      <c r="D639" s="19" t="str">
        <f t="shared" si="9"/>
        <v>True</v>
      </c>
      <c r="E639" s="24">
        <v>7</v>
      </c>
      <c r="F639" s="19" t="s">
        <v>3064</v>
      </c>
      <c r="G639" s="19" t="s">
        <v>3070</v>
      </c>
      <c r="H639" s="19" t="s">
        <v>3064</v>
      </c>
    </row>
    <row r="640" spans="1:8" ht="86.25" x14ac:dyDescent="0.25">
      <c r="A640" s="24">
        <v>13172858179</v>
      </c>
      <c r="B640" s="19" t="s">
        <v>1027</v>
      </c>
      <c r="C640" s="11" t="s">
        <v>1027</v>
      </c>
      <c r="D640" s="19" t="str">
        <f t="shared" si="9"/>
        <v>True</v>
      </c>
      <c r="E640" s="24">
        <v>8</v>
      </c>
      <c r="F640" s="19" t="s">
        <v>3064</v>
      </c>
      <c r="G640" s="19" t="s">
        <v>488</v>
      </c>
      <c r="H640" s="19" t="s">
        <v>3064</v>
      </c>
    </row>
    <row r="641" spans="1:8" ht="43.5" x14ac:dyDescent="0.25">
      <c r="A641" s="24">
        <v>13202485841</v>
      </c>
      <c r="B641" s="19" t="s">
        <v>956</v>
      </c>
      <c r="C641" s="11" t="s">
        <v>956</v>
      </c>
      <c r="D641" s="19" t="str">
        <f t="shared" si="9"/>
        <v>True</v>
      </c>
      <c r="E641" s="24">
        <v>10</v>
      </c>
      <c r="F641" s="19" t="s">
        <v>3064</v>
      </c>
      <c r="G641" s="19" t="s">
        <v>3070</v>
      </c>
      <c r="H641" s="19" t="s">
        <v>3064</v>
      </c>
    </row>
    <row r="642" spans="1:8" x14ac:dyDescent="0.25">
      <c r="A642" s="24">
        <v>13170158258</v>
      </c>
      <c r="B642" s="19" t="s">
        <v>1044</v>
      </c>
      <c r="C642" s="11" t="s">
        <v>1044</v>
      </c>
      <c r="D642" s="19" t="str">
        <f t="shared" si="9"/>
        <v>True</v>
      </c>
      <c r="E642" s="24">
        <v>9</v>
      </c>
      <c r="F642" s="19" t="s">
        <v>3064</v>
      </c>
      <c r="G642" s="19" t="s">
        <v>3064</v>
      </c>
      <c r="H642" s="19" t="s">
        <v>3064</v>
      </c>
    </row>
    <row r="643" spans="1:8" x14ac:dyDescent="0.25">
      <c r="A643" s="24">
        <v>13153528299</v>
      </c>
      <c r="B643" s="19" t="s">
        <v>1044</v>
      </c>
      <c r="C643" s="11" t="s">
        <v>1044</v>
      </c>
      <c r="D643" s="19" t="str">
        <f t="shared" si="9"/>
        <v>True</v>
      </c>
      <c r="E643" s="24">
        <v>10</v>
      </c>
      <c r="F643" s="19" t="s">
        <v>3064</v>
      </c>
      <c r="G643" s="19" t="s">
        <v>3064</v>
      </c>
      <c r="H643" s="19" t="s">
        <v>3064</v>
      </c>
    </row>
    <row r="644" spans="1:8" x14ac:dyDescent="0.25">
      <c r="A644" s="24">
        <v>13105051640</v>
      </c>
      <c r="B644" s="19" t="s">
        <v>1044</v>
      </c>
      <c r="C644" s="11" t="s">
        <v>1044</v>
      </c>
      <c r="D644" s="19" t="str">
        <f t="shared" ref="D644:D707" si="10">IF(C644=B644,"True","False")</f>
        <v>True</v>
      </c>
      <c r="E644" s="24">
        <v>8</v>
      </c>
      <c r="F644" s="19" t="s">
        <v>3064</v>
      </c>
      <c r="G644" s="19" t="s">
        <v>3068</v>
      </c>
      <c r="H644" s="19" t="s">
        <v>3064</v>
      </c>
    </row>
    <row r="645" spans="1:8" x14ac:dyDescent="0.25">
      <c r="A645" s="24">
        <v>13204331410</v>
      </c>
      <c r="B645" s="19" t="s">
        <v>951</v>
      </c>
      <c r="C645" s="11" t="s">
        <v>951</v>
      </c>
      <c r="D645" s="19" t="str">
        <f t="shared" si="10"/>
        <v>True</v>
      </c>
      <c r="E645" s="24">
        <v>10</v>
      </c>
      <c r="F645" s="19" t="s">
        <v>3064</v>
      </c>
      <c r="G645" s="19" t="s">
        <v>3064</v>
      </c>
      <c r="H645" s="19" t="s">
        <v>3064</v>
      </c>
    </row>
    <row r="646" spans="1:8" x14ac:dyDescent="0.25">
      <c r="A646" s="24">
        <v>13199743086</v>
      </c>
      <c r="B646" s="19" t="s">
        <v>961</v>
      </c>
      <c r="C646" s="11" t="s">
        <v>961</v>
      </c>
      <c r="D646" s="19" t="str">
        <f t="shared" si="10"/>
        <v>True</v>
      </c>
      <c r="E646" s="24">
        <v>10</v>
      </c>
      <c r="F646" s="19" t="s">
        <v>3064</v>
      </c>
      <c r="G646" s="19" t="s">
        <v>3064</v>
      </c>
      <c r="H646" s="19" t="s">
        <v>3064</v>
      </c>
    </row>
    <row r="647" spans="1:8" x14ac:dyDescent="0.25">
      <c r="A647" s="24">
        <v>13197444604</v>
      </c>
      <c r="B647" s="19" t="s">
        <v>966</v>
      </c>
      <c r="C647" s="11" t="s">
        <v>966</v>
      </c>
      <c r="D647" s="19" t="str">
        <f t="shared" si="10"/>
        <v>True</v>
      </c>
      <c r="E647" s="24">
        <v>10</v>
      </c>
      <c r="F647" s="19" t="s">
        <v>3064</v>
      </c>
      <c r="G647" s="19" t="s">
        <v>3064</v>
      </c>
      <c r="H647" s="19" t="s">
        <v>3064</v>
      </c>
    </row>
    <row r="648" spans="1:8" x14ac:dyDescent="0.25">
      <c r="A648" s="24">
        <v>13045829110</v>
      </c>
      <c r="B648" s="19" t="s">
        <v>1308</v>
      </c>
      <c r="C648" s="11" t="s">
        <v>1308</v>
      </c>
      <c r="D648" s="19" t="str">
        <f t="shared" si="10"/>
        <v>True</v>
      </c>
      <c r="E648" s="24">
        <v>10</v>
      </c>
      <c r="F648" s="19" t="s">
        <v>3064</v>
      </c>
      <c r="G648" s="19" t="s">
        <v>3064</v>
      </c>
      <c r="H648" s="19" t="s">
        <v>3064</v>
      </c>
    </row>
    <row r="649" spans="1:8" ht="29.25" x14ac:dyDescent="0.25">
      <c r="A649" s="24">
        <v>13177775750</v>
      </c>
      <c r="B649" s="19" t="s">
        <v>1012</v>
      </c>
      <c r="C649" s="11" t="s">
        <v>1012</v>
      </c>
      <c r="D649" s="19" t="str">
        <f t="shared" si="10"/>
        <v>True</v>
      </c>
      <c r="E649" s="24">
        <v>10</v>
      </c>
      <c r="F649" s="19" t="s">
        <v>3064</v>
      </c>
      <c r="G649" s="19" t="s">
        <v>3064</v>
      </c>
      <c r="H649" s="19" t="s">
        <v>3064</v>
      </c>
    </row>
    <row r="650" spans="1:8" x14ac:dyDescent="0.25">
      <c r="A650" s="24">
        <v>13170695250</v>
      </c>
      <c r="B650" s="19" t="s">
        <v>1039</v>
      </c>
      <c r="C650" s="11" t="s">
        <v>1039</v>
      </c>
      <c r="D650" s="19" t="str">
        <f t="shared" si="10"/>
        <v>True</v>
      </c>
      <c r="E650" s="24">
        <v>10</v>
      </c>
      <c r="F650" s="19" t="s">
        <v>3064</v>
      </c>
      <c r="G650" s="19" t="s">
        <v>3070</v>
      </c>
      <c r="H650" s="19" t="s">
        <v>3064</v>
      </c>
    </row>
    <row r="651" spans="1:8" x14ac:dyDescent="0.25">
      <c r="A651" s="24">
        <v>13213272565</v>
      </c>
      <c r="B651" s="19" t="s">
        <v>561</v>
      </c>
      <c r="C651" s="11" t="s">
        <v>561</v>
      </c>
      <c r="D651" s="19" t="str">
        <f t="shared" si="10"/>
        <v>True</v>
      </c>
      <c r="E651" s="24">
        <v>7</v>
      </c>
      <c r="F651" s="19" t="s">
        <v>3065</v>
      </c>
      <c r="G651" s="19" t="s">
        <v>3070</v>
      </c>
      <c r="H651" s="19" t="s">
        <v>3064</v>
      </c>
    </row>
    <row r="652" spans="1:8" ht="43.5" x14ac:dyDescent="0.25">
      <c r="A652" s="24">
        <v>13226522869</v>
      </c>
      <c r="B652" s="19" t="s">
        <v>250</v>
      </c>
      <c r="C652" s="11" t="s">
        <v>250</v>
      </c>
      <c r="D652" s="19" t="str">
        <f t="shared" si="10"/>
        <v>True</v>
      </c>
      <c r="E652" s="24">
        <v>0</v>
      </c>
      <c r="F652" s="19" t="s">
        <v>3067</v>
      </c>
      <c r="G652" s="19" t="s">
        <v>3066</v>
      </c>
      <c r="H652" s="19" t="s">
        <v>3066</v>
      </c>
    </row>
    <row r="653" spans="1:8" x14ac:dyDescent="0.25">
      <c r="A653" s="24">
        <v>13080607141</v>
      </c>
      <c r="B653" s="19" t="s">
        <v>202</v>
      </c>
      <c r="C653" s="11" t="s">
        <v>202</v>
      </c>
      <c r="D653" s="19" t="str">
        <f t="shared" si="10"/>
        <v>True</v>
      </c>
      <c r="E653" s="24">
        <v>4</v>
      </c>
      <c r="F653" s="19" t="s">
        <v>3066</v>
      </c>
      <c r="G653" s="19" t="s">
        <v>3068</v>
      </c>
      <c r="H653" s="19" t="s">
        <v>3066</v>
      </c>
    </row>
    <row r="654" spans="1:8" ht="29.25" x14ac:dyDescent="0.25">
      <c r="A654" s="24">
        <v>13048747326</v>
      </c>
      <c r="B654" s="19" t="s">
        <v>813</v>
      </c>
      <c r="C654" s="11" t="s">
        <v>813</v>
      </c>
      <c r="D654" s="19" t="str">
        <f t="shared" si="10"/>
        <v>True</v>
      </c>
      <c r="E654" s="24">
        <v>10</v>
      </c>
      <c r="F654" s="19" t="s">
        <v>3065</v>
      </c>
      <c r="G654" s="19" t="s">
        <v>3068</v>
      </c>
      <c r="H654" s="19" t="s">
        <v>3064</v>
      </c>
    </row>
    <row r="655" spans="1:8" x14ac:dyDescent="0.25">
      <c r="A655" s="24">
        <v>13045786726</v>
      </c>
      <c r="B655" s="19" t="s">
        <v>1309</v>
      </c>
      <c r="C655" s="11" t="s">
        <v>1309</v>
      </c>
      <c r="D655" s="19" t="str">
        <f t="shared" si="10"/>
        <v>True</v>
      </c>
      <c r="E655" s="24">
        <v>10</v>
      </c>
      <c r="F655" s="19" t="s">
        <v>3064</v>
      </c>
      <c r="G655" s="19" t="s">
        <v>3068</v>
      </c>
      <c r="H655" s="19" t="s">
        <v>3064</v>
      </c>
    </row>
    <row r="656" spans="1:8" ht="29.25" x14ac:dyDescent="0.25">
      <c r="A656" s="24">
        <v>13160593048</v>
      </c>
      <c r="B656" s="19" t="s">
        <v>661</v>
      </c>
      <c r="C656" s="11" t="s">
        <v>661</v>
      </c>
      <c r="D656" s="19" t="str">
        <f t="shared" si="10"/>
        <v>True</v>
      </c>
      <c r="E656" s="24">
        <v>7</v>
      </c>
      <c r="F656" s="19" t="s">
        <v>3065</v>
      </c>
      <c r="G656" s="19" t="s">
        <v>3070</v>
      </c>
      <c r="H656" s="19" t="s">
        <v>3064</v>
      </c>
    </row>
    <row r="657" spans="1:8" x14ac:dyDescent="0.25">
      <c r="A657" s="24">
        <v>13120198625</v>
      </c>
      <c r="B657" s="19" t="s">
        <v>1176</v>
      </c>
      <c r="C657" s="11" t="s">
        <v>1176</v>
      </c>
      <c r="D657" s="19" t="str">
        <f t="shared" si="10"/>
        <v>True</v>
      </c>
      <c r="E657" s="24">
        <v>6</v>
      </c>
      <c r="F657" s="19" t="s">
        <v>3064</v>
      </c>
      <c r="G657" s="19" t="s">
        <v>3068</v>
      </c>
      <c r="H657" s="19" t="s">
        <v>3065</v>
      </c>
    </row>
    <row r="658" spans="1:8" ht="43.5" x14ac:dyDescent="0.25">
      <c r="A658" s="24">
        <v>13166459640</v>
      </c>
      <c r="B658" s="19" t="s">
        <v>636</v>
      </c>
      <c r="C658" s="11" t="s">
        <v>636</v>
      </c>
      <c r="D658" s="19" t="str">
        <f t="shared" si="10"/>
        <v>True</v>
      </c>
      <c r="E658" s="24">
        <v>8</v>
      </c>
      <c r="F658" s="19" t="s">
        <v>3065</v>
      </c>
      <c r="G658" s="19" t="s">
        <v>3064</v>
      </c>
      <c r="H658" s="19" t="s">
        <v>3064</v>
      </c>
    </row>
    <row r="659" spans="1:8" ht="43.5" x14ac:dyDescent="0.25">
      <c r="A659" s="24">
        <v>13213132827</v>
      </c>
      <c r="B659" s="19" t="s">
        <v>921</v>
      </c>
      <c r="C659" s="11" t="s">
        <v>921</v>
      </c>
      <c r="D659" s="19" t="str">
        <f t="shared" si="10"/>
        <v>True</v>
      </c>
      <c r="E659" s="24">
        <v>10</v>
      </c>
      <c r="F659" s="19" t="s">
        <v>3064</v>
      </c>
      <c r="G659" s="19" t="s">
        <v>3064</v>
      </c>
      <c r="H659" s="19" t="s">
        <v>3065</v>
      </c>
    </row>
    <row r="660" spans="1:8" ht="57.75" x14ac:dyDescent="0.25">
      <c r="A660" s="24">
        <v>13123714536</v>
      </c>
      <c r="B660" s="19" t="s">
        <v>1166</v>
      </c>
      <c r="C660" s="11" t="s">
        <v>1166</v>
      </c>
      <c r="D660" s="19" t="str">
        <f t="shared" si="10"/>
        <v>True</v>
      </c>
      <c r="E660" s="24">
        <v>10</v>
      </c>
      <c r="F660" s="19" t="s">
        <v>3064</v>
      </c>
      <c r="G660" s="19" t="s">
        <v>3064</v>
      </c>
      <c r="H660" s="19" t="s">
        <v>3064</v>
      </c>
    </row>
    <row r="661" spans="1:8" ht="86.25" x14ac:dyDescent="0.25">
      <c r="A661" s="24">
        <v>13016827708</v>
      </c>
      <c r="B661" s="19" t="s">
        <v>1349</v>
      </c>
      <c r="C661" s="11" t="s">
        <v>1349</v>
      </c>
      <c r="D661" s="19" t="str">
        <f t="shared" si="10"/>
        <v>True</v>
      </c>
      <c r="E661" s="24">
        <v>10</v>
      </c>
      <c r="F661" s="19" t="s">
        <v>3064</v>
      </c>
      <c r="G661" s="19" t="s">
        <v>3064</v>
      </c>
      <c r="H661" s="19" t="s">
        <v>3064</v>
      </c>
    </row>
    <row r="662" spans="1:8" x14ac:dyDescent="0.25">
      <c r="A662" s="24">
        <v>13191936649</v>
      </c>
      <c r="B662" s="19" t="s">
        <v>984</v>
      </c>
      <c r="C662" s="11" t="s">
        <v>984</v>
      </c>
      <c r="D662" s="19" t="str">
        <f t="shared" si="10"/>
        <v>True</v>
      </c>
      <c r="E662" s="24">
        <v>10</v>
      </c>
      <c r="F662" s="19" t="s">
        <v>3064</v>
      </c>
      <c r="G662" s="19" t="s">
        <v>3064</v>
      </c>
      <c r="H662" s="19" t="s">
        <v>3064</v>
      </c>
    </row>
    <row r="663" spans="1:8" ht="100.5" x14ac:dyDescent="0.25">
      <c r="A663" s="24">
        <v>13160887943</v>
      </c>
      <c r="B663" s="19" t="s">
        <v>1061</v>
      </c>
      <c r="C663" s="11" t="s">
        <v>1061</v>
      </c>
      <c r="D663" s="19" t="str">
        <f t="shared" si="10"/>
        <v>True</v>
      </c>
      <c r="E663" s="24">
        <v>10</v>
      </c>
      <c r="F663" s="19" t="s">
        <v>3064</v>
      </c>
      <c r="G663" s="19" t="s">
        <v>3064</v>
      </c>
      <c r="H663" s="19" t="s">
        <v>3064</v>
      </c>
    </row>
    <row r="664" spans="1:8" ht="43.5" x14ac:dyDescent="0.25">
      <c r="A664" s="24">
        <v>13095443219</v>
      </c>
      <c r="B664" s="19" t="s">
        <v>1216</v>
      </c>
      <c r="C664" s="11" t="s">
        <v>1216</v>
      </c>
      <c r="D664" s="19" t="str">
        <f t="shared" si="10"/>
        <v>True</v>
      </c>
      <c r="E664" s="24">
        <v>9</v>
      </c>
      <c r="F664" s="19" t="s">
        <v>3064</v>
      </c>
      <c r="G664" s="19" t="s">
        <v>3070</v>
      </c>
      <c r="H664" s="19" t="s">
        <v>3064</v>
      </c>
    </row>
    <row r="665" spans="1:8" x14ac:dyDescent="0.25">
      <c r="A665" s="24">
        <v>13228591459</v>
      </c>
      <c r="B665" s="19" t="s">
        <v>24</v>
      </c>
      <c r="C665" s="11" t="s">
        <v>24</v>
      </c>
      <c r="D665" s="19" t="str">
        <f t="shared" si="10"/>
        <v>True</v>
      </c>
      <c r="E665" s="24">
        <v>0</v>
      </c>
      <c r="F665" s="19" t="s">
        <v>3066</v>
      </c>
      <c r="G665" s="19" t="s">
        <v>3071</v>
      </c>
      <c r="H665" s="19" t="s">
        <v>3068</v>
      </c>
    </row>
    <row r="666" spans="1:8" x14ac:dyDescent="0.25">
      <c r="A666" s="24">
        <v>13106579576</v>
      </c>
      <c r="B666" s="19" t="s">
        <v>1197</v>
      </c>
      <c r="C666" s="11" t="s">
        <v>1197</v>
      </c>
      <c r="D666" s="19" t="str">
        <f t="shared" si="10"/>
        <v>True</v>
      </c>
      <c r="E666" s="24">
        <v>10</v>
      </c>
      <c r="F666" s="19" t="s">
        <v>3064</v>
      </c>
      <c r="G666" s="19" t="s">
        <v>3064</v>
      </c>
      <c r="H666" s="19" t="s">
        <v>3064</v>
      </c>
    </row>
    <row r="667" spans="1:8" ht="43.5" x14ac:dyDescent="0.25">
      <c r="A667" s="24">
        <v>13063885798</v>
      </c>
      <c r="B667" s="19" t="s">
        <v>1276</v>
      </c>
      <c r="C667" s="11" t="s">
        <v>1276</v>
      </c>
      <c r="D667" s="19" t="str">
        <f t="shared" si="10"/>
        <v>True</v>
      </c>
      <c r="E667" s="24">
        <v>9</v>
      </c>
      <c r="F667" s="19" t="s">
        <v>3064</v>
      </c>
      <c r="G667" s="19" t="s">
        <v>3070</v>
      </c>
      <c r="H667" s="19" t="s">
        <v>3065</v>
      </c>
    </row>
    <row r="668" spans="1:8" ht="43.5" x14ac:dyDescent="0.25">
      <c r="A668" s="24">
        <v>13034068738</v>
      </c>
      <c r="B668" s="19" t="s">
        <v>495</v>
      </c>
      <c r="C668" s="11" t="s">
        <v>495</v>
      </c>
      <c r="D668" s="19" t="str">
        <f t="shared" si="10"/>
        <v>True</v>
      </c>
      <c r="E668" s="24">
        <v>5</v>
      </c>
      <c r="F668" s="19" t="s">
        <v>3068</v>
      </c>
      <c r="G668" s="19" t="s">
        <v>3068</v>
      </c>
      <c r="H668" s="19" t="s">
        <v>3068</v>
      </c>
    </row>
    <row r="669" spans="1:8" ht="29.25" x14ac:dyDescent="0.25">
      <c r="A669" s="24">
        <v>13089566711</v>
      </c>
      <c r="B669" s="19" t="s">
        <v>1225</v>
      </c>
      <c r="C669" s="11" t="s">
        <v>1225</v>
      </c>
      <c r="D669" s="19" t="str">
        <f t="shared" si="10"/>
        <v>True</v>
      </c>
      <c r="E669" s="24">
        <v>10</v>
      </c>
      <c r="F669" s="19" t="s">
        <v>3064</v>
      </c>
      <c r="G669" s="19" t="s">
        <v>3068</v>
      </c>
      <c r="H669" s="19" t="s">
        <v>3065</v>
      </c>
    </row>
    <row r="670" spans="1:8" ht="43.5" x14ac:dyDescent="0.25">
      <c r="A670" s="24">
        <v>13184134233</v>
      </c>
      <c r="B670" s="19" t="s">
        <v>88</v>
      </c>
      <c r="C670" s="11" t="s">
        <v>88</v>
      </c>
      <c r="D670" s="19" t="str">
        <f t="shared" si="10"/>
        <v>True</v>
      </c>
      <c r="E670" s="24">
        <v>0</v>
      </c>
      <c r="F670" s="19" t="s">
        <v>3066</v>
      </c>
      <c r="G670" s="19" t="s">
        <v>3066</v>
      </c>
      <c r="H670" s="19" t="s">
        <v>3066</v>
      </c>
    </row>
    <row r="671" spans="1:8" ht="43.5" x14ac:dyDescent="0.25">
      <c r="A671" s="24">
        <v>13223245365</v>
      </c>
      <c r="B671" s="19" t="s">
        <v>535</v>
      </c>
      <c r="C671" s="11" t="s">
        <v>535</v>
      </c>
      <c r="D671" s="19" t="str">
        <f t="shared" si="10"/>
        <v>True</v>
      </c>
      <c r="E671" s="24">
        <v>8</v>
      </c>
      <c r="F671" s="19" t="s">
        <v>3065</v>
      </c>
      <c r="G671" s="19" t="s">
        <v>3070</v>
      </c>
      <c r="H671" s="19" t="s">
        <v>3064</v>
      </c>
    </row>
    <row r="672" spans="1:8" x14ac:dyDescent="0.25">
      <c r="A672" s="24">
        <v>13159522206</v>
      </c>
      <c r="B672" s="19" t="s">
        <v>1088</v>
      </c>
      <c r="C672" s="11" t="s">
        <v>1088</v>
      </c>
      <c r="D672" s="19" t="str">
        <f t="shared" si="10"/>
        <v>True</v>
      </c>
      <c r="E672" s="24">
        <v>10</v>
      </c>
      <c r="F672" s="19" t="s">
        <v>3064</v>
      </c>
      <c r="G672" s="19" t="s">
        <v>3070</v>
      </c>
      <c r="H672" s="19" t="s">
        <v>3064</v>
      </c>
    </row>
    <row r="673" spans="1:8" ht="72" x14ac:dyDescent="0.25">
      <c r="A673" s="24">
        <v>13162566024</v>
      </c>
      <c r="B673" s="19" t="s">
        <v>648</v>
      </c>
      <c r="C673" s="11" t="s">
        <v>648</v>
      </c>
      <c r="D673" s="19" t="str">
        <f t="shared" si="10"/>
        <v>True</v>
      </c>
      <c r="E673" s="24">
        <v>6</v>
      </c>
      <c r="F673" s="19" t="s">
        <v>3065</v>
      </c>
      <c r="G673" s="19" t="s">
        <v>3068</v>
      </c>
      <c r="H673" s="19" t="s">
        <v>3068</v>
      </c>
    </row>
    <row r="674" spans="1:8" ht="29.25" x14ac:dyDescent="0.25">
      <c r="A674" s="24">
        <v>13033387315</v>
      </c>
      <c r="B674" s="19" t="s">
        <v>226</v>
      </c>
      <c r="C674" s="11" t="s">
        <v>226</v>
      </c>
      <c r="D674" s="19" t="str">
        <f t="shared" si="10"/>
        <v>True</v>
      </c>
      <c r="E674" s="24">
        <v>4</v>
      </c>
      <c r="F674" s="19" t="s">
        <v>3066</v>
      </c>
      <c r="G674" s="19" t="s">
        <v>3071</v>
      </c>
      <c r="H674" s="19" t="s">
        <v>3066</v>
      </c>
    </row>
    <row r="675" spans="1:8" x14ac:dyDescent="0.25">
      <c r="A675" s="24">
        <v>13122911758</v>
      </c>
      <c r="B675" s="19" t="s">
        <v>343</v>
      </c>
      <c r="C675" s="11" t="s">
        <v>343</v>
      </c>
      <c r="D675" s="19" t="str">
        <f t="shared" si="10"/>
        <v>True</v>
      </c>
      <c r="E675" s="24">
        <v>6</v>
      </c>
      <c r="F675" s="19" t="s">
        <v>3067</v>
      </c>
      <c r="G675" s="19" t="s">
        <v>3068</v>
      </c>
      <c r="H675" s="19" t="s">
        <v>3067</v>
      </c>
    </row>
    <row r="676" spans="1:8" x14ac:dyDescent="0.25">
      <c r="A676" s="24">
        <v>13146989904</v>
      </c>
      <c r="B676" s="19" t="s">
        <v>701</v>
      </c>
      <c r="C676" s="11" t="s">
        <v>701</v>
      </c>
      <c r="D676" s="19" t="str">
        <f t="shared" si="10"/>
        <v>True</v>
      </c>
      <c r="E676" s="24">
        <v>5</v>
      </c>
      <c r="F676" s="19" t="s">
        <v>3065</v>
      </c>
      <c r="G676" s="19" t="s">
        <v>3071</v>
      </c>
      <c r="H676" s="19" t="s">
        <v>3068</v>
      </c>
    </row>
    <row r="677" spans="1:8" x14ac:dyDescent="0.25">
      <c r="A677" s="24">
        <v>13032811257</v>
      </c>
      <c r="B677" s="19" t="s">
        <v>229</v>
      </c>
      <c r="C677" s="11" t="s">
        <v>229</v>
      </c>
      <c r="D677" s="19" t="str">
        <f t="shared" si="10"/>
        <v>True</v>
      </c>
      <c r="E677" s="24">
        <v>4</v>
      </c>
      <c r="F677" s="19" t="s">
        <v>3066</v>
      </c>
      <c r="G677" s="19" t="s">
        <v>3070</v>
      </c>
      <c r="H677" s="19" t="s">
        <v>3068</v>
      </c>
    </row>
    <row r="678" spans="1:8" x14ac:dyDescent="0.25">
      <c r="A678" s="24">
        <v>13154063748</v>
      </c>
      <c r="B678" s="19" t="s">
        <v>330</v>
      </c>
      <c r="C678" s="11" t="s">
        <v>330</v>
      </c>
      <c r="D678" s="19" t="str">
        <f t="shared" si="10"/>
        <v>True</v>
      </c>
      <c r="E678" s="24">
        <v>9</v>
      </c>
      <c r="F678" s="19" t="s">
        <v>3067</v>
      </c>
      <c r="G678" s="19" t="s">
        <v>3070</v>
      </c>
      <c r="H678" s="19" t="s">
        <v>3067</v>
      </c>
    </row>
    <row r="679" spans="1:8" ht="29.25" x14ac:dyDescent="0.25">
      <c r="A679" s="24">
        <v>13172675329</v>
      </c>
      <c r="B679" s="19" t="s">
        <v>1029</v>
      </c>
      <c r="C679" s="11" t="s">
        <v>1029</v>
      </c>
      <c r="D679" s="19" t="str">
        <f t="shared" si="10"/>
        <v>True</v>
      </c>
      <c r="E679" s="24">
        <v>10</v>
      </c>
      <c r="F679" s="19" t="s">
        <v>3064</v>
      </c>
      <c r="G679" s="19" t="s">
        <v>3070</v>
      </c>
      <c r="H679" s="19" t="s">
        <v>3064</v>
      </c>
    </row>
    <row r="680" spans="1:8" x14ac:dyDescent="0.25">
      <c r="A680" s="24">
        <v>13025081147</v>
      </c>
      <c r="B680" s="19" t="s">
        <v>499</v>
      </c>
      <c r="C680" s="11" t="s">
        <v>499</v>
      </c>
      <c r="D680" s="19" t="str">
        <f t="shared" si="10"/>
        <v>True</v>
      </c>
      <c r="E680" s="24">
        <v>5</v>
      </c>
      <c r="F680" s="19" t="s">
        <v>3068</v>
      </c>
      <c r="G680" s="19" t="s">
        <v>3068</v>
      </c>
      <c r="H680" s="19" t="s">
        <v>3068</v>
      </c>
    </row>
    <row r="681" spans="1:8" ht="72" x14ac:dyDescent="0.25">
      <c r="A681" s="24">
        <v>13116535501</v>
      </c>
      <c r="B681" s="19" t="s">
        <v>726</v>
      </c>
      <c r="C681" s="11" t="s">
        <v>726</v>
      </c>
      <c r="D681" s="19" t="str">
        <f t="shared" si="10"/>
        <v>True</v>
      </c>
      <c r="E681" s="24">
        <v>10</v>
      </c>
      <c r="F681" s="19" t="s">
        <v>3065</v>
      </c>
      <c r="G681" s="19" t="s">
        <v>3064</v>
      </c>
      <c r="H681" s="19" t="s">
        <v>3065</v>
      </c>
    </row>
    <row r="682" spans="1:8" ht="29.25" x14ac:dyDescent="0.25">
      <c r="A682" s="24">
        <v>13214875736</v>
      </c>
      <c r="B682" s="19" t="s">
        <v>269</v>
      </c>
      <c r="C682" s="11" t="s">
        <v>269</v>
      </c>
      <c r="D682" s="19" t="str">
        <f t="shared" si="10"/>
        <v>True</v>
      </c>
      <c r="E682" s="24">
        <v>7</v>
      </c>
      <c r="F682" s="19" t="s">
        <v>3067</v>
      </c>
      <c r="G682" s="19" t="s">
        <v>3068</v>
      </c>
      <c r="H682" s="19" t="s">
        <v>3067</v>
      </c>
    </row>
    <row r="683" spans="1:8" ht="29.25" x14ac:dyDescent="0.25">
      <c r="A683" s="24">
        <v>13054550637</v>
      </c>
      <c r="B683" s="19" t="s">
        <v>1291</v>
      </c>
      <c r="C683" s="11" t="s">
        <v>1291</v>
      </c>
      <c r="D683" s="19" t="str">
        <f t="shared" si="10"/>
        <v>True</v>
      </c>
      <c r="E683" s="24">
        <v>10</v>
      </c>
      <c r="F683" s="19" t="s">
        <v>3064</v>
      </c>
      <c r="G683" s="19" t="s">
        <v>3070</v>
      </c>
      <c r="H683" s="19" t="s">
        <v>3066</v>
      </c>
    </row>
    <row r="684" spans="1:8" x14ac:dyDescent="0.25">
      <c r="A684" s="24">
        <v>13194164409</v>
      </c>
      <c r="B684" s="19" t="s">
        <v>595</v>
      </c>
      <c r="C684" s="11" t="s">
        <v>595</v>
      </c>
      <c r="D684" s="19" t="str">
        <f t="shared" si="10"/>
        <v>True</v>
      </c>
      <c r="E684" s="24">
        <v>8</v>
      </c>
      <c r="F684" s="19" t="s">
        <v>3065</v>
      </c>
      <c r="G684" s="19" t="s">
        <v>3070</v>
      </c>
      <c r="H684" s="19" t="s">
        <v>3064</v>
      </c>
    </row>
    <row r="685" spans="1:8" x14ac:dyDescent="0.25">
      <c r="A685" s="24">
        <v>13050042171</v>
      </c>
      <c r="B685" s="19" t="s">
        <v>812</v>
      </c>
      <c r="C685" s="11" t="s">
        <v>812</v>
      </c>
      <c r="D685" s="19" t="str">
        <f t="shared" si="10"/>
        <v>True</v>
      </c>
      <c r="E685" s="24">
        <v>8</v>
      </c>
      <c r="F685" s="19" t="s">
        <v>3065</v>
      </c>
      <c r="G685" s="19" t="s">
        <v>3068</v>
      </c>
      <c r="H685" s="19" t="s">
        <v>3065</v>
      </c>
    </row>
    <row r="686" spans="1:8" x14ac:dyDescent="0.25">
      <c r="A686" s="24">
        <v>13178691386</v>
      </c>
      <c r="B686" s="19" t="s">
        <v>432</v>
      </c>
      <c r="C686" s="11" t="s">
        <v>432</v>
      </c>
      <c r="D686" s="19" t="str">
        <f t="shared" si="10"/>
        <v>True</v>
      </c>
      <c r="E686" s="24">
        <v>10</v>
      </c>
      <c r="F686" s="19" t="s">
        <v>3068</v>
      </c>
      <c r="G686" s="19" t="s">
        <v>3070</v>
      </c>
      <c r="H686" s="19" t="s">
        <v>3064</v>
      </c>
    </row>
    <row r="687" spans="1:8" ht="57.75" x14ac:dyDescent="0.25">
      <c r="A687" s="24">
        <v>13126361319</v>
      </c>
      <c r="B687" s="19" t="s">
        <v>718</v>
      </c>
      <c r="C687" s="11" t="s">
        <v>718</v>
      </c>
      <c r="D687" s="19" t="str">
        <f t="shared" si="10"/>
        <v>True</v>
      </c>
      <c r="E687" s="24">
        <v>10</v>
      </c>
      <c r="F687" s="19" t="s">
        <v>3065</v>
      </c>
      <c r="G687" s="19" t="s">
        <v>3070</v>
      </c>
      <c r="H687" s="19" t="s">
        <v>3065</v>
      </c>
    </row>
    <row r="688" spans="1:8" ht="29.25" x14ac:dyDescent="0.25">
      <c r="A688" s="24">
        <v>13205900222</v>
      </c>
      <c r="B688" s="19" t="s">
        <v>577</v>
      </c>
      <c r="C688" s="11" t="s">
        <v>577</v>
      </c>
      <c r="D688" s="19" t="str">
        <f t="shared" si="10"/>
        <v>True</v>
      </c>
      <c r="E688" s="24">
        <v>7</v>
      </c>
      <c r="F688" s="19" t="s">
        <v>3065</v>
      </c>
      <c r="G688" s="19" t="s">
        <v>3068</v>
      </c>
      <c r="H688" s="19" t="s">
        <v>3065</v>
      </c>
    </row>
    <row r="689" spans="1:8" x14ac:dyDescent="0.25">
      <c r="A689" s="24">
        <v>13117972417</v>
      </c>
      <c r="B689" s="19" t="s">
        <v>184</v>
      </c>
      <c r="C689" s="11" t="s">
        <v>184</v>
      </c>
      <c r="D689" s="19" t="str">
        <f t="shared" si="10"/>
        <v>True</v>
      </c>
      <c r="E689" s="24">
        <v>7</v>
      </c>
      <c r="F689" s="19" t="s">
        <v>3066</v>
      </c>
      <c r="G689" s="19" t="s">
        <v>3064</v>
      </c>
      <c r="H689" s="19" t="s">
        <v>3066</v>
      </c>
    </row>
    <row r="690" spans="1:8" ht="43.5" x14ac:dyDescent="0.25">
      <c r="A690" s="24">
        <v>13014623272</v>
      </c>
      <c r="B690" s="19" t="s">
        <v>1354</v>
      </c>
      <c r="C690" s="11" t="s">
        <v>1354</v>
      </c>
      <c r="D690" s="19" t="str">
        <f t="shared" si="10"/>
        <v>True</v>
      </c>
      <c r="E690" s="24">
        <v>10</v>
      </c>
      <c r="F690" s="19" t="s">
        <v>3064</v>
      </c>
      <c r="G690" s="19" t="s">
        <v>3070</v>
      </c>
      <c r="H690" s="19" t="s">
        <v>3064</v>
      </c>
    </row>
    <row r="691" spans="1:8" ht="29.25" x14ac:dyDescent="0.25">
      <c r="A691" s="24">
        <v>13170494284</v>
      </c>
      <c r="B691" s="19" t="s">
        <v>1042</v>
      </c>
      <c r="C691" s="11" t="s">
        <v>1042</v>
      </c>
      <c r="D691" s="19" t="str">
        <f t="shared" si="10"/>
        <v>True</v>
      </c>
      <c r="E691" s="24">
        <v>8</v>
      </c>
      <c r="F691" s="19" t="s">
        <v>3064</v>
      </c>
      <c r="G691" s="19" t="s">
        <v>3070</v>
      </c>
      <c r="H691" s="19" t="s">
        <v>3064</v>
      </c>
    </row>
    <row r="692" spans="1:8" ht="29.25" x14ac:dyDescent="0.25">
      <c r="A692" s="24">
        <v>13034362330</v>
      </c>
      <c r="B692" s="19" t="s">
        <v>828</v>
      </c>
      <c r="C692" s="11" t="s">
        <v>828</v>
      </c>
      <c r="D692" s="19" t="str">
        <f t="shared" si="10"/>
        <v>True</v>
      </c>
      <c r="E692" s="24">
        <v>7</v>
      </c>
      <c r="F692" s="19" t="s">
        <v>3065</v>
      </c>
      <c r="G692" s="19" t="s">
        <v>3068</v>
      </c>
      <c r="H692" s="19" t="s">
        <v>3065</v>
      </c>
    </row>
    <row r="693" spans="1:8" ht="57.75" x14ac:dyDescent="0.25">
      <c r="A693" s="24">
        <v>13164256835</v>
      </c>
      <c r="B693" s="19" t="s">
        <v>641</v>
      </c>
      <c r="C693" s="11" t="s">
        <v>641</v>
      </c>
      <c r="D693" s="19" t="str">
        <f t="shared" si="10"/>
        <v>True</v>
      </c>
      <c r="E693" s="24">
        <v>7</v>
      </c>
      <c r="F693" s="19" t="s">
        <v>3065</v>
      </c>
      <c r="G693" s="19" t="s">
        <v>3068</v>
      </c>
      <c r="H693" s="19" t="s">
        <v>3065</v>
      </c>
    </row>
    <row r="694" spans="1:8" ht="29.25" x14ac:dyDescent="0.25">
      <c r="A694" s="24">
        <v>13170622667</v>
      </c>
      <c r="B694" s="19" t="s">
        <v>109</v>
      </c>
      <c r="C694" s="11" t="s">
        <v>109</v>
      </c>
      <c r="D694" s="19" t="str">
        <f t="shared" si="10"/>
        <v>True</v>
      </c>
      <c r="E694" s="24">
        <v>3</v>
      </c>
      <c r="F694" s="19" t="s">
        <v>3066</v>
      </c>
      <c r="G694" s="19" t="s">
        <v>3066</v>
      </c>
      <c r="H694" s="19" t="s">
        <v>3065</v>
      </c>
    </row>
    <row r="695" spans="1:8" ht="29.25" x14ac:dyDescent="0.25">
      <c r="A695" s="24">
        <v>13185360610</v>
      </c>
      <c r="B695" s="19" t="s">
        <v>996</v>
      </c>
      <c r="C695" s="11" t="s">
        <v>996</v>
      </c>
      <c r="D695" s="19" t="str">
        <f t="shared" si="10"/>
        <v>True</v>
      </c>
      <c r="E695" s="24">
        <v>9</v>
      </c>
      <c r="F695" s="19" t="s">
        <v>3064</v>
      </c>
      <c r="G695" s="19" t="s">
        <v>3071</v>
      </c>
      <c r="H695" s="19" t="s">
        <v>3064</v>
      </c>
    </row>
    <row r="696" spans="1:8" ht="43.5" x14ac:dyDescent="0.25">
      <c r="A696" s="24">
        <v>13103952512</v>
      </c>
      <c r="B696" s="19" t="s">
        <v>190</v>
      </c>
      <c r="C696" s="11" t="s">
        <v>190</v>
      </c>
      <c r="D696" s="19" t="str">
        <f t="shared" si="10"/>
        <v>True</v>
      </c>
      <c r="E696" s="24">
        <v>5</v>
      </c>
      <c r="F696" s="19" t="s">
        <v>3066</v>
      </c>
      <c r="G696" s="19" t="s">
        <v>3068</v>
      </c>
      <c r="H696" s="19" t="s">
        <v>3066</v>
      </c>
    </row>
    <row r="697" spans="1:8" ht="43.5" x14ac:dyDescent="0.25">
      <c r="A697" s="24">
        <v>13163298494</v>
      </c>
      <c r="B697" s="19" t="s">
        <v>644</v>
      </c>
      <c r="C697" s="11" t="s">
        <v>644</v>
      </c>
      <c r="D697" s="19" t="str">
        <f t="shared" si="10"/>
        <v>True</v>
      </c>
      <c r="E697" s="24">
        <v>8</v>
      </c>
      <c r="F697" s="19" t="s">
        <v>3065</v>
      </c>
      <c r="G697" s="19" t="s">
        <v>3068</v>
      </c>
      <c r="H697" s="19" t="s">
        <v>3064</v>
      </c>
    </row>
    <row r="698" spans="1:8" ht="57.75" x14ac:dyDescent="0.25">
      <c r="A698" s="24">
        <v>13223152242</v>
      </c>
      <c r="B698" s="19" t="s">
        <v>537</v>
      </c>
      <c r="C698" s="11" t="s">
        <v>537</v>
      </c>
      <c r="D698" s="19" t="str">
        <f t="shared" si="10"/>
        <v>True</v>
      </c>
      <c r="E698" s="24">
        <v>10</v>
      </c>
      <c r="F698" s="19" t="s">
        <v>3065</v>
      </c>
      <c r="G698" s="19" t="s">
        <v>3064</v>
      </c>
      <c r="H698" s="19" t="s">
        <v>3065</v>
      </c>
    </row>
    <row r="699" spans="1:8" x14ac:dyDescent="0.25">
      <c r="A699" s="24">
        <v>13102798476</v>
      </c>
      <c r="B699" s="19" t="s">
        <v>738</v>
      </c>
      <c r="C699" s="11" t="s">
        <v>738</v>
      </c>
      <c r="D699" s="19" t="str">
        <f t="shared" si="10"/>
        <v>True</v>
      </c>
      <c r="E699" s="24">
        <v>10</v>
      </c>
      <c r="F699" s="19" t="s">
        <v>3065</v>
      </c>
      <c r="G699" s="19" t="s">
        <v>3064</v>
      </c>
      <c r="H699" s="19" t="s">
        <v>3065</v>
      </c>
    </row>
    <row r="700" spans="1:8" ht="29.25" x14ac:dyDescent="0.25">
      <c r="A700" s="24">
        <v>13157910391</v>
      </c>
      <c r="B700" s="19" t="s">
        <v>1110</v>
      </c>
      <c r="C700" s="11" t="s">
        <v>1110</v>
      </c>
      <c r="D700" s="19" t="str">
        <f t="shared" si="10"/>
        <v>True</v>
      </c>
      <c r="E700" s="24">
        <v>10</v>
      </c>
      <c r="F700" s="19" t="s">
        <v>3064</v>
      </c>
      <c r="G700" s="19" t="s">
        <v>3064</v>
      </c>
      <c r="H700" s="19" t="s">
        <v>3065</v>
      </c>
    </row>
    <row r="701" spans="1:8" x14ac:dyDescent="0.25">
      <c r="A701" s="24">
        <v>13228765146</v>
      </c>
      <c r="B701" s="19" t="s">
        <v>864</v>
      </c>
      <c r="C701" s="11" t="s">
        <v>864</v>
      </c>
      <c r="D701" s="19" t="str">
        <f t="shared" si="10"/>
        <v>True</v>
      </c>
      <c r="E701" s="24">
        <v>10</v>
      </c>
      <c r="F701" s="19" t="s">
        <v>3064</v>
      </c>
      <c r="G701" s="19" t="s">
        <v>3070</v>
      </c>
      <c r="H701" s="19" t="s">
        <v>3064</v>
      </c>
    </row>
    <row r="702" spans="1:8" ht="29.25" x14ac:dyDescent="0.25">
      <c r="A702" s="24">
        <v>13065450257</v>
      </c>
      <c r="B702" s="19" t="s">
        <v>1267</v>
      </c>
      <c r="C702" s="11" t="s">
        <v>1267</v>
      </c>
      <c r="D702" s="19" t="str">
        <f t="shared" si="10"/>
        <v>True</v>
      </c>
      <c r="E702" s="24">
        <v>10</v>
      </c>
      <c r="F702" s="19" t="s">
        <v>3064</v>
      </c>
      <c r="G702" s="19" t="s">
        <v>3064</v>
      </c>
      <c r="H702" s="19" t="s">
        <v>3064</v>
      </c>
    </row>
    <row r="703" spans="1:8" ht="29.25" x14ac:dyDescent="0.25">
      <c r="A703" s="24">
        <v>13218145368</v>
      </c>
      <c r="B703" s="19" t="s">
        <v>548</v>
      </c>
      <c r="C703" s="11" t="s">
        <v>548</v>
      </c>
      <c r="D703" s="19" t="str">
        <f t="shared" si="10"/>
        <v>True</v>
      </c>
      <c r="E703" s="24">
        <v>8</v>
      </c>
      <c r="F703" s="19" t="s">
        <v>3065</v>
      </c>
      <c r="G703" s="19" t="s">
        <v>3070</v>
      </c>
      <c r="H703" s="19" t="s">
        <v>3065</v>
      </c>
    </row>
    <row r="704" spans="1:8" ht="29.25" x14ac:dyDescent="0.25">
      <c r="A704" s="24">
        <v>13046150774</v>
      </c>
      <c r="B704" s="19" t="s">
        <v>1307</v>
      </c>
      <c r="C704" s="11" t="s">
        <v>1307</v>
      </c>
      <c r="D704" s="19" t="str">
        <f t="shared" si="10"/>
        <v>True</v>
      </c>
      <c r="E704" s="24">
        <v>10</v>
      </c>
      <c r="F704" s="19" t="s">
        <v>3064</v>
      </c>
      <c r="G704" s="19" t="s">
        <v>3064</v>
      </c>
      <c r="H704" s="19" t="s">
        <v>3064</v>
      </c>
    </row>
    <row r="705" spans="1:8" x14ac:dyDescent="0.25">
      <c r="A705" s="24">
        <v>13229301568</v>
      </c>
      <c r="B705" s="19" t="s">
        <v>515</v>
      </c>
      <c r="C705" s="11" t="s">
        <v>515</v>
      </c>
      <c r="D705" s="19" t="str">
        <f t="shared" si="10"/>
        <v>True</v>
      </c>
      <c r="E705" s="24">
        <v>8</v>
      </c>
      <c r="F705" s="19" t="s">
        <v>3065</v>
      </c>
      <c r="G705" s="19" t="s">
        <v>3068</v>
      </c>
      <c r="H705" s="19" t="s">
        <v>3065</v>
      </c>
    </row>
    <row r="706" spans="1:8" x14ac:dyDescent="0.25">
      <c r="A706" s="24">
        <v>13123467983</v>
      </c>
      <c r="B706" s="19" t="s">
        <v>722</v>
      </c>
      <c r="C706" s="11" t="s">
        <v>722</v>
      </c>
      <c r="D706" s="19" t="str">
        <f t="shared" si="10"/>
        <v>True</v>
      </c>
      <c r="E706" s="24">
        <v>6</v>
      </c>
      <c r="F706" s="19" t="s">
        <v>3065</v>
      </c>
      <c r="G706" s="19" t="s">
        <v>3068</v>
      </c>
      <c r="H706" s="19" t="s">
        <v>3064</v>
      </c>
    </row>
    <row r="707" spans="1:8" ht="43.5" x14ac:dyDescent="0.25">
      <c r="A707" s="24">
        <v>13195399554</v>
      </c>
      <c r="B707" s="19" t="s">
        <v>592</v>
      </c>
      <c r="C707" s="11" t="s">
        <v>592</v>
      </c>
      <c r="D707" s="19" t="str">
        <f t="shared" si="10"/>
        <v>True</v>
      </c>
      <c r="E707" s="24">
        <v>9</v>
      </c>
      <c r="F707" s="19" t="s">
        <v>3065</v>
      </c>
      <c r="G707" s="19" t="s">
        <v>3068</v>
      </c>
      <c r="H707" s="19" t="s">
        <v>3064</v>
      </c>
    </row>
    <row r="708" spans="1:8" x14ac:dyDescent="0.25">
      <c r="A708" s="24">
        <v>13224655731</v>
      </c>
      <c r="B708" s="19" t="s">
        <v>529</v>
      </c>
      <c r="C708" s="11" t="s">
        <v>529</v>
      </c>
      <c r="D708" s="19" t="str">
        <f t="shared" ref="D708:D771" si="11">IF(C708=B708,"True","False")</f>
        <v>True</v>
      </c>
      <c r="E708" s="24">
        <v>5</v>
      </c>
      <c r="F708" s="19" t="s">
        <v>3065</v>
      </c>
      <c r="G708" s="19" t="s">
        <v>488</v>
      </c>
      <c r="H708" s="19" t="s">
        <v>3065</v>
      </c>
    </row>
    <row r="709" spans="1:8" x14ac:dyDescent="0.25">
      <c r="A709" s="24">
        <v>13176985361</v>
      </c>
      <c r="B709" s="19" t="s">
        <v>611</v>
      </c>
      <c r="C709" s="11" t="s">
        <v>611</v>
      </c>
      <c r="D709" s="19" t="str">
        <f t="shared" si="11"/>
        <v>True</v>
      </c>
      <c r="E709" s="24">
        <v>8</v>
      </c>
      <c r="F709" s="19" t="s">
        <v>3065</v>
      </c>
      <c r="G709" s="19" t="s">
        <v>3070</v>
      </c>
      <c r="H709" s="19" t="s">
        <v>3065</v>
      </c>
    </row>
    <row r="710" spans="1:8" x14ac:dyDescent="0.25">
      <c r="A710" s="24">
        <v>13089109999</v>
      </c>
      <c r="B710" s="19" t="s">
        <v>749</v>
      </c>
      <c r="C710" s="11" t="s">
        <v>749</v>
      </c>
      <c r="D710" s="19" t="str">
        <f t="shared" si="11"/>
        <v>True</v>
      </c>
      <c r="E710" s="24">
        <v>8</v>
      </c>
      <c r="F710" s="19" t="s">
        <v>3065</v>
      </c>
      <c r="G710" s="19" t="s">
        <v>3070</v>
      </c>
      <c r="H710" s="19" t="s">
        <v>3065</v>
      </c>
    </row>
    <row r="711" spans="1:8" ht="29.25" x14ac:dyDescent="0.25">
      <c r="A711" s="24">
        <v>13064211287</v>
      </c>
      <c r="B711" s="19" t="s">
        <v>1274</v>
      </c>
      <c r="C711" s="11" t="s">
        <v>1274</v>
      </c>
      <c r="D711" s="19" t="str">
        <f t="shared" si="11"/>
        <v>True</v>
      </c>
      <c r="E711" s="24">
        <v>9</v>
      </c>
      <c r="F711" s="19" t="s">
        <v>3064</v>
      </c>
      <c r="G711" s="19" t="s">
        <v>3070</v>
      </c>
      <c r="H711" s="19" t="s">
        <v>3065</v>
      </c>
    </row>
    <row r="712" spans="1:8" x14ac:dyDescent="0.25">
      <c r="A712" s="24">
        <v>13164197594</v>
      </c>
      <c r="B712" s="19" t="s">
        <v>642</v>
      </c>
      <c r="C712" s="11" t="s">
        <v>642</v>
      </c>
      <c r="D712" s="19" t="str">
        <f t="shared" si="11"/>
        <v>True</v>
      </c>
      <c r="E712" s="24">
        <v>10</v>
      </c>
      <c r="F712" s="19" t="s">
        <v>3065</v>
      </c>
      <c r="G712" s="19" t="s">
        <v>3070</v>
      </c>
      <c r="H712" s="19" t="s">
        <v>3065</v>
      </c>
    </row>
    <row r="713" spans="1:8" x14ac:dyDescent="0.25">
      <c r="A713" s="24">
        <v>13163184527</v>
      </c>
      <c r="B713" s="19" t="s">
        <v>1056</v>
      </c>
      <c r="C713" s="11" t="s">
        <v>1056</v>
      </c>
      <c r="D713" s="19" t="str">
        <f t="shared" si="11"/>
        <v>True</v>
      </c>
      <c r="E713" s="24">
        <v>8</v>
      </c>
      <c r="F713" s="19" t="s">
        <v>3064</v>
      </c>
      <c r="G713" s="19" t="s">
        <v>488</v>
      </c>
      <c r="H713" s="19" t="s">
        <v>3065</v>
      </c>
    </row>
    <row r="714" spans="1:8" ht="29.25" x14ac:dyDescent="0.25">
      <c r="A714" s="24">
        <v>13101272773</v>
      </c>
      <c r="B714" s="19" t="s">
        <v>1210</v>
      </c>
      <c r="C714" s="11" t="s">
        <v>1210</v>
      </c>
      <c r="D714" s="19" t="str">
        <f t="shared" si="11"/>
        <v>True</v>
      </c>
      <c r="E714" s="24">
        <v>10</v>
      </c>
      <c r="F714" s="19" t="s">
        <v>3064</v>
      </c>
      <c r="G714" s="19" t="s">
        <v>3070</v>
      </c>
      <c r="H714" s="19" t="s">
        <v>3064</v>
      </c>
    </row>
    <row r="715" spans="1:8" ht="72" x14ac:dyDescent="0.25">
      <c r="A715" s="24">
        <v>13209710226</v>
      </c>
      <c r="B715" s="19" t="s">
        <v>937</v>
      </c>
      <c r="C715" s="11" t="s">
        <v>937</v>
      </c>
      <c r="D715" s="19" t="str">
        <f t="shared" si="11"/>
        <v>True</v>
      </c>
      <c r="E715" s="24">
        <v>7</v>
      </c>
      <c r="F715" s="19" t="s">
        <v>3064</v>
      </c>
      <c r="G715" s="19" t="s">
        <v>3070</v>
      </c>
      <c r="H715" s="19" t="s">
        <v>3064</v>
      </c>
    </row>
    <row r="716" spans="1:8" ht="29.25" x14ac:dyDescent="0.25">
      <c r="A716" s="24">
        <v>13210965474</v>
      </c>
      <c r="B716" s="19" t="s">
        <v>934</v>
      </c>
      <c r="C716" s="11" t="s">
        <v>934</v>
      </c>
      <c r="D716" s="19" t="str">
        <f t="shared" si="11"/>
        <v>True</v>
      </c>
      <c r="E716" s="24">
        <v>9</v>
      </c>
      <c r="F716" s="19" t="s">
        <v>3064</v>
      </c>
      <c r="G716" s="19" t="s">
        <v>3070</v>
      </c>
      <c r="H716" s="19" t="s">
        <v>3065</v>
      </c>
    </row>
    <row r="717" spans="1:8" ht="29.25" x14ac:dyDescent="0.25">
      <c r="A717" s="24">
        <v>13113497254</v>
      </c>
      <c r="B717" s="19" t="s">
        <v>1184</v>
      </c>
      <c r="C717" s="11" t="s">
        <v>1184</v>
      </c>
      <c r="D717" s="19" t="str">
        <f t="shared" si="11"/>
        <v>True</v>
      </c>
      <c r="E717" s="24">
        <v>8</v>
      </c>
      <c r="F717" s="19" t="s">
        <v>3064</v>
      </c>
      <c r="G717" s="19" t="s">
        <v>3068</v>
      </c>
      <c r="H717" s="19" t="s">
        <v>3065</v>
      </c>
    </row>
    <row r="718" spans="1:8" ht="43.5" x14ac:dyDescent="0.25">
      <c r="A718" s="24">
        <v>13083104599</v>
      </c>
      <c r="B718" s="19" t="s">
        <v>758</v>
      </c>
      <c r="C718" s="11" t="s">
        <v>758</v>
      </c>
      <c r="D718" s="19" t="str">
        <f t="shared" si="11"/>
        <v>True</v>
      </c>
      <c r="E718" s="24">
        <v>8</v>
      </c>
      <c r="F718" s="19" t="s">
        <v>3065</v>
      </c>
      <c r="G718" s="19" t="s">
        <v>3070</v>
      </c>
      <c r="H718" s="19" t="s">
        <v>3065</v>
      </c>
    </row>
    <row r="719" spans="1:8" x14ac:dyDescent="0.25">
      <c r="A719" s="24">
        <v>13150510428</v>
      </c>
      <c r="B719" s="19" t="s">
        <v>455</v>
      </c>
      <c r="C719" s="11" t="s">
        <v>455</v>
      </c>
      <c r="D719" s="19" t="str">
        <f t="shared" si="11"/>
        <v>True</v>
      </c>
      <c r="E719" s="24">
        <v>6</v>
      </c>
      <c r="F719" s="19" t="s">
        <v>3068</v>
      </c>
      <c r="G719" s="19" t="s">
        <v>3068</v>
      </c>
      <c r="H719" s="19" t="s">
        <v>3065</v>
      </c>
    </row>
    <row r="720" spans="1:8" ht="43.5" x14ac:dyDescent="0.25">
      <c r="A720" s="24">
        <v>13166842488</v>
      </c>
      <c r="B720" s="19" t="s">
        <v>635</v>
      </c>
      <c r="C720" s="11" t="s">
        <v>635</v>
      </c>
      <c r="D720" s="19" t="str">
        <f t="shared" si="11"/>
        <v>True</v>
      </c>
      <c r="E720" s="24">
        <v>7</v>
      </c>
      <c r="F720" s="19" t="s">
        <v>3065</v>
      </c>
      <c r="G720" s="19" t="s">
        <v>3070</v>
      </c>
      <c r="H720" s="19" t="s">
        <v>3064</v>
      </c>
    </row>
    <row r="721" spans="1:8" ht="43.5" x14ac:dyDescent="0.25">
      <c r="A721" s="24">
        <v>13110251001</v>
      </c>
      <c r="B721" s="19" t="s">
        <v>1191</v>
      </c>
      <c r="C721" s="11" t="s">
        <v>1191</v>
      </c>
      <c r="D721" s="19" t="str">
        <f t="shared" si="11"/>
        <v>True</v>
      </c>
      <c r="E721" s="24">
        <v>9</v>
      </c>
      <c r="F721" s="19" t="s">
        <v>3064</v>
      </c>
      <c r="G721" s="19" t="s">
        <v>3064</v>
      </c>
      <c r="H721" s="19" t="s">
        <v>3064</v>
      </c>
    </row>
    <row r="722" spans="1:8" ht="86.25" x14ac:dyDescent="0.25">
      <c r="A722" s="24">
        <v>13079236828</v>
      </c>
      <c r="B722" s="19" t="s">
        <v>366</v>
      </c>
      <c r="C722" s="11" t="s">
        <v>366</v>
      </c>
      <c r="D722" s="19" t="str">
        <f t="shared" si="11"/>
        <v>True</v>
      </c>
      <c r="E722" s="24">
        <v>4</v>
      </c>
      <c r="F722" s="19" t="s">
        <v>3067</v>
      </c>
      <c r="G722" s="19" t="s">
        <v>3071</v>
      </c>
      <c r="H722" s="19" t="s">
        <v>3068</v>
      </c>
    </row>
    <row r="723" spans="1:8" ht="114.75" x14ac:dyDescent="0.25">
      <c r="A723" s="24">
        <v>13066234331</v>
      </c>
      <c r="B723" s="19" t="s">
        <v>374</v>
      </c>
      <c r="C723" s="11" t="s">
        <v>374</v>
      </c>
      <c r="D723" s="19" t="str">
        <f t="shared" si="11"/>
        <v>True</v>
      </c>
      <c r="E723" s="24">
        <v>5</v>
      </c>
      <c r="F723" s="19" t="s">
        <v>3067</v>
      </c>
      <c r="G723" s="19" t="s">
        <v>3068</v>
      </c>
      <c r="H723" s="19" t="s">
        <v>3067</v>
      </c>
    </row>
    <row r="724" spans="1:8" x14ac:dyDescent="0.25">
      <c r="A724" s="24">
        <v>13186930282</v>
      </c>
      <c r="B724" s="19" t="s">
        <v>84</v>
      </c>
      <c r="C724" s="11" t="s">
        <v>84</v>
      </c>
      <c r="D724" s="19" t="str">
        <f t="shared" si="11"/>
        <v>True</v>
      </c>
      <c r="E724" s="24">
        <v>0</v>
      </c>
      <c r="F724" s="19" t="s">
        <v>3066</v>
      </c>
      <c r="G724" s="19" t="s">
        <v>3066</v>
      </c>
      <c r="H724" s="19" t="s">
        <v>3066</v>
      </c>
    </row>
    <row r="725" spans="1:8" x14ac:dyDescent="0.25">
      <c r="A725" s="24">
        <v>13176666856</v>
      </c>
      <c r="B725" s="19" t="s">
        <v>298</v>
      </c>
      <c r="C725" s="11" t="s">
        <v>298</v>
      </c>
      <c r="D725" s="19" t="str">
        <f t="shared" si="11"/>
        <v>True</v>
      </c>
      <c r="E725" s="24">
        <v>8</v>
      </c>
      <c r="F725" s="19" t="s">
        <v>3067</v>
      </c>
      <c r="G725" s="19" t="s">
        <v>3068</v>
      </c>
      <c r="H725" s="19" t="s">
        <v>3064</v>
      </c>
    </row>
    <row r="726" spans="1:8" ht="29.25" x14ac:dyDescent="0.25">
      <c r="A726" s="24">
        <v>13062222669</v>
      </c>
      <c r="B726" s="19" t="s">
        <v>802</v>
      </c>
      <c r="C726" s="11" t="s">
        <v>802</v>
      </c>
      <c r="D726" s="19" t="str">
        <f t="shared" si="11"/>
        <v>True</v>
      </c>
      <c r="E726" s="24">
        <v>7</v>
      </c>
      <c r="F726" s="19" t="s">
        <v>3065</v>
      </c>
      <c r="G726" s="19" t="s">
        <v>3070</v>
      </c>
      <c r="H726" s="19" t="s">
        <v>3065</v>
      </c>
    </row>
    <row r="727" spans="1:8" x14ac:dyDescent="0.25">
      <c r="A727" s="24">
        <v>13172134998</v>
      </c>
      <c r="B727" s="19" t="s">
        <v>103</v>
      </c>
      <c r="C727" s="11" t="s">
        <v>103</v>
      </c>
      <c r="D727" s="19" t="str">
        <f t="shared" si="11"/>
        <v>True</v>
      </c>
      <c r="E727" s="24">
        <v>0</v>
      </c>
      <c r="F727" s="19" t="s">
        <v>3066</v>
      </c>
      <c r="G727" s="19" t="s">
        <v>3066</v>
      </c>
      <c r="H727" s="19" t="s">
        <v>3066</v>
      </c>
    </row>
    <row r="728" spans="1:8" x14ac:dyDescent="0.25">
      <c r="A728" s="24">
        <v>13032834917</v>
      </c>
      <c r="B728" s="19" t="s">
        <v>228</v>
      </c>
      <c r="C728" s="11" t="s">
        <v>228</v>
      </c>
      <c r="D728" s="19" t="str">
        <f t="shared" si="11"/>
        <v>True</v>
      </c>
      <c r="E728" s="24">
        <v>0</v>
      </c>
      <c r="F728" s="19" t="s">
        <v>3066</v>
      </c>
      <c r="G728" s="19" t="s">
        <v>3066</v>
      </c>
      <c r="H728" s="19" t="s">
        <v>3066</v>
      </c>
    </row>
    <row r="729" spans="1:8" ht="29.25" x14ac:dyDescent="0.25">
      <c r="A729" s="24">
        <v>13193405030</v>
      </c>
      <c r="B729" s="19" t="s">
        <v>983</v>
      </c>
      <c r="C729" s="11" t="s">
        <v>983</v>
      </c>
      <c r="D729" s="19" t="str">
        <f t="shared" si="11"/>
        <v>True</v>
      </c>
      <c r="E729" s="24">
        <v>10</v>
      </c>
      <c r="F729" s="19" t="s">
        <v>3064</v>
      </c>
      <c r="G729" s="19" t="s">
        <v>3064</v>
      </c>
      <c r="H729" s="19" t="s">
        <v>3064</v>
      </c>
    </row>
    <row r="730" spans="1:8" ht="29.25" x14ac:dyDescent="0.25">
      <c r="A730" s="24">
        <v>13159742252</v>
      </c>
      <c r="B730" s="19" t="s">
        <v>142</v>
      </c>
      <c r="C730" s="11" t="s">
        <v>142</v>
      </c>
      <c r="D730" s="19" t="str">
        <f t="shared" si="11"/>
        <v>True</v>
      </c>
      <c r="E730" s="24">
        <v>2</v>
      </c>
      <c r="F730" s="19" t="s">
        <v>3066</v>
      </c>
      <c r="G730" s="19" t="s">
        <v>3070</v>
      </c>
      <c r="H730" s="19" t="s">
        <v>3066</v>
      </c>
    </row>
    <row r="731" spans="1:8" x14ac:dyDescent="0.25">
      <c r="A731" s="24">
        <v>13159562462</v>
      </c>
      <c r="B731" s="19" t="s">
        <v>673</v>
      </c>
      <c r="C731" s="11" t="s">
        <v>673</v>
      </c>
      <c r="D731" s="19" t="str">
        <f t="shared" si="11"/>
        <v>True</v>
      </c>
      <c r="E731" s="24">
        <v>8</v>
      </c>
      <c r="F731" s="19" t="s">
        <v>3065</v>
      </c>
      <c r="G731" s="19" t="s">
        <v>3066</v>
      </c>
      <c r="H731" s="19" t="s">
        <v>3067</v>
      </c>
    </row>
    <row r="732" spans="1:8" x14ac:dyDescent="0.25">
      <c r="A732" s="24">
        <v>13153669931</v>
      </c>
      <c r="B732" s="19" t="s">
        <v>696</v>
      </c>
      <c r="C732" s="11" t="s">
        <v>696</v>
      </c>
      <c r="D732" s="19" t="str">
        <f t="shared" si="11"/>
        <v>True</v>
      </c>
      <c r="E732" s="24">
        <v>8</v>
      </c>
      <c r="F732" s="19" t="s">
        <v>3065</v>
      </c>
      <c r="G732" s="19" t="s">
        <v>3070</v>
      </c>
      <c r="H732" s="19" t="s">
        <v>3065</v>
      </c>
    </row>
    <row r="733" spans="1:8" ht="29.25" x14ac:dyDescent="0.25">
      <c r="A733" s="24">
        <v>13223469371</v>
      </c>
      <c r="B733" s="19" t="s">
        <v>533</v>
      </c>
      <c r="C733" s="11" t="s">
        <v>533</v>
      </c>
      <c r="D733" s="19" t="str">
        <f t="shared" si="11"/>
        <v>True</v>
      </c>
      <c r="E733" s="24">
        <v>5</v>
      </c>
      <c r="F733" s="19" t="s">
        <v>3065</v>
      </c>
      <c r="G733" s="19" t="s">
        <v>3066</v>
      </c>
      <c r="H733" s="19" t="s">
        <v>3068</v>
      </c>
    </row>
    <row r="734" spans="1:8" ht="72" x14ac:dyDescent="0.25">
      <c r="A734" s="24">
        <v>13107202643</v>
      </c>
      <c r="B734" s="19" t="s">
        <v>188</v>
      </c>
      <c r="C734" s="11" t="s">
        <v>188</v>
      </c>
      <c r="D734" s="19" t="str">
        <f t="shared" si="11"/>
        <v>True</v>
      </c>
      <c r="E734" s="24">
        <v>0</v>
      </c>
      <c r="F734" s="19" t="s">
        <v>3066</v>
      </c>
      <c r="G734" s="19" t="s">
        <v>488</v>
      </c>
      <c r="H734" s="19" t="s">
        <v>3066</v>
      </c>
    </row>
    <row r="735" spans="1:8" ht="29.25" x14ac:dyDescent="0.25">
      <c r="A735" s="24">
        <v>13063123216</v>
      </c>
      <c r="B735" s="19" t="s">
        <v>377</v>
      </c>
      <c r="C735" s="11" t="s">
        <v>377</v>
      </c>
      <c r="D735" s="19" t="str">
        <f t="shared" si="11"/>
        <v>True</v>
      </c>
      <c r="E735" s="24">
        <v>6</v>
      </c>
      <c r="F735" s="19" t="s">
        <v>3067</v>
      </c>
      <c r="G735" s="19" t="s">
        <v>3068</v>
      </c>
      <c r="H735" s="19" t="s">
        <v>3065</v>
      </c>
    </row>
    <row r="736" spans="1:8" ht="100.5" x14ac:dyDescent="0.25">
      <c r="A736" s="24">
        <v>13229912485</v>
      </c>
      <c r="B736" s="19" t="s">
        <v>22</v>
      </c>
      <c r="C736" s="11" t="s">
        <v>22</v>
      </c>
      <c r="D736" s="19" t="str">
        <f t="shared" si="11"/>
        <v>True</v>
      </c>
      <c r="E736" s="24">
        <v>4</v>
      </c>
      <c r="F736" s="19" t="s">
        <v>3066</v>
      </c>
      <c r="G736" s="19" t="s">
        <v>3066</v>
      </c>
      <c r="H736" s="19" t="s">
        <v>3065</v>
      </c>
    </row>
    <row r="737" spans="1:8" ht="29.25" x14ac:dyDescent="0.25">
      <c r="A737" s="24">
        <v>13064024735</v>
      </c>
      <c r="B737" s="19" t="s">
        <v>376</v>
      </c>
      <c r="C737" s="11" t="s">
        <v>376</v>
      </c>
      <c r="D737" s="19" t="str">
        <f t="shared" si="11"/>
        <v>True</v>
      </c>
      <c r="E737" s="24">
        <v>6</v>
      </c>
      <c r="F737" s="19" t="s">
        <v>3067</v>
      </c>
      <c r="G737" s="19" t="s">
        <v>3070</v>
      </c>
      <c r="H737" s="19" t="s">
        <v>3065</v>
      </c>
    </row>
    <row r="738" spans="1:8" ht="43.5" x14ac:dyDescent="0.25">
      <c r="A738" s="24">
        <v>13066752361</v>
      </c>
      <c r="B738" s="19" t="s">
        <v>1262</v>
      </c>
      <c r="C738" s="11" t="s">
        <v>1262</v>
      </c>
      <c r="D738" s="19" t="str">
        <f t="shared" si="11"/>
        <v>True</v>
      </c>
      <c r="E738" s="24">
        <v>9</v>
      </c>
      <c r="F738" s="19" t="s">
        <v>3064</v>
      </c>
      <c r="G738" s="19" t="s">
        <v>3064</v>
      </c>
      <c r="H738" s="19" t="s">
        <v>3065</v>
      </c>
    </row>
    <row r="739" spans="1:8" ht="29.25" x14ac:dyDescent="0.25">
      <c r="A739" s="24">
        <v>13225052670</v>
      </c>
      <c r="B739" s="19" t="s">
        <v>878</v>
      </c>
      <c r="C739" s="11" t="s">
        <v>878</v>
      </c>
      <c r="D739" s="19" t="str">
        <f t="shared" si="11"/>
        <v>True</v>
      </c>
      <c r="E739" s="24">
        <v>8</v>
      </c>
      <c r="F739" s="19" t="s">
        <v>3064</v>
      </c>
      <c r="G739" s="19" t="s">
        <v>488</v>
      </c>
      <c r="H739" s="19" t="s">
        <v>3065</v>
      </c>
    </row>
    <row r="740" spans="1:8" ht="29.25" x14ac:dyDescent="0.25">
      <c r="A740" s="24">
        <v>13163816724</v>
      </c>
      <c r="B740" s="19" t="s">
        <v>643</v>
      </c>
      <c r="C740" s="11" t="s">
        <v>643</v>
      </c>
      <c r="D740" s="19" t="str">
        <f t="shared" si="11"/>
        <v>True</v>
      </c>
      <c r="E740" s="24">
        <v>6</v>
      </c>
      <c r="F740" s="19" t="s">
        <v>3065</v>
      </c>
      <c r="G740" s="19" t="s">
        <v>3068</v>
      </c>
      <c r="H740" s="19" t="s">
        <v>3067</v>
      </c>
    </row>
    <row r="741" spans="1:8" ht="29.25" x14ac:dyDescent="0.25">
      <c r="A741" s="24">
        <v>13042169626</v>
      </c>
      <c r="B741" s="19" t="s">
        <v>1316</v>
      </c>
      <c r="C741" s="11" t="s">
        <v>1316</v>
      </c>
      <c r="D741" s="19" t="str">
        <f t="shared" si="11"/>
        <v>True</v>
      </c>
      <c r="E741" s="24">
        <v>10</v>
      </c>
      <c r="F741" s="19" t="s">
        <v>3064</v>
      </c>
      <c r="G741" s="19" t="s">
        <v>3064</v>
      </c>
      <c r="H741" s="19" t="s">
        <v>3064</v>
      </c>
    </row>
    <row r="742" spans="1:8" ht="43.5" x14ac:dyDescent="0.25">
      <c r="A742" s="24">
        <v>13076567053</v>
      </c>
      <c r="B742" s="19" t="s">
        <v>770</v>
      </c>
      <c r="C742" s="11" t="s">
        <v>770</v>
      </c>
      <c r="D742" s="19" t="str">
        <f t="shared" si="11"/>
        <v>True</v>
      </c>
      <c r="E742" s="24">
        <v>9</v>
      </c>
      <c r="F742" s="19" t="s">
        <v>3065</v>
      </c>
      <c r="G742" s="19" t="s">
        <v>3064</v>
      </c>
      <c r="H742" s="19" t="s">
        <v>3064</v>
      </c>
    </row>
    <row r="743" spans="1:8" ht="72" x14ac:dyDescent="0.25">
      <c r="A743" s="24">
        <v>13160489687</v>
      </c>
      <c r="B743" s="19" t="s">
        <v>662</v>
      </c>
      <c r="C743" s="11" t="s">
        <v>662</v>
      </c>
      <c r="D743" s="19" t="str">
        <f t="shared" si="11"/>
        <v>True</v>
      </c>
      <c r="E743" s="24">
        <v>8</v>
      </c>
      <c r="F743" s="19" t="s">
        <v>3065</v>
      </c>
      <c r="G743" s="19" t="s">
        <v>3070</v>
      </c>
      <c r="H743" s="19" t="s">
        <v>3065</v>
      </c>
    </row>
    <row r="744" spans="1:8" x14ac:dyDescent="0.25">
      <c r="A744" s="24">
        <v>13098922915</v>
      </c>
      <c r="B744" s="19" t="s">
        <v>194</v>
      </c>
      <c r="C744" s="11" t="s">
        <v>194</v>
      </c>
      <c r="D744" s="19" t="str">
        <f t="shared" si="11"/>
        <v>True</v>
      </c>
      <c r="E744" s="24">
        <v>1</v>
      </c>
      <c r="F744" s="19" t="s">
        <v>3066</v>
      </c>
      <c r="G744" s="19" t="s">
        <v>3068</v>
      </c>
      <c r="H744" s="19" t="s">
        <v>3066</v>
      </c>
    </row>
    <row r="745" spans="1:8" x14ac:dyDescent="0.25">
      <c r="A745" s="24">
        <v>13196345945</v>
      </c>
      <c r="B745" s="19" t="s">
        <v>426</v>
      </c>
      <c r="C745" s="11" t="s">
        <v>426</v>
      </c>
      <c r="D745" s="19" t="str">
        <f t="shared" si="11"/>
        <v>True</v>
      </c>
      <c r="E745" s="24">
        <v>7</v>
      </c>
      <c r="F745" s="19" t="s">
        <v>3068</v>
      </c>
      <c r="G745" s="19" t="s">
        <v>3068</v>
      </c>
      <c r="H745" s="19" t="s">
        <v>3065</v>
      </c>
    </row>
    <row r="746" spans="1:8" x14ac:dyDescent="0.25">
      <c r="A746" s="24">
        <v>13212189326</v>
      </c>
      <c r="B746" s="19" t="s">
        <v>56</v>
      </c>
      <c r="C746" s="11" t="s">
        <v>56</v>
      </c>
      <c r="D746" s="19" t="str">
        <f t="shared" si="11"/>
        <v>True</v>
      </c>
      <c r="E746" s="24">
        <v>6</v>
      </c>
      <c r="F746" s="19" t="s">
        <v>3066</v>
      </c>
      <c r="G746" s="19" t="s">
        <v>3066</v>
      </c>
      <c r="H746" s="19" t="s">
        <v>3066</v>
      </c>
    </row>
    <row r="747" spans="1:8" ht="29.25" x14ac:dyDescent="0.25">
      <c r="A747" s="24">
        <v>13170803583</v>
      </c>
      <c r="B747" s="19" t="s">
        <v>105</v>
      </c>
      <c r="C747" s="11" t="s">
        <v>105</v>
      </c>
      <c r="D747" s="19" t="str">
        <f t="shared" si="11"/>
        <v>True</v>
      </c>
      <c r="E747" s="24">
        <v>3</v>
      </c>
      <c r="F747" s="19" t="s">
        <v>3066</v>
      </c>
      <c r="G747" s="19" t="s">
        <v>3068</v>
      </c>
      <c r="H747" s="19" t="s">
        <v>3067</v>
      </c>
    </row>
    <row r="748" spans="1:8" ht="29.25" x14ac:dyDescent="0.25">
      <c r="A748" s="24">
        <v>13223257021</v>
      </c>
      <c r="B748" s="19" t="s">
        <v>258</v>
      </c>
      <c r="C748" s="11" t="s">
        <v>258</v>
      </c>
      <c r="D748" s="19" t="str">
        <f t="shared" si="11"/>
        <v>True</v>
      </c>
      <c r="E748" s="24">
        <v>5</v>
      </c>
      <c r="F748" s="19" t="s">
        <v>3067</v>
      </c>
      <c r="G748" s="19" t="s">
        <v>3071</v>
      </c>
      <c r="H748" s="19" t="s">
        <v>3068</v>
      </c>
    </row>
    <row r="749" spans="1:8" x14ac:dyDescent="0.25">
      <c r="A749" s="24">
        <v>13131142083</v>
      </c>
      <c r="B749" s="19" t="s">
        <v>339</v>
      </c>
      <c r="C749" s="11" t="s">
        <v>339</v>
      </c>
      <c r="D749" s="19" t="str">
        <f t="shared" si="11"/>
        <v>True</v>
      </c>
      <c r="E749" s="24">
        <v>1</v>
      </c>
      <c r="F749" s="19" t="s">
        <v>3067</v>
      </c>
      <c r="G749" s="19" t="s">
        <v>3068</v>
      </c>
      <c r="H749" s="19" t="s">
        <v>3068</v>
      </c>
    </row>
    <row r="750" spans="1:8" ht="29.25" x14ac:dyDescent="0.25">
      <c r="A750" s="24">
        <v>13045507852</v>
      </c>
      <c r="B750" s="19" t="s">
        <v>1311</v>
      </c>
      <c r="C750" s="11" t="s">
        <v>1311</v>
      </c>
      <c r="D750" s="19" t="str">
        <f t="shared" si="11"/>
        <v>True</v>
      </c>
      <c r="E750" s="24">
        <v>10</v>
      </c>
      <c r="F750" s="19" t="s">
        <v>3064</v>
      </c>
      <c r="G750" s="19" t="s">
        <v>3064</v>
      </c>
      <c r="H750" s="19" t="s">
        <v>3065</v>
      </c>
    </row>
    <row r="751" spans="1:8" ht="43.5" x14ac:dyDescent="0.25">
      <c r="A751" s="24">
        <v>13159781133</v>
      </c>
      <c r="B751" s="19" t="s">
        <v>314</v>
      </c>
      <c r="C751" s="11" t="s">
        <v>314</v>
      </c>
      <c r="D751" s="19" t="str">
        <f t="shared" si="11"/>
        <v>True</v>
      </c>
      <c r="E751" s="24">
        <v>5</v>
      </c>
      <c r="F751" s="19" t="s">
        <v>3067</v>
      </c>
      <c r="G751" s="19" t="s">
        <v>3068</v>
      </c>
      <c r="H751" s="19" t="s">
        <v>3068</v>
      </c>
    </row>
    <row r="752" spans="1:8" ht="29.25" x14ac:dyDescent="0.25">
      <c r="A752" s="24">
        <v>13173053690</v>
      </c>
      <c r="B752" s="19" t="s">
        <v>101</v>
      </c>
      <c r="C752" s="11" t="s">
        <v>101</v>
      </c>
      <c r="D752" s="19" t="str">
        <f t="shared" si="11"/>
        <v>True</v>
      </c>
      <c r="E752" s="24">
        <v>0</v>
      </c>
      <c r="F752" s="19" t="s">
        <v>3066</v>
      </c>
      <c r="G752" s="19" t="s">
        <v>3071</v>
      </c>
      <c r="H752" s="19" t="s">
        <v>3067</v>
      </c>
    </row>
    <row r="753" spans="1:8" ht="43.5" x14ac:dyDescent="0.25">
      <c r="A753" s="24">
        <v>13188086465</v>
      </c>
      <c r="B753" s="19" t="s">
        <v>83</v>
      </c>
      <c r="C753" s="11" t="s">
        <v>83</v>
      </c>
      <c r="D753" s="19" t="str">
        <f t="shared" si="11"/>
        <v>True</v>
      </c>
      <c r="E753" s="24">
        <v>0</v>
      </c>
      <c r="F753" s="19" t="s">
        <v>3066</v>
      </c>
      <c r="G753" s="19" t="s">
        <v>3066</v>
      </c>
      <c r="H753" s="19" t="s">
        <v>3066</v>
      </c>
    </row>
    <row r="754" spans="1:8" ht="57.75" x14ac:dyDescent="0.25">
      <c r="A754" s="24">
        <v>13159572619</v>
      </c>
      <c r="B754" s="19" t="s">
        <v>146</v>
      </c>
      <c r="C754" s="11" t="s">
        <v>146</v>
      </c>
      <c r="D754" s="19" t="str">
        <f t="shared" si="11"/>
        <v>True</v>
      </c>
      <c r="E754" s="24">
        <v>5</v>
      </c>
      <c r="F754" s="19" t="s">
        <v>3066</v>
      </c>
      <c r="G754" s="19" t="s">
        <v>3066</v>
      </c>
      <c r="H754" s="19" t="s">
        <v>3066</v>
      </c>
    </row>
    <row r="755" spans="1:8" ht="29.25" x14ac:dyDescent="0.25">
      <c r="A755" s="24">
        <v>13159209862</v>
      </c>
      <c r="B755" s="19" t="s">
        <v>155</v>
      </c>
      <c r="C755" s="11" t="s">
        <v>155</v>
      </c>
      <c r="D755" s="19" t="str">
        <f t="shared" si="11"/>
        <v>True</v>
      </c>
      <c r="E755" s="24">
        <v>0</v>
      </c>
      <c r="F755" s="19" t="s">
        <v>3066</v>
      </c>
      <c r="G755" s="19" t="s">
        <v>3066</v>
      </c>
      <c r="H755" s="19" t="s">
        <v>3065</v>
      </c>
    </row>
    <row r="756" spans="1:8" ht="29.25" x14ac:dyDescent="0.25">
      <c r="A756" s="24">
        <v>13160789118</v>
      </c>
      <c r="B756" s="19" t="s">
        <v>85</v>
      </c>
      <c r="C756" s="11" t="s">
        <v>85</v>
      </c>
      <c r="D756" s="19" t="str">
        <f t="shared" si="11"/>
        <v>True</v>
      </c>
      <c r="E756" s="24">
        <v>0</v>
      </c>
      <c r="F756" s="19" t="s">
        <v>3066</v>
      </c>
      <c r="G756" s="19" t="s">
        <v>3066</v>
      </c>
      <c r="H756" s="19" t="s">
        <v>3066</v>
      </c>
    </row>
    <row r="757" spans="1:8" ht="114.75" x14ac:dyDescent="0.25">
      <c r="A757" s="24">
        <v>13218021673</v>
      </c>
      <c r="B757" s="19" t="s">
        <v>46</v>
      </c>
      <c r="C757" s="11" t="s">
        <v>46</v>
      </c>
      <c r="D757" s="19" t="str">
        <f t="shared" si="11"/>
        <v>True</v>
      </c>
      <c r="E757" s="24">
        <v>0</v>
      </c>
      <c r="F757" s="19" t="s">
        <v>3066</v>
      </c>
      <c r="G757" s="19" t="s">
        <v>3066</v>
      </c>
      <c r="H757" s="19" t="s">
        <v>3066</v>
      </c>
    </row>
    <row r="758" spans="1:8" ht="72" x14ac:dyDescent="0.25">
      <c r="A758" s="24">
        <v>13159856514</v>
      </c>
      <c r="B758" s="19" t="s">
        <v>1081</v>
      </c>
      <c r="C758" s="11" t="s">
        <v>1081</v>
      </c>
      <c r="D758" s="19" t="str">
        <f t="shared" si="11"/>
        <v>True</v>
      </c>
      <c r="E758" s="24">
        <v>7</v>
      </c>
      <c r="F758" s="19" t="s">
        <v>3064</v>
      </c>
      <c r="G758" s="19" t="s">
        <v>3068</v>
      </c>
      <c r="H758" s="19" t="s">
        <v>3066</v>
      </c>
    </row>
    <row r="759" spans="1:8" x14ac:dyDescent="0.25">
      <c r="A759" s="24">
        <v>13158545171</v>
      </c>
      <c r="B759" s="19" t="s">
        <v>323</v>
      </c>
      <c r="C759" s="11" t="s">
        <v>323</v>
      </c>
      <c r="D759" s="19" t="str">
        <f t="shared" si="11"/>
        <v>True</v>
      </c>
      <c r="E759" s="24">
        <v>7</v>
      </c>
      <c r="F759" s="19" t="s">
        <v>3067</v>
      </c>
      <c r="G759" s="19" t="s">
        <v>3068</v>
      </c>
      <c r="H759" s="19" t="s">
        <v>3065</v>
      </c>
    </row>
    <row r="760" spans="1:8" ht="43.5" x14ac:dyDescent="0.25">
      <c r="A760" s="24">
        <v>13214703953</v>
      </c>
      <c r="B760" s="19" t="s">
        <v>49</v>
      </c>
      <c r="C760" s="11" t="s">
        <v>49</v>
      </c>
      <c r="D760" s="19" t="str">
        <f t="shared" si="11"/>
        <v>True</v>
      </c>
      <c r="E760" s="24">
        <v>5</v>
      </c>
      <c r="F760" s="19" t="s">
        <v>3066</v>
      </c>
      <c r="G760" s="19" t="s">
        <v>3068</v>
      </c>
      <c r="H760" s="19" t="s">
        <v>3067</v>
      </c>
    </row>
    <row r="761" spans="1:8" ht="29.25" x14ac:dyDescent="0.25">
      <c r="A761" s="24">
        <v>13099711060</v>
      </c>
      <c r="B761" s="19" t="s">
        <v>193</v>
      </c>
      <c r="C761" s="11" t="s">
        <v>193</v>
      </c>
      <c r="D761" s="19" t="str">
        <f t="shared" si="11"/>
        <v>True</v>
      </c>
      <c r="E761" s="24">
        <v>5</v>
      </c>
      <c r="F761" s="19" t="s">
        <v>3066</v>
      </c>
      <c r="G761" s="19" t="s">
        <v>3070</v>
      </c>
      <c r="H761" s="19" t="s">
        <v>3067</v>
      </c>
    </row>
    <row r="762" spans="1:8" ht="86.25" x14ac:dyDescent="0.25">
      <c r="A762" s="24">
        <v>13065565615</v>
      </c>
      <c r="B762" s="19" t="s">
        <v>375</v>
      </c>
      <c r="C762" s="11" t="s">
        <v>375</v>
      </c>
      <c r="D762" s="19" t="str">
        <f t="shared" si="11"/>
        <v>True</v>
      </c>
      <c r="E762" s="24">
        <v>7</v>
      </c>
      <c r="F762" s="19" t="s">
        <v>3067</v>
      </c>
      <c r="G762" s="19" t="s">
        <v>3066</v>
      </c>
      <c r="H762" s="19" t="s">
        <v>3065</v>
      </c>
    </row>
    <row r="763" spans="1:8" x14ac:dyDescent="0.25">
      <c r="A763" s="24">
        <v>13136544844</v>
      </c>
      <c r="B763" s="19" t="s">
        <v>710</v>
      </c>
      <c r="C763" s="11" t="s">
        <v>710</v>
      </c>
      <c r="D763" s="19" t="str">
        <f t="shared" si="11"/>
        <v>True</v>
      </c>
      <c r="E763" s="24">
        <v>0</v>
      </c>
      <c r="F763" s="19" t="s">
        <v>3065</v>
      </c>
      <c r="G763" s="19" t="s">
        <v>3070</v>
      </c>
      <c r="H763" s="19" t="s">
        <v>3065</v>
      </c>
    </row>
    <row r="764" spans="1:8" ht="57.75" x14ac:dyDescent="0.25">
      <c r="A764" s="24">
        <v>13083601485</v>
      </c>
      <c r="B764" s="19" t="s">
        <v>478</v>
      </c>
      <c r="C764" s="11" t="s">
        <v>478</v>
      </c>
      <c r="D764" s="19" t="str">
        <f t="shared" si="11"/>
        <v>True</v>
      </c>
      <c r="E764" s="24">
        <v>7</v>
      </c>
      <c r="F764" s="19" t="s">
        <v>3068</v>
      </c>
      <c r="G764" s="19" t="s">
        <v>3068</v>
      </c>
      <c r="H764" s="19" t="s">
        <v>3068</v>
      </c>
    </row>
    <row r="765" spans="1:8" ht="72" x14ac:dyDescent="0.25">
      <c r="A765" s="24">
        <v>13064506012</v>
      </c>
      <c r="B765" s="19" t="s">
        <v>1270</v>
      </c>
      <c r="C765" s="11" t="s">
        <v>1270</v>
      </c>
      <c r="D765" s="19" t="str">
        <f t="shared" si="11"/>
        <v>True</v>
      </c>
      <c r="E765" s="24">
        <v>8</v>
      </c>
      <c r="F765" s="19" t="s">
        <v>3064</v>
      </c>
      <c r="G765" s="19" t="s">
        <v>3070</v>
      </c>
      <c r="H765" s="19" t="s">
        <v>3065</v>
      </c>
    </row>
    <row r="766" spans="1:8" ht="29.25" x14ac:dyDescent="0.25">
      <c r="A766" s="24">
        <v>13208803416</v>
      </c>
      <c r="B766" s="19" t="s">
        <v>939</v>
      </c>
      <c r="C766" s="11" t="s">
        <v>939</v>
      </c>
      <c r="D766" s="19" t="str">
        <f t="shared" si="11"/>
        <v>True</v>
      </c>
      <c r="E766" s="24">
        <v>10</v>
      </c>
      <c r="F766" s="19" t="s">
        <v>3064</v>
      </c>
      <c r="G766" s="19" t="s">
        <v>3064</v>
      </c>
      <c r="H766" s="19" t="s">
        <v>3064</v>
      </c>
    </row>
    <row r="767" spans="1:8" ht="43.5" x14ac:dyDescent="0.25">
      <c r="A767" s="24">
        <v>13224153035</v>
      </c>
      <c r="B767" s="19" t="s">
        <v>31</v>
      </c>
      <c r="C767" s="11" t="s">
        <v>31</v>
      </c>
      <c r="D767" s="19" t="str">
        <f t="shared" si="11"/>
        <v>True</v>
      </c>
      <c r="E767" s="24">
        <v>4</v>
      </c>
      <c r="F767" s="19" t="s">
        <v>3066</v>
      </c>
      <c r="G767" s="19" t="s">
        <v>3068</v>
      </c>
      <c r="H767" s="19" t="s">
        <v>3066</v>
      </c>
    </row>
    <row r="768" spans="1:8" ht="57.75" x14ac:dyDescent="0.25">
      <c r="A768" s="24">
        <v>13139033579</v>
      </c>
      <c r="B768" s="19" t="s">
        <v>335</v>
      </c>
      <c r="C768" s="11" t="s">
        <v>335</v>
      </c>
      <c r="D768" s="19" t="str">
        <f t="shared" si="11"/>
        <v>True</v>
      </c>
      <c r="E768" s="24">
        <v>2</v>
      </c>
      <c r="F768" s="19" t="s">
        <v>3067</v>
      </c>
      <c r="G768" s="19" t="s">
        <v>3068</v>
      </c>
      <c r="H768" s="19" t="s">
        <v>3065</v>
      </c>
    </row>
    <row r="769" spans="1:8" x14ac:dyDescent="0.25">
      <c r="A769" s="24">
        <v>13146786665</v>
      </c>
      <c r="B769" s="19" t="s">
        <v>457</v>
      </c>
      <c r="C769" s="11" t="s">
        <v>457</v>
      </c>
      <c r="D769" s="19" t="str">
        <f t="shared" si="11"/>
        <v>True</v>
      </c>
      <c r="E769" s="24">
        <v>10</v>
      </c>
      <c r="F769" s="19" t="s">
        <v>3068</v>
      </c>
      <c r="G769" s="19" t="s">
        <v>3068</v>
      </c>
      <c r="H769" s="19" t="s">
        <v>3068</v>
      </c>
    </row>
    <row r="770" spans="1:8" x14ac:dyDescent="0.25">
      <c r="A770" s="24">
        <v>13227122891</v>
      </c>
      <c r="B770" s="19" t="s">
        <v>519</v>
      </c>
      <c r="C770" s="11" t="s">
        <v>488</v>
      </c>
      <c r="D770" s="19" t="str">
        <f t="shared" si="11"/>
        <v>True</v>
      </c>
      <c r="E770" s="24">
        <v>8</v>
      </c>
      <c r="F770" s="19" t="s">
        <v>3065</v>
      </c>
      <c r="G770" s="19" t="s">
        <v>488</v>
      </c>
      <c r="H770" s="19" t="s">
        <v>3065</v>
      </c>
    </row>
    <row r="771" spans="1:8" x14ac:dyDescent="0.25">
      <c r="A771" s="24">
        <v>13225238026</v>
      </c>
      <c r="B771" s="19" t="s">
        <v>488</v>
      </c>
      <c r="C771" s="11" t="s">
        <v>519</v>
      </c>
      <c r="D771" s="19" t="str">
        <f t="shared" si="11"/>
        <v>True</v>
      </c>
      <c r="E771" s="24">
        <v>9</v>
      </c>
      <c r="F771" s="19" t="s">
        <v>3065</v>
      </c>
      <c r="G771" s="19" t="s">
        <v>3068</v>
      </c>
      <c r="H771" s="19" t="s">
        <v>3065</v>
      </c>
    </row>
    <row r="772" spans="1:8" x14ac:dyDescent="0.25">
      <c r="A772" s="24">
        <v>13220396527</v>
      </c>
      <c r="B772" s="19" t="s">
        <v>904</v>
      </c>
      <c r="C772" s="11" t="s">
        <v>488</v>
      </c>
      <c r="D772" s="19" t="str">
        <f t="shared" ref="D772:D835" si="12">IF(C772=B772,"True","False")</f>
        <v>True</v>
      </c>
      <c r="E772" s="24">
        <v>10</v>
      </c>
      <c r="F772" s="19" t="s">
        <v>3064</v>
      </c>
      <c r="G772" s="19" t="s">
        <v>3070</v>
      </c>
      <c r="H772" s="19" t="s">
        <v>3064</v>
      </c>
    </row>
    <row r="773" spans="1:8" x14ac:dyDescent="0.25">
      <c r="A773" s="24">
        <v>13211920093</v>
      </c>
      <c r="B773" s="19" t="s">
        <v>488</v>
      </c>
      <c r="C773" s="11" t="s">
        <v>488</v>
      </c>
      <c r="D773" s="19" t="str">
        <f t="shared" si="12"/>
        <v>True</v>
      </c>
      <c r="E773" s="24">
        <v>10</v>
      </c>
      <c r="F773" s="19" t="s">
        <v>3064</v>
      </c>
      <c r="G773" s="19" t="s">
        <v>3070</v>
      </c>
      <c r="H773" s="19" t="s">
        <v>3064</v>
      </c>
    </row>
    <row r="774" spans="1:8" x14ac:dyDescent="0.25">
      <c r="A774" s="24">
        <v>13210599009</v>
      </c>
      <c r="B774" s="19" t="s">
        <v>488</v>
      </c>
      <c r="C774" s="11" t="s">
        <v>519</v>
      </c>
      <c r="D774" s="19" t="str">
        <f t="shared" si="12"/>
        <v>True</v>
      </c>
      <c r="E774" s="24">
        <v>5</v>
      </c>
      <c r="F774" s="19" t="s">
        <v>3064</v>
      </c>
      <c r="G774" s="19" t="s">
        <v>3070</v>
      </c>
      <c r="H774" s="19" t="s">
        <v>3065</v>
      </c>
    </row>
    <row r="775" spans="1:8" x14ac:dyDescent="0.25">
      <c r="A775" s="24">
        <v>13209011952</v>
      </c>
      <c r="B775" s="19" t="s">
        <v>488</v>
      </c>
      <c r="C775" s="11" t="s">
        <v>488</v>
      </c>
      <c r="D775" s="19" t="str">
        <f t="shared" si="12"/>
        <v>True</v>
      </c>
      <c r="E775" s="24">
        <v>10</v>
      </c>
      <c r="F775" s="19" t="s">
        <v>3064</v>
      </c>
      <c r="G775" s="19" t="s">
        <v>3070</v>
      </c>
      <c r="H775" s="19" t="s">
        <v>3064</v>
      </c>
    </row>
    <row r="776" spans="1:8" x14ac:dyDescent="0.25">
      <c r="A776" s="24">
        <v>13207255462</v>
      </c>
      <c r="B776" s="19" t="s">
        <v>904</v>
      </c>
      <c r="C776" s="11" t="s">
        <v>488</v>
      </c>
      <c r="D776" s="19" t="str">
        <f t="shared" si="12"/>
        <v>True</v>
      </c>
      <c r="E776" s="24">
        <v>10</v>
      </c>
      <c r="F776" s="19" t="s">
        <v>3064</v>
      </c>
      <c r="G776" s="19" t="s">
        <v>3064</v>
      </c>
      <c r="H776" s="19" t="s">
        <v>3064</v>
      </c>
    </row>
    <row r="777" spans="1:8" x14ac:dyDescent="0.25">
      <c r="A777" s="24">
        <v>13174238697</v>
      </c>
      <c r="B777" s="19" t="s">
        <v>488</v>
      </c>
      <c r="C777" s="11" t="s">
        <v>488</v>
      </c>
      <c r="D777" s="19" t="str">
        <f t="shared" si="12"/>
        <v>True</v>
      </c>
      <c r="E777" s="24">
        <v>10</v>
      </c>
      <c r="F777" s="19" t="s">
        <v>3064</v>
      </c>
      <c r="G777" s="19" t="s">
        <v>3064</v>
      </c>
      <c r="H777" s="19" t="s">
        <v>3064</v>
      </c>
    </row>
    <row r="778" spans="1:8" x14ac:dyDescent="0.25">
      <c r="A778" s="24">
        <v>13161240043</v>
      </c>
      <c r="B778" s="19" t="s">
        <v>488</v>
      </c>
      <c r="C778" s="11" t="s">
        <v>519</v>
      </c>
      <c r="D778" s="19" t="str">
        <f t="shared" si="12"/>
        <v>True</v>
      </c>
      <c r="E778" s="24">
        <v>8</v>
      </c>
      <c r="F778" s="19" t="s">
        <v>3065</v>
      </c>
      <c r="G778" s="19" t="s">
        <v>3068</v>
      </c>
      <c r="H778" s="19" t="s">
        <v>3064</v>
      </c>
    </row>
    <row r="779" spans="1:8" x14ac:dyDescent="0.25">
      <c r="A779" s="24">
        <v>13158582937</v>
      </c>
      <c r="B779" s="19" t="s">
        <v>488</v>
      </c>
      <c r="C779" s="11" t="s">
        <v>904</v>
      </c>
      <c r="D779" s="19" t="str">
        <f t="shared" si="12"/>
        <v>True</v>
      </c>
      <c r="E779" s="24">
        <v>10</v>
      </c>
      <c r="F779" s="19" t="s">
        <v>3064</v>
      </c>
      <c r="G779" s="19" t="s">
        <v>3070</v>
      </c>
      <c r="H779" s="19" t="s">
        <v>3064</v>
      </c>
    </row>
    <row r="780" spans="1:8" x14ac:dyDescent="0.25">
      <c r="A780" s="24">
        <v>13147294331</v>
      </c>
      <c r="B780" s="19" t="s">
        <v>519</v>
      </c>
      <c r="C780" s="11" t="s">
        <v>488</v>
      </c>
      <c r="D780" s="19" t="str">
        <f t="shared" si="12"/>
        <v>True</v>
      </c>
      <c r="E780" s="24">
        <v>8</v>
      </c>
      <c r="F780" s="19" t="s">
        <v>3065</v>
      </c>
      <c r="G780" s="19" t="s">
        <v>3068</v>
      </c>
      <c r="H780" s="19" t="s">
        <v>3065</v>
      </c>
    </row>
    <row r="781" spans="1:8" x14ac:dyDescent="0.25">
      <c r="A781" s="24">
        <v>13128847818</v>
      </c>
      <c r="B781" s="19" t="s">
        <v>488</v>
      </c>
      <c r="C781" s="11" t="s">
        <v>488</v>
      </c>
      <c r="D781" s="19" t="str">
        <f t="shared" si="12"/>
        <v>True</v>
      </c>
      <c r="E781" s="24">
        <v>9</v>
      </c>
      <c r="F781" s="19" t="s">
        <v>3065</v>
      </c>
      <c r="G781" s="19" t="s">
        <v>3068</v>
      </c>
      <c r="H781" s="19" t="s">
        <v>3065</v>
      </c>
    </row>
    <row r="782" spans="1:8" x14ac:dyDescent="0.25">
      <c r="A782" s="24">
        <v>13069507589</v>
      </c>
      <c r="B782" s="19" t="s">
        <v>488</v>
      </c>
      <c r="C782" s="11" t="s">
        <v>488</v>
      </c>
      <c r="D782" s="19" t="str">
        <f t="shared" si="12"/>
        <v>True</v>
      </c>
      <c r="E782" s="24">
        <v>9</v>
      </c>
      <c r="F782" s="19" t="s">
        <v>3065</v>
      </c>
      <c r="G782" s="19" t="s">
        <v>3070</v>
      </c>
      <c r="H782" s="19" t="s">
        <v>3065</v>
      </c>
    </row>
    <row r="783" spans="1:8" x14ac:dyDescent="0.25">
      <c r="A783" s="24">
        <v>13064616355</v>
      </c>
      <c r="B783" s="19" t="s">
        <v>488</v>
      </c>
      <c r="C783" s="11" t="s">
        <v>904</v>
      </c>
      <c r="D783" s="19" t="str">
        <f t="shared" si="12"/>
        <v>True</v>
      </c>
      <c r="E783" s="24">
        <v>10</v>
      </c>
      <c r="F783" s="19" t="s">
        <v>3064</v>
      </c>
      <c r="G783" s="19" t="s">
        <v>3064</v>
      </c>
      <c r="H783" s="19" t="s">
        <v>3064</v>
      </c>
    </row>
    <row r="784" spans="1:8" x14ac:dyDescent="0.25">
      <c r="A784" s="24">
        <v>13064196167</v>
      </c>
      <c r="B784" s="19" t="s">
        <v>488</v>
      </c>
      <c r="C784" s="11" t="s">
        <v>488</v>
      </c>
      <c r="D784" s="19" t="str">
        <f t="shared" si="12"/>
        <v>True</v>
      </c>
      <c r="E784" s="24">
        <v>7</v>
      </c>
      <c r="F784" s="19" t="s">
        <v>3064</v>
      </c>
      <c r="G784" s="19" t="s">
        <v>3070</v>
      </c>
      <c r="H784" s="19" t="s">
        <v>3064</v>
      </c>
    </row>
    <row r="785" spans="1:8" x14ac:dyDescent="0.25">
      <c r="A785" s="24">
        <v>13063242641</v>
      </c>
      <c r="B785" s="19" t="s">
        <v>519</v>
      </c>
      <c r="C785" s="11" t="s">
        <v>488</v>
      </c>
      <c r="D785" s="19" t="str">
        <f t="shared" si="12"/>
        <v>True</v>
      </c>
      <c r="E785" s="24">
        <v>9</v>
      </c>
      <c r="F785" s="19" t="s">
        <v>3064</v>
      </c>
      <c r="G785" s="19" t="s">
        <v>3070</v>
      </c>
      <c r="H785" s="19" t="s">
        <v>3064</v>
      </c>
    </row>
    <row r="786" spans="1:8" x14ac:dyDescent="0.25">
      <c r="A786" s="24">
        <v>13063210501</v>
      </c>
      <c r="B786" s="19" t="s">
        <v>488</v>
      </c>
      <c r="C786" s="11" t="s">
        <v>488</v>
      </c>
      <c r="D786" s="19" t="str">
        <f t="shared" si="12"/>
        <v>True</v>
      </c>
      <c r="E786" s="24">
        <v>10</v>
      </c>
      <c r="F786" s="19" t="s">
        <v>3064</v>
      </c>
      <c r="G786" s="19" t="s">
        <v>3068</v>
      </c>
      <c r="H786" s="19" t="s">
        <v>3064</v>
      </c>
    </row>
    <row r="787" spans="1:8" x14ac:dyDescent="0.25">
      <c r="A787" s="24">
        <v>13054061169</v>
      </c>
      <c r="B787" s="19" t="s">
        <v>488</v>
      </c>
      <c r="C787" s="11" t="s">
        <v>488</v>
      </c>
      <c r="D787" s="19" t="str">
        <f t="shared" si="12"/>
        <v>True</v>
      </c>
      <c r="E787" s="24">
        <v>10</v>
      </c>
      <c r="F787" s="19" t="s">
        <v>3064</v>
      </c>
      <c r="G787" s="19" t="s">
        <v>3070</v>
      </c>
      <c r="H787" s="19" t="s">
        <v>3064</v>
      </c>
    </row>
    <row r="788" spans="1:8" x14ac:dyDescent="0.25">
      <c r="A788" s="24">
        <v>13050683827</v>
      </c>
      <c r="B788" s="19" t="s">
        <v>488</v>
      </c>
      <c r="C788" s="11" t="s">
        <v>519</v>
      </c>
      <c r="D788" s="19" t="str">
        <f t="shared" si="12"/>
        <v>True</v>
      </c>
      <c r="E788" s="24">
        <v>8</v>
      </c>
      <c r="F788" s="19" t="s">
        <v>3068</v>
      </c>
      <c r="G788" s="19" t="s">
        <v>3070</v>
      </c>
      <c r="H788" s="19" t="s">
        <v>3064</v>
      </c>
    </row>
    <row r="789" spans="1:8" x14ac:dyDescent="0.25">
      <c r="A789" s="24">
        <v>13042478386</v>
      </c>
      <c r="B789" s="19" t="s">
        <v>488</v>
      </c>
      <c r="C789" s="11" t="s">
        <v>488</v>
      </c>
      <c r="D789" s="19" t="str">
        <f t="shared" si="12"/>
        <v>True</v>
      </c>
      <c r="E789" s="24">
        <v>7</v>
      </c>
      <c r="F789" s="19" t="s">
        <v>3065</v>
      </c>
      <c r="G789" s="19" t="s">
        <v>3070</v>
      </c>
      <c r="H789" s="19" t="s">
        <v>3064</v>
      </c>
    </row>
    <row r="790" spans="1:8" x14ac:dyDescent="0.25">
      <c r="A790" s="24">
        <v>13032354073</v>
      </c>
      <c r="B790" s="19" t="s">
        <v>519</v>
      </c>
      <c r="C790" s="11" t="s">
        <v>488</v>
      </c>
      <c r="D790" s="19" t="str">
        <f t="shared" si="12"/>
        <v>True</v>
      </c>
      <c r="E790" s="24">
        <v>10</v>
      </c>
      <c r="F790" s="19" t="s">
        <v>3064</v>
      </c>
      <c r="G790" s="19" t="s">
        <v>3064</v>
      </c>
      <c r="H790" s="19" t="s">
        <v>3064</v>
      </c>
    </row>
    <row r="791" spans="1:8" x14ac:dyDescent="0.25">
      <c r="A791" s="24">
        <v>13030987346</v>
      </c>
      <c r="B791" s="19" t="s">
        <v>488</v>
      </c>
      <c r="C791" s="11" t="s">
        <v>519</v>
      </c>
      <c r="D791" s="19" t="str">
        <f t="shared" si="12"/>
        <v>True</v>
      </c>
      <c r="E791" s="24">
        <v>10</v>
      </c>
      <c r="F791" s="19" t="s">
        <v>3064</v>
      </c>
      <c r="G791" s="19" t="s">
        <v>3070</v>
      </c>
      <c r="H791" s="19" t="s">
        <v>3064</v>
      </c>
    </row>
    <row r="792" spans="1:8" x14ac:dyDescent="0.25">
      <c r="A792" s="24">
        <v>13016125169</v>
      </c>
      <c r="B792" s="19" t="s">
        <v>519</v>
      </c>
      <c r="C792" s="11" t="s">
        <v>488</v>
      </c>
      <c r="D792" s="19" t="str">
        <f t="shared" si="12"/>
        <v>True</v>
      </c>
      <c r="E792" s="24">
        <v>8</v>
      </c>
      <c r="F792" s="19" t="s">
        <v>3065</v>
      </c>
      <c r="G792" s="19" t="s">
        <v>3070</v>
      </c>
      <c r="H792" s="19" t="s">
        <v>3065</v>
      </c>
    </row>
    <row r="793" spans="1:8" x14ac:dyDescent="0.25">
      <c r="A793" s="24">
        <v>13227323331</v>
      </c>
      <c r="B793" s="19" t="s">
        <v>867</v>
      </c>
      <c r="C793" s="11" t="s">
        <v>867</v>
      </c>
      <c r="D793" s="19" t="str">
        <f t="shared" si="12"/>
        <v>True</v>
      </c>
      <c r="E793" s="24">
        <v>10</v>
      </c>
      <c r="F793" s="19" t="s">
        <v>3064</v>
      </c>
      <c r="G793" s="19" t="s">
        <v>3070</v>
      </c>
      <c r="H793" s="19" t="s">
        <v>3064</v>
      </c>
    </row>
    <row r="794" spans="1:8" x14ac:dyDescent="0.25">
      <c r="A794" s="24">
        <v>13160876543</v>
      </c>
      <c r="B794" s="19" t="s">
        <v>1062</v>
      </c>
      <c r="C794" s="11" t="s">
        <v>1062</v>
      </c>
      <c r="D794" s="19" t="str">
        <f t="shared" si="12"/>
        <v>True</v>
      </c>
      <c r="E794" s="24">
        <v>9</v>
      </c>
      <c r="F794" s="19" t="s">
        <v>3064</v>
      </c>
      <c r="G794" s="19" t="s">
        <v>3068</v>
      </c>
      <c r="H794" s="19" t="s">
        <v>3065</v>
      </c>
    </row>
    <row r="795" spans="1:8" x14ac:dyDescent="0.25">
      <c r="A795" s="24">
        <v>13063870449</v>
      </c>
      <c r="B795" s="19" t="s">
        <v>1062</v>
      </c>
      <c r="C795" s="11" t="s">
        <v>1062</v>
      </c>
      <c r="D795" s="19" t="str">
        <f t="shared" si="12"/>
        <v>True</v>
      </c>
      <c r="E795" s="24">
        <v>10</v>
      </c>
      <c r="F795" s="19" t="s">
        <v>3064</v>
      </c>
      <c r="G795" s="19" t="s">
        <v>3064</v>
      </c>
      <c r="H795" s="19" t="s">
        <v>3065</v>
      </c>
    </row>
    <row r="796" spans="1:8" x14ac:dyDescent="0.25">
      <c r="A796" s="24">
        <v>13227307450</v>
      </c>
      <c r="B796" s="19" t="s">
        <v>415</v>
      </c>
      <c r="C796" s="11" t="s">
        <v>415</v>
      </c>
      <c r="D796" s="19" t="str">
        <f t="shared" si="12"/>
        <v>True</v>
      </c>
      <c r="E796" s="24">
        <v>10</v>
      </c>
      <c r="F796" s="19" t="s">
        <v>3064</v>
      </c>
      <c r="G796" s="19" t="s">
        <v>3064</v>
      </c>
      <c r="H796" s="19" t="s">
        <v>3064</v>
      </c>
    </row>
    <row r="797" spans="1:8" x14ac:dyDescent="0.25">
      <c r="A797" s="24">
        <v>13227029720</v>
      </c>
      <c r="B797" s="19" t="s">
        <v>415</v>
      </c>
      <c r="C797" s="11" t="s">
        <v>415</v>
      </c>
      <c r="D797" s="19" t="str">
        <f t="shared" si="12"/>
        <v>True</v>
      </c>
      <c r="E797" s="24">
        <v>9</v>
      </c>
      <c r="F797" s="19" t="s">
        <v>3065</v>
      </c>
      <c r="G797" s="19" t="s">
        <v>3064</v>
      </c>
      <c r="H797" s="19" t="s">
        <v>3064</v>
      </c>
    </row>
    <row r="798" spans="1:8" x14ac:dyDescent="0.25">
      <c r="A798" s="24">
        <v>13216032180</v>
      </c>
      <c r="B798" s="19" t="s">
        <v>415</v>
      </c>
      <c r="C798" s="11" t="s">
        <v>415</v>
      </c>
      <c r="D798" s="19" t="str">
        <f t="shared" si="12"/>
        <v>True</v>
      </c>
      <c r="E798" s="24">
        <v>7</v>
      </c>
      <c r="F798" s="19" t="s">
        <v>3068</v>
      </c>
      <c r="G798" s="19" t="s">
        <v>3068</v>
      </c>
      <c r="H798" s="19" t="s">
        <v>3068</v>
      </c>
    </row>
    <row r="799" spans="1:8" x14ac:dyDescent="0.25">
      <c r="A799" s="24">
        <v>13159251147</v>
      </c>
      <c r="B799" s="19" t="s">
        <v>415</v>
      </c>
      <c r="C799" s="11" t="s">
        <v>415</v>
      </c>
      <c r="D799" s="19" t="str">
        <f t="shared" si="12"/>
        <v>True</v>
      </c>
      <c r="E799" s="24">
        <v>9</v>
      </c>
      <c r="F799" s="19" t="s">
        <v>3064</v>
      </c>
      <c r="G799" s="19" t="s">
        <v>3064</v>
      </c>
      <c r="H799" s="19" t="s">
        <v>3064</v>
      </c>
    </row>
    <row r="800" spans="1:8" x14ac:dyDescent="0.25">
      <c r="A800" s="24">
        <v>13156284812</v>
      </c>
      <c r="B800" s="19" t="s">
        <v>691</v>
      </c>
      <c r="C800" s="11" t="s">
        <v>691</v>
      </c>
      <c r="D800" s="19" t="str">
        <f t="shared" si="12"/>
        <v>True</v>
      </c>
      <c r="E800" s="24">
        <v>10</v>
      </c>
      <c r="F800" s="19" t="s">
        <v>3065</v>
      </c>
      <c r="G800" s="19" t="s">
        <v>3070</v>
      </c>
      <c r="H800" s="19" t="s">
        <v>3065</v>
      </c>
    </row>
    <row r="801" spans="1:8" ht="72" x14ac:dyDescent="0.25">
      <c r="A801" s="24">
        <v>13080889739</v>
      </c>
      <c r="B801" s="19" t="s">
        <v>764</v>
      </c>
      <c r="C801" s="11" t="s">
        <v>764</v>
      </c>
      <c r="D801" s="19" t="str">
        <f t="shared" si="12"/>
        <v>True</v>
      </c>
      <c r="E801" s="24">
        <v>9</v>
      </c>
      <c r="F801" s="19" t="s">
        <v>3065</v>
      </c>
      <c r="G801" s="19" t="s">
        <v>3068</v>
      </c>
      <c r="H801" s="19" t="s">
        <v>3065</v>
      </c>
    </row>
    <row r="802" spans="1:8" x14ac:dyDescent="0.25">
      <c r="A802" s="24">
        <v>13073320575</v>
      </c>
      <c r="B802" s="19" t="s">
        <v>1243</v>
      </c>
      <c r="C802" s="11" t="s">
        <v>1243</v>
      </c>
      <c r="D802" s="19" t="str">
        <f t="shared" si="12"/>
        <v>True</v>
      </c>
      <c r="E802" s="24">
        <v>10</v>
      </c>
      <c r="F802" s="19" t="s">
        <v>3064</v>
      </c>
      <c r="G802" s="19" t="s">
        <v>3064</v>
      </c>
      <c r="H802" s="19" t="s">
        <v>3064</v>
      </c>
    </row>
    <row r="803" spans="1:8" ht="43.5" x14ac:dyDescent="0.25">
      <c r="A803" s="24">
        <v>13041733911</v>
      </c>
      <c r="B803" s="19" t="s">
        <v>384</v>
      </c>
      <c r="C803" s="11" t="s">
        <v>384</v>
      </c>
      <c r="D803" s="19" t="str">
        <f t="shared" si="12"/>
        <v>True</v>
      </c>
      <c r="E803" s="24">
        <v>6</v>
      </c>
      <c r="F803" s="19" t="s">
        <v>3067</v>
      </c>
      <c r="G803" s="19" t="s">
        <v>3068</v>
      </c>
      <c r="H803" s="19" t="s">
        <v>3068</v>
      </c>
    </row>
    <row r="804" spans="1:8" x14ac:dyDescent="0.25">
      <c r="A804" s="24">
        <v>13066806808</v>
      </c>
      <c r="B804" s="19" t="s">
        <v>787</v>
      </c>
      <c r="C804" s="11" t="s">
        <v>787</v>
      </c>
      <c r="D804" s="19" t="str">
        <f t="shared" si="12"/>
        <v>True</v>
      </c>
      <c r="E804" s="24">
        <v>5</v>
      </c>
      <c r="F804" s="19" t="s">
        <v>3065</v>
      </c>
      <c r="G804" s="19" t="s">
        <v>3068</v>
      </c>
      <c r="H804" s="19" t="s">
        <v>3065</v>
      </c>
    </row>
    <row r="805" spans="1:8" x14ac:dyDescent="0.25">
      <c r="A805" s="24">
        <v>13034288260</v>
      </c>
      <c r="B805" s="19" t="s">
        <v>494</v>
      </c>
      <c r="C805" s="11" t="s">
        <v>494</v>
      </c>
      <c r="D805" s="19" t="str">
        <f t="shared" si="12"/>
        <v>True</v>
      </c>
      <c r="E805" s="24">
        <v>8</v>
      </c>
      <c r="F805" s="19" t="s">
        <v>3068</v>
      </c>
      <c r="G805" s="19" t="s">
        <v>3066</v>
      </c>
      <c r="H805" s="19" t="s">
        <v>3065</v>
      </c>
    </row>
    <row r="806" spans="1:8" ht="29.25" x14ac:dyDescent="0.25">
      <c r="A806" s="24">
        <v>13153286644</v>
      </c>
      <c r="B806" s="19" t="s">
        <v>1120</v>
      </c>
      <c r="C806" s="11" t="s">
        <v>1120</v>
      </c>
      <c r="D806" s="19" t="str">
        <f t="shared" si="12"/>
        <v>True</v>
      </c>
      <c r="E806" s="24">
        <v>9</v>
      </c>
      <c r="F806" s="19" t="s">
        <v>3064</v>
      </c>
      <c r="G806" s="19" t="s">
        <v>3064</v>
      </c>
      <c r="H806" s="19" t="s">
        <v>3065</v>
      </c>
    </row>
    <row r="807" spans="1:8" x14ac:dyDescent="0.25">
      <c r="A807" s="24">
        <v>13179018535</v>
      </c>
      <c r="B807" s="19" t="s">
        <v>607</v>
      </c>
      <c r="C807" s="11" t="s">
        <v>607</v>
      </c>
      <c r="D807" s="19" t="str">
        <f t="shared" si="12"/>
        <v>True</v>
      </c>
      <c r="E807" s="24">
        <v>10</v>
      </c>
      <c r="F807" s="19" t="s">
        <v>3065</v>
      </c>
      <c r="G807" s="19" t="s">
        <v>3068</v>
      </c>
      <c r="H807" s="19" t="s">
        <v>3064</v>
      </c>
    </row>
    <row r="808" spans="1:8" x14ac:dyDescent="0.25">
      <c r="A808" s="24">
        <v>13141839483</v>
      </c>
      <c r="B808" s="19" t="s">
        <v>1145</v>
      </c>
      <c r="C808" s="11" t="s">
        <v>1145</v>
      </c>
      <c r="D808" s="19" t="str">
        <f t="shared" si="12"/>
        <v>True</v>
      </c>
      <c r="E808" s="24">
        <v>10</v>
      </c>
      <c r="F808" s="19" t="s">
        <v>3064</v>
      </c>
      <c r="G808" s="19" t="s">
        <v>3064</v>
      </c>
      <c r="H808" s="19" t="s">
        <v>3064</v>
      </c>
    </row>
    <row r="809" spans="1:8" x14ac:dyDescent="0.25">
      <c r="A809" s="24">
        <v>13232415758</v>
      </c>
      <c r="B809" s="19" t="s">
        <v>51</v>
      </c>
      <c r="C809" s="11" t="s">
        <v>36</v>
      </c>
      <c r="D809" s="19" t="str">
        <f t="shared" si="12"/>
        <v>True</v>
      </c>
      <c r="E809" s="24">
        <v>10</v>
      </c>
      <c r="F809" s="19" t="s">
        <v>3064</v>
      </c>
      <c r="G809" s="19" t="s">
        <v>3070</v>
      </c>
      <c r="H809" s="19" t="s">
        <v>3064</v>
      </c>
    </row>
    <row r="810" spans="1:8" x14ac:dyDescent="0.25">
      <c r="A810" s="24">
        <v>13231868422</v>
      </c>
      <c r="B810" s="19" t="s">
        <v>51</v>
      </c>
      <c r="C810" s="11" t="s">
        <v>51</v>
      </c>
      <c r="D810" s="19" t="str">
        <f t="shared" si="12"/>
        <v>True</v>
      </c>
      <c r="E810" s="24">
        <v>10</v>
      </c>
      <c r="F810" s="19" t="s">
        <v>3064</v>
      </c>
      <c r="G810" s="19" t="s">
        <v>3064</v>
      </c>
      <c r="H810" s="19" t="s">
        <v>3064</v>
      </c>
    </row>
    <row r="811" spans="1:8" x14ac:dyDescent="0.25">
      <c r="A811" s="24">
        <v>13231758103</v>
      </c>
      <c r="B811" s="19" t="s">
        <v>51</v>
      </c>
      <c r="C811" s="11" t="s">
        <v>51</v>
      </c>
      <c r="D811" s="19" t="str">
        <f t="shared" si="12"/>
        <v>True</v>
      </c>
      <c r="E811" s="24">
        <v>8</v>
      </c>
      <c r="F811" s="19" t="s">
        <v>3064</v>
      </c>
      <c r="G811" s="19" t="s">
        <v>488</v>
      </c>
      <c r="H811" s="19" t="s">
        <v>3064</v>
      </c>
    </row>
    <row r="812" spans="1:8" x14ac:dyDescent="0.25">
      <c r="A812" s="24">
        <v>13231052780</v>
      </c>
      <c r="B812" s="19" t="s">
        <v>51</v>
      </c>
      <c r="C812" s="11" t="s">
        <v>36</v>
      </c>
      <c r="D812" s="19" t="str">
        <f t="shared" si="12"/>
        <v>True</v>
      </c>
      <c r="E812" s="24">
        <v>8</v>
      </c>
      <c r="F812" s="19" t="s">
        <v>3064</v>
      </c>
      <c r="G812" s="19" t="s">
        <v>3070</v>
      </c>
      <c r="H812" s="19" t="s">
        <v>3065</v>
      </c>
    </row>
    <row r="813" spans="1:8" x14ac:dyDescent="0.25">
      <c r="A813" s="24">
        <v>13230646420</v>
      </c>
      <c r="B813" s="19" t="s">
        <v>51</v>
      </c>
      <c r="C813" s="11" t="s">
        <v>51</v>
      </c>
      <c r="D813" s="19" t="str">
        <f t="shared" si="12"/>
        <v>True</v>
      </c>
      <c r="E813" s="24">
        <v>10</v>
      </c>
      <c r="F813" s="19" t="s">
        <v>3064</v>
      </c>
      <c r="G813" s="19" t="s">
        <v>3070</v>
      </c>
      <c r="H813" s="19" t="s">
        <v>3064</v>
      </c>
    </row>
    <row r="814" spans="1:8" x14ac:dyDescent="0.25">
      <c r="A814" s="24">
        <v>13230514535</v>
      </c>
      <c r="B814" s="19" t="s">
        <v>51</v>
      </c>
      <c r="C814" s="11" t="s">
        <v>51</v>
      </c>
      <c r="D814" s="19" t="str">
        <f t="shared" si="12"/>
        <v>True</v>
      </c>
      <c r="E814" s="24">
        <v>10</v>
      </c>
      <c r="F814" s="19" t="s">
        <v>3064</v>
      </c>
      <c r="G814" s="19" t="s">
        <v>488</v>
      </c>
      <c r="H814" s="19" t="s">
        <v>3064</v>
      </c>
    </row>
    <row r="815" spans="1:8" x14ac:dyDescent="0.25">
      <c r="A815" s="24">
        <v>13228416838</v>
      </c>
      <c r="B815" s="19" t="s">
        <v>51</v>
      </c>
      <c r="C815" s="11" t="s">
        <v>51</v>
      </c>
      <c r="D815" s="19" t="str">
        <f t="shared" si="12"/>
        <v>True</v>
      </c>
      <c r="E815" s="24">
        <v>7</v>
      </c>
      <c r="F815" s="19" t="s">
        <v>3065</v>
      </c>
      <c r="G815" s="19" t="s">
        <v>3070</v>
      </c>
      <c r="H815" s="19" t="s">
        <v>3065</v>
      </c>
    </row>
    <row r="816" spans="1:8" x14ac:dyDescent="0.25">
      <c r="A816" s="24">
        <v>13228045347</v>
      </c>
      <c r="B816" s="19" t="s">
        <v>51</v>
      </c>
      <c r="C816" s="11" t="s">
        <v>51</v>
      </c>
      <c r="D816" s="19" t="str">
        <f t="shared" si="12"/>
        <v>True</v>
      </c>
      <c r="E816" s="24">
        <v>10</v>
      </c>
      <c r="F816" s="19" t="s">
        <v>3064</v>
      </c>
      <c r="G816" s="19" t="s">
        <v>3070</v>
      </c>
      <c r="H816" s="19" t="s">
        <v>3064</v>
      </c>
    </row>
    <row r="817" spans="1:8" x14ac:dyDescent="0.25">
      <c r="A817" s="24">
        <v>13226230214</v>
      </c>
      <c r="B817" s="19" t="s">
        <v>51</v>
      </c>
      <c r="C817" s="11" t="s">
        <v>36</v>
      </c>
      <c r="D817" s="19" t="str">
        <f t="shared" si="12"/>
        <v>True</v>
      </c>
      <c r="E817" s="24">
        <v>10</v>
      </c>
      <c r="F817" s="19" t="s">
        <v>3064</v>
      </c>
      <c r="G817" s="19" t="s">
        <v>3064</v>
      </c>
      <c r="H817" s="19" t="s">
        <v>3064</v>
      </c>
    </row>
    <row r="818" spans="1:8" x14ac:dyDescent="0.25">
      <c r="A818" s="24">
        <v>13224797726</v>
      </c>
      <c r="B818" s="19" t="s">
        <v>51</v>
      </c>
      <c r="C818" s="11" t="s">
        <v>51</v>
      </c>
      <c r="D818" s="19" t="str">
        <f t="shared" si="12"/>
        <v>True</v>
      </c>
      <c r="E818" s="24">
        <v>9</v>
      </c>
      <c r="F818" s="19" t="s">
        <v>3064</v>
      </c>
      <c r="G818" s="19" t="s">
        <v>3070</v>
      </c>
      <c r="H818" s="19" t="s">
        <v>3064</v>
      </c>
    </row>
    <row r="819" spans="1:8" x14ac:dyDescent="0.25">
      <c r="A819" s="24">
        <v>13224741533</v>
      </c>
      <c r="B819" s="19" t="s">
        <v>51</v>
      </c>
      <c r="C819" s="11" t="s">
        <v>51</v>
      </c>
      <c r="D819" s="19" t="str">
        <f t="shared" si="12"/>
        <v>True</v>
      </c>
      <c r="E819" s="24">
        <v>8</v>
      </c>
      <c r="F819" s="19" t="s">
        <v>3064</v>
      </c>
      <c r="G819" s="19" t="s">
        <v>3070</v>
      </c>
      <c r="H819" s="19" t="s">
        <v>3064</v>
      </c>
    </row>
    <row r="820" spans="1:8" x14ac:dyDescent="0.25">
      <c r="A820" s="24">
        <v>13224210679</v>
      </c>
      <c r="B820" s="19" t="s">
        <v>51</v>
      </c>
      <c r="C820" s="11" t="s">
        <v>36</v>
      </c>
      <c r="D820" s="19" t="str">
        <f t="shared" si="12"/>
        <v>True</v>
      </c>
      <c r="E820" s="24">
        <v>10</v>
      </c>
      <c r="F820" s="19" t="s">
        <v>3068</v>
      </c>
      <c r="G820" s="19" t="s">
        <v>3064</v>
      </c>
      <c r="H820" s="19" t="s">
        <v>3068</v>
      </c>
    </row>
    <row r="821" spans="1:8" x14ac:dyDescent="0.25">
      <c r="A821" s="24">
        <v>13222665246</v>
      </c>
      <c r="B821" s="19" t="s">
        <v>36</v>
      </c>
      <c r="C821" s="11" t="s">
        <v>51</v>
      </c>
      <c r="D821" s="19" t="str">
        <f t="shared" si="12"/>
        <v>True</v>
      </c>
      <c r="E821" s="24">
        <v>10</v>
      </c>
      <c r="F821" s="19" t="s">
        <v>3066</v>
      </c>
      <c r="G821" s="19" t="s">
        <v>3066</v>
      </c>
      <c r="H821" s="19" t="s">
        <v>3066</v>
      </c>
    </row>
    <row r="822" spans="1:8" x14ac:dyDescent="0.25">
      <c r="A822" s="24">
        <v>13221647497</v>
      </c>
      <c r="B822" s="19" t="s">
        <v>36</v>
      </c>
      <c r="C822" s="11" t="s">
        <v>51</v>
      </c>
      <c r="D822" s="19" t="str">
        <f t="shared" si="12"/>
        <v>True</v>
      </c>
      <c r="E822" s="24">
        <v>8</v>
      </c>
      <c r="F822" s="19" t="s">
        <v>3064</v>
      </c>
      <c r="G822" s="19" t="s">
        <v>3068</v>
      </c>
      <c r="H822" s="19" t="s">
        <v>3065</v>
      </c>
    </row>
    <row r="823" spans="1:8" x14ac:dyDescent="0.25">
      <c r="A823" s="24">
        <v>13220293727</v>
      </c>
      <c r="B823" s="19" t="s">
        <v>51</v>
      </c>
      <c r="C823" s="11" t="s">
        <v>51</v>
      </c>
      <c r="D823" s="19" t="str">
        <f t="shared" si="12"/>
        <v>True</v>
      </c>
      <c r="E823" s="24">
        <v>10</v>
      </c>
      <c r="F823" s="19" t="s">
        <v>3064</v>
      </c>
      <c r="G823" s="19" t="s">
        <v>3064</v>
      </c>
      <c r="H823" s="19" t="s">
        <v>3064</v>
      </c>
    </row>
    <row r="824" spans="1:8" x14ac:dyDescent="0.25">
      <c r="A824" s="24">
        <v>13215266520</v>
      </c>
      <c r="B824" s="19" t="s">
        <v>51</v>
      </c>
      <c r="C824" s="11" t="s">
        <v>51</v>
      </c>
      <c r="D824" s="19" t="str">
        <f t="shared" si="12"/>
        <v>True</v>
      </c>
      <c r="E824" s="24">
        <v>10</v>
      </c>
      <c r="F824" s="19" t="s">
        <v>3064</v>
      </c>
      <c r="G824" s="19" t="s">
        <v>3064</v>
      </c>
      <c r="H824" s="19" t="s">
        <v>3064</v>
      </c>
    </row>
    <row r="825" spans="1:8" x14ac:dyDescent="0.25">
      <c r="A825" s="24">
        <v>13213777393</v>
      </c>
      <c r="B825" s="19" t="s">
        <v>36</v>
      </c>
      <c r="C825" s="11" t="s">
        <v>51</v>
      </c>
      <c r="D825" s="19" t="str">
        <f t="shared" si="12"/>
        <v>True</v>
      </c>
      <c r="E825" s="24">
        <v>8</v>
      </c>
      <c r="F825" s="19" t="s">
        <v>3064</v>
      </c>
      <c r="G825" s="19" t="s">
        <v>3064</v>
      </c>
      <c r="H825" s="19" t="s">
        <v>3064</v>
      </c>
    </row>
    <row r="826" spans="1:8" x14ac:dyDescent="0.25">
      <c r="A826" s="24">
        <v>13213525743</v>
      </c>
      <c r="B826" s="19" t="s">
        <v>51</v>
      </c>
      <c r="C826" s="11" t="s">
        <v>51</v>
      </c>
      <c r="D826" s="19" t="str">
        <f t="shared" si="12"/>
        <v>True</v>
      </c>
      <c r="E826" s="24">
        <v>10</v>
      </c>
      <c r="F826" s="19" t="s">
        <v>3066</v>
      </c>
      <c r="G826" s="19" t="s">
        <v>3066</v>
      </c>
      <c r="H826" s="19" t="s">
        <v>3066</v>
      </c>
    </row>
    <row r="827" spans="1:8" x14ac:dyDescent="0.25">
      <c r="A827" s="24">
        <v>13212488275</v>
      </c>
      <c r="B827" s="19" t="s">
        <v>36</v>
      </c>
      <c r="C827" s="11" t="s">
        <v>51</v>
      </c>
      <c r="D827" s="19" t="str">
        <f t="shared" si="12"/>
        <v>True</v>
      </c>
      <c r="E827" s="24">
        <v>10</v>
      </c>
      <c r="F827" s="19" t="s">
        <v>3064</v>
      </c>
      <c r="G827" s="19" t="s">
        <v>3066</v>
      </c>
      <c r="H827" s="19" t="s">
        <v>3064</v>
      </c>
    </row>
    <row r="828" spans="1:8" x14ac:dyDescent="0.25">
      <c r="A828" s="24">
        <v>13211616024</v>
      </c>
      <c r="B828" s="19" t="s">
        <v>51</v>
      </c>
      <c r="C828" s="11" t="s">
        <v>51</v>
      </c>
      <c r="D828" s="19" t="str">
        <f t="shared" si="12"/>
        <v>True</v>
      </c>
      <c r="E828" s="24">
        <v>10</v>
      </c>
      <c r="F828" s="19" t="s">
        <v>3064</v>
      </c>
      <c r="G828" s="19" t="s">
        <v>3068</v>
      </c>
      <c r="H828" s="19" t="s">
        <v>3064</v>
      </c>
    </row>
    <row r="829" spans="1:8" x14ac:dyDescent="0.25">
      <c r="A829" s="24">
        <v>13207504898</v>
      </c>
      <c r="B829" s="19" t="s">
        <v>51</v>
      </c>
      <c r="C829" s="11" t="s">
        <v>51</v>
      </c>
      <c r="D829" s="19" t="str">
        <f t="shared" si="12"/>
        <v>True</v>
      </c>
      <c r="E829" s="24">
        <v>9</v>
      </c>
      <c r="F829" s="19" t="s">
        <v>3064</v>
      </c>
      <c r="G829" s="19" t="s">
        <v>3070</v>
      </c>
      <c r="H829" s="19" t="s">
        <v>3064</v>
      </c>
    </row>
    <row r="830" spans="1:8" x14ac:dyDescent="0.25">
      <c r="A830" s="24">
        <v>13204181729</v>
      </c>
      <c r="B830" s="19" t="s">
        <v>51</v>
      </c>
      <c r="C830" s="11" t="s">
        <v>51</v>
      </c>
      <c r="D830" s="19" t="str">
        <f t="shared" si="12"/>
        <v>True</v>
      </c>
      <c r="E830" s="24">
        <v>5</v>
      </c>
      <c r="F830" s="19" t="s">
        <v>3067</v>
      </c>
      <c r="G830" s="19" t="s">
        <v>3068</v>
      </c>
      <c r="H830" s="19" t="s">
        <v>3067</v>
      </c>
    </row>
    <row r="831" spans="1:8" x14ac:dyDescent="0.25">
      <c r="A831" s="24">
        <v>13202606522</v>
      </c>
      <c r="B831" s="19" t="s">
        <v>51</v>
      </c>
      <c r="C831" s="11" t="s">
        <v>51</v>
      </c>
      <c r="D831" s="19" t="str">
        <f t="shared" si="12"/>
        <v>True</v>
      </c>
      <c r="E831" s="24">
        <v>10</v>
      </c>
      <c r="F831" s="19" t="s">
        <v>3064</v>
      </c>
      <c r="G831" s="19" t="s">
        <v>3064</v>
      </c>
      <c r="H831" s="19" t="s">
        <v>3064</v>
      </c>
    </row>
    <row r="832" spans="1:8" x14ac:dyDescent="0.25">
      <c r="A832" s="24">
        <v>13198628762</v>
      </c>
      <c r="B832" s="19" t="s">
        <v>51</v>
      </c>
      <c r="C832" s="11" t="s">
        <v>51</v>
      </c>
      <c r="D832" s="19" t="str">
        <f t="shared" si="12"/>
        <v>True</v>
      </c>
      <c r="E832" s="24">
        <v>1</v>
      </c>
      <c r="F832" s="19" t="s">
        <v>3066</v>
      </c>
      <c r="G832" s="19" t="s">
        <v>3070</v>
      </c>
      <c r="H832" s="19" t="s">
        <v>3066</v>
      </c>
    </row>
    <row r="833" spans="1:8" x14ac:dyDescent="0.25">
      <c r="A833" s="24">
        <v>13198185313</v>
      </c>
      <c r="B833" s="19" t="s">
        <v>51</v>
      </c>
      <c r="C833" s="11" t="s">
        <v>51</v>
      </c>
      <c r="D833" s="19" t="str">
        <f t="shared" si="12"/>
        <v>True</v>
      </c>
      <c r="E833" s="24">
        <v>9</v>
      </c>
      <c r="F833" s="19" t="s">
        <v>3064</v>
      </c>
      <c r="G833" s="19" t="s">
        <v>3070</v>
      </c>
      <c r="H833" s="19" t="s">
        <v>3064</v>
      </c>
    </row>
    <row r="834" spans="1:8" x14ac:dyDescent="0.25">
      <c r="A834" s="24">
        <v>13196932824</v>
      </c>
      <c r="B834" s="19" t="s">
        <v>51</v>
      </c>
      <c r="C834" s="11" t="s">
        <v>51</v>
      </c>
      <c r="D834" s="19" t="str">
        <f t="shared" si="12"/>
        <v>True</v>
      </c>
      <c r="E834" s="24">
        <v>8</v>
      </c>
      <c r="F834" s="19" t="s">
        <v>3065</v>
      </c>
      <c r="G834" s="19" t="s">
        <v>3070</v>
      </c>
      <c r="H834" s="19" t="s">
        <v>3064</v>
      </c>
    </row>
    <row r="835" spans="1:8" x14ac:dyDescent="0.25">
      <c r="A835" s="24">
        <v>13192089745</v>
      </c>
      <c r="B835" s="19" t="s">
        <v>51</v>
      </c>
      <c r="C835" s="11" t="s">
        <v>51</v>
      </c>
      <c r="D835" s="19" t="str">
        <f t="shared" si="12"/>
        <v>True</v>
      </c>
      <c r="E835" s="24">
        <v>8</v>
      </c>
      <c r="F835" s="19" t="s">
        <v>3064</v>
      </c>
      <c r="G835" s="19" t="s">
        <v>3070</v>
      </c>
      <c r="H835" s="19" t="s">
        <v>3065</v>
      </c>
    </row>
    <row r="836" spans="1:8" x14ac:dyDescent="0.25">
      <c r="A836" s="24">
        <v>13189643500</v>
      </c>
      <c r="B836" s="19" t="s">
        <v>51</v>
      </c>
      <c r="C836" s="11" t="s">
        <v>51</v>
      </c>
      <c r="D836" s="19" t="str">
        <f t="shared" ref="D836:D899" si="13">IF(C836=B836,"True","False")</f>
        <v>True</v>
      </c>
      <c r="E836" s="24">
        <v>10</v>
      </c>
      <c r="F836" s="19" t="s">
        <v>3064</v>
      </c>
      <c r="G836" s="19" t="s">
        <v>3064</v>
      </c>
      <c r="H836" s="19" t="s">
        <v>3064</v>
      </c>
    </row>
    <row r="837" spans="1:8" x14ac:dyDescent="0.25">
      <c r="A837" s="24">
        <v>13189238398</v>
      </c>
      <c r="B837" s="19" t="s">
        <v>51</v>
      </c>
      <c r="C837" s="11" t="s">
        <v>51</v>
      </c>
      <c r="D837" s="19" t="str">
        <f t="shared" si="13"/>
        <v>True</v>
      </c>
      <c r="E837" s="24">
        <v>10</v>
      </c>
      <c r="F837" s="19" t="s">
        <v>3065</v>
      </c>
      <c r="G837" s="19" t="s">
        <v>3066</v>
      </c>
      <c r="H837" s="19" t="s">
        <v>3065</v>
      </c>
    </row>
    <row r="838" spans="1:8" x14ac:dyDescent="0.25">
      <c r="A838" s="24">
        <v>13185653177</v>
      </c>
      <c r="B838" s="19" t="s">
        <v>51</v>
      </c>
      <c r="C838" s="11" t="s">
        <v>51</v>
      </c>
      <c r="D838" s="19" t="str">
        <f t="shared" si="13"/>
        <v>True</v>
      </c>
      <c r="E838" s="24">
        <v>7</v>
      </c>
      <c r="F838" s="19" t="s">
        <v>3065</v>
      </c>
      <c r="G838" s="19" t="s">
        <v>3070</v>
      </c>
      <c r="H838" s="19" t="s">
        <v>3065</v>
      </c>
    </row>
    <row r="839" spans="1:8" x14ac:dyDescent="0.25">
      <c r="A839" s="24">
        <v>13185623792</v>
      </c>
      <c r="B839" s="19" t="s">
        <v>51</v>
      </c>
      <c r="C839" s="11" t="s">
        <v>51</v>
      </c>
      <c r="D839" s="19" t="str">
        <f t="shared" si="13"/>
        <v>True</v>
      </c>
      <c r="E839" s="24">
        <v>8</v>
      </c>
      <c r="F839" s="19" t="s">
        <v>3065</v>
      </c>
      <c r="G839" s="19" t="s">
        <v>3068</v>
      </c>
      <c r="H839" s="19" t="s">
        <v>3065</v>
      </c>
    </row>
    <row r="840" spans="1:8" x14ac:dyDescent="0.25">
      <c r="A840" s="24">
        <v>13183878633</v>
      </c>
      <c r="B840" s="19" t="s">
        <v>36</v>
      </c>
      <c r="C840" s="11" t="s">
        <v>51</v>
      </c>
      <c r="D840" s="19" t="str">
        <f t="shared" si="13"/>
        <v>True</v>
      </c>
      <c r="E840" s="24">
        <v>10</v>
      </c>
      <c r="F840" s="19" t="s">
        <v>3066</v>
      </c>
      <c r="G840" s="19" t="s">
        <v>3066</v>
      </c>
      <c r="H840" s="19" t="s">
        <v>3066</v>
      </c>
    </row>
    <row r="841" spans="1:8" x14ac:dyDescent="0.25">
      <c r="A841" s="24">
        <v>13179348673</v>
      </c>
      <c r="B841" s="19" t="s">
        <v>36</v>
      </c>
      <c r="C841" s="11" t="s">
        <v>51</v>
      </c>
      <c r="D841" s="19" t="str">
        <f t="shared" si="13"/>
        <v>True</v>
      </c>
      <c r="E841" s="24">
        <v>10</v>
      </c>
      <c r="F841" s="19" t="s">
        <v>3064</v>
      </c>
      <c r="G841" s="19" t="s">
        <v>3064</v>
      </c>
      <c r="H841" s="19" t="s">
        <v>3064</v>
      </c>
    </row>
    <row r="842" spans="1:8" x14ac:dyDescent="0.25">
      <c r="A842" s="24">
        <v>13179306997</v>
      </c>
      <c r="B842" s="19" t="s">
        <v>51</v>
      </c>
      <c r="C842" s="11" t="s">
        <v>51</v>
      </c>
      <c r="D842" s="19" t="str">
        <f t="shared" si="13"/>
        <v>True</v>
      </c>
      <c r="E842" s="24">
        <v>7</v>
      </c>
      <c r="F842" s="19" t="s">
        <v>3065</v>
      </c>
      <c r="G842" s="19" t="s">
        <v>3070</v>
      </c>
      <c r="H842" s="19" t="s">
        <v>3064</v>
      </c>
    </row>
    <row r="843" spans="1:8" x14ac:dyDescent="0.25">
      <c r="A843" s="24">
        <v>13179179152</v>
      </c>
      <c r="B843" s="19" t="s">
        <v>51</v>
      </c>
      <c r="C843" s="11" t="s">
        <v>51</v>
      </c>
      <c r="D843" s="19" t="str">
        <f t="shared" si="13"/>
        <v>True</v>
      </c>
      <c r="E843" s="24">
        <v>5</v>
      </c>
      <c r="F843" s="19" t="s">
        <v>3068</v>
      </c>
      <c r="G843" s="19" t="s">
        <v>3070</v>
      </c>
      <c r="H843" s="19" t="s">
        <v>3065</v>
      </c>
    </row>
    <row r="844" spans="1:8" x14ac:dyDescent="0.25">
      <c r="A844" s="24">
        <v>13173854128</v>
      </c>
      <c r="B844" s="19" t="s">
        <v>36</v>
      </c>
      <c r="C844" s="11" t="s">
        <v>51</v>
      </c>
      <c r="D844" s="19" t="str">
        <f t="shared" si="13"/>
        <v>True</v>
      </c>
      <c r="E844" s="24">
        <v>8</v>
      </c>
      <c r="F844" s="19" t="s">
        <v>3068</v>
      </c>
      <c r="G844" s="19" t="s">
        <v>3068</v>
      </c>
      <c r="H844" s="19" t="s">
        <v>3068</v>
      </c>
    </row>
    <row r="845" spans="1:8" x14ac:dyDescent="0.25">
      <c r="A845" s="24">
        <v>13173511468</v>
      </c>
      <c r="B845" s="19" t="s">
        <v>51</v>
      </c>
      <c r="C845" s="11" t="s">
        <v>51</v>
      </c>
      <c r="D845" s="19" t="str">
        <f t="shared" si="13"/>
        <v>True</v>
      </c>
      <c r="E845" s="24">
        <v>9</v>
      </c>
      <c r="F845" s="19" t="s">
        <v>3065</v>
      </c>
      <c r="G845" s="19" t="s">
        <v>3070</v>
      </c>
      <c r="H845" s="19" t="s">
        <v>3065</v>
      </c>
    </row>
    <row r="846" spans="1:8" x14ac:dyDescent="0.25">
      <c r="A846" s="24">
        <v>13170968389</v>
      </c>
      <c r="B846" s="19" t="s">
        <v>51</v>
      </c>
      <c r="C846" s="11" t="s">
        <v>51</v>
      </c>
      <c r="D846" s="19" t="str">
        <f t="shared" si="13"/>
        <v>True</v>
      </c>
      <c r="E846" s="24">
        <v>8</v>
      </c>
      <c r="F846" s="19" t="s">
        <v>3064</v>
      </c>
      <c r="G846" s="19" t="s">
        <v>3064</v>
      </c>
      <c r="H846" s="19" t="s">
        <v>3064</v>
      </c>
    </row>
    <row r="847" spans="1:8" x14ac:dyDescent="0.25">
      <c r="A847" s="24">
        <v>13170634592</v>
      </c>
      <c r="B847" s="19" t="s">
        <v>51</v>
      </c>
      <c r="C847" s="11" t="s">
        <v>36</v>
      </c>
      <c r="D847" s="19" t="str">
        <f t="shared" si="13"/>
        <v>True</v>
      </c>
      <c r="E847" s="24">
        <v>8</v>
      </c>
      <c r="F847" s="19" t="s">
        <v>3064</v>
      </c>
      <c r="G847" s="19" t="s">
        <v>3070</v>
      </c>
      <c r="H847" s="19" t="s">
        <v>3064</v>
      </c>
    </row>
    <row r="848" spans="1:8" x14ac:dyDescent="0.25">
      <c r="A848" s="24">
        <v>13168177519</v>
      </c>
      <c r="B848" s="19" t="s">
        <v>51</v>
      </c>
      <c r="C848" s="11" t="s">
        <v>51</v>
      </c>
      <c r="D848" s="19" t="str">
        <f t="shared" si="13"/>
        <v>True</v>
      </c>
      <c r="E848" s="24">
        <v>7</v>
      </c>
      <c r="F848" s="19" t="s">
        <v>3065</v>
      </c>
      <c r="G848" s="19" t="s">
        <v>3064</v>
      </c>
      <c r="H848" s="19" t="s">
        <v>3065</v>
      </c>
    </row>
    <row r="849" spans="1:8" x14ac:dyDescent="0.25">
      <c r="A849" s="24">
        <v>13165280149</v>
      </c>
      <c r="B849" s="19" t="s">
        <v>51</v>
      </c>
      <c r="C849" s="11" t="s">
        <v>51</v>
      </c>
      <c r="D849" s="19" t="str">
        <f t="shared" si="13"/>
        <v>True</v>
      </c>
      <c r="E849" s="24">
        <v>2</v>
      </c>
      <c r="F849" s="19" t="s">
        <v>3068</v>
      </c>
      <c r="G849" s="19" t="s">
        <v>3070</v>
      </c>
      <c r="H849" s="19" t="s">
        <v>3064</v>
      </c>
    </row>
    <row r="850" spans="1:8" x14ac:dyDescent="0.25">
      <c r="A850" s="24">
        <v>13163892500</v>
      </c>
      <c r="B850" s="19" t="s">
        <v>51</v>
      </c>
      <c r="C850" s="11" t="s">
        <v>51</v>
      </c>
      <c r="D850" s="19" t="str">
        <f t="shared" si="13"/>
        <v>True</v>
      </c>
      <c r="E850" s="24">
        <v>10</v>
      </c>
      <c r="F850" s="19" t="s">
        <v>3064</v>
      </c>
      <c r="G850" s="19" t="s">
        <v>3070</v>
      </c>
      <c r="H850" s="19" t="s">
        <v>3064</v>
      </c>
    </row>
    <row r="851" spans="1:8" x14ac:dyDescent="0.25">
      <c r="A851" s="24">
        <v>13162127349</v>
      </c>
      <c r="B851" s="19" t="s">
        <v>51</v>
      </c>
      <c r="C851" s="11" t="s">
        <v>51</v>
      </c>
      <c r="D851" s="19" t="str">
        <f t="shared" si="13"/>
        <v>True</v>
      </c>
      <c r="E851" s="24">
        <v>7</v>
      </c>
      <c r="F851" s="19" t="s">
        <v>3067</v>
      </c>
      <c r="G851" s="19" t="s">
        <v>3071</v>
      </c>
      <c r="H851" s="19" t="s">
        <v>3068</v>
      </c>
    </row>
    <row r="852" spans="1:8" x14ac:dyDescent="0.25">
      <c r="A852" s="24">
        <v>13161095967</v>
      </c>
      <c r="B852" s="19" t="s">
        <v>36</v>
      </c>
      <c r="C852" s="11" t="s">
        <v>51</v>
      </c>
      <c r="D852" s="19" t="str">
        <f t="shared" si="13"/>
        <v>True</v>
      </c>
      <c r="E852" s="24">
        <v>10</v>
      </c>
      <c r="F852" s="19" t="s">
        <v>3064</v>
      </c>
      <c r="G852" s="19" t="s">
        <v>3064</v>
      </c>
      <c r="H852" s="19" t="s">
        <v>3064</v>
      </c>
    </row>
    <row r="853" spans="1:8" x14ac:dyDescent="0.25">
      <c r="A853" s="24">
        <v>13161055418</v>
      </c>
      <c r="B853" s="19" t="s">
        <v>51</v>
      </c>
      <c r="C853" s="11" t="s">
        <v>51</v>
      </c>
      <c r="D853" s="19" t="str">
        <f t="shared" si="13"/>
        <v>True</v>
      </c>
      <c r="E853" s="24">
        <v>8</v>
      </c>
      <c r="F853" s="19" t="s">
        <v>3064</v>
      </c>
      <c r="G853" s="19" t="s">
        <v>3068</v>
      </c>
      <c r="H853" s="19" t="s">
        <v>3064</v>
      </c>
    </row>
    <row r="854" spans="1:8" x14ac:dyDescent="0.25">
      <c r="A854" s="24">
        <v>13160797382</v>
      </c>
      <c r="B854" s="19" t="s">
        <v>51</v>
      </c>
      <c r="C854" s="11" t="s">
        <v>51</v>
      </c>
      <c r="D854" s="19" t="str">
        <f t="shared" si="13"/>
        <v>True</v>
      </c>
      <c r="E854" s="24">
        <v>10</v>
      </c>
      <c r="F854" s="19" t="s">
        <v>3064</v>
      </c>
      <c r="G854" s="19" t="s">
        <v>3070</v>
      </c>
      <c r="H854" s="19" t="s">
        <v>3064</v>
      </c>
    </row>
    <row r="855" spans="1:8" x14ac:dyDescent="0.25">
      <c r="A855" s="24">
        <v>13160797627</v>
      </c>
      <c r="B855" s="19" t="s">
        <v>51</v>
      </c>
      <c r="C855" s="11" t="s">
        <v>51</v>
      </c>
      <c r="D855" s="19" t="str">
        <f t="shared" si="13"/>
        <v>True</v>
      </c>
      <c r="E855" s="24">
        <v>3</v>
      </c>
      <c r="F855" s="19" t="s">
        <v>3067</v>
      </c>
      <c r="G855" s="19" t="s">
        <v>3068</v>
      </c>
      <c r="H855" s="19" t="s">
        <v>3067</v>
      </c>
    </row>
    <row r="856" spans="1:8" x14ac:dyDescent="0.25">
      <c r="A856" s="24">
        <v>13160542515</v>
      </c>
      <c r="B856" s="19" t="s">
        <v>51</v>
      </c>
      <c r="C856" s="11" t="s">
        <v>51</v>
      </c>
      <c r="D856" s="19" t="str">
        <f t="shared" si="13"/>
        <v>True</v>
      </c>
      <c r="E856" s="24">
        <v>10</v>
      </c>
      <c r="F856" s="19" t="s">
        <v>3068</v>
      </c>
      <c r="G856" s="19" t="s">
        <v>3068</v>
      </c>
      <c r="H856" s="19" t="s">
        <v>3068</v>
      </c>
    </row>
    <row r="857" spans="1:8" x14ac:dyDescent="0.25">
      <c r="A857" s="24">
        <v>13160269181</v>
      </c>
      <c r="B857" s="19" t="s">
        <v>51</v>
      </c>
      <c r="C857" s="11" t="s">
        <v>51</v>
      </c>
      <c r="D857" s="19" t="str">
        <f t="shared" si="13"/>
        <v>True</v>
      </c>
      <c r="E857" s="24">
        <v>8</v>
      </c>
      <c r="F857" s="19" t="s">
        <v>3065</v>
      </c>
      <c r="G857" s="19" t="s">
        <v>3070</v>
      </c>
      <c r="H857" s="19" t="s">
        <v>3065</v>
      </c>
    </row>
    <row r="858" spans="1:8" x14ac:dyDescent="0.25">
      <c r="A858" s="24">
        <v>13159627035</v>
      </c>
      <c r="B858" s="19" t="s">
        <v>51</v>
      </c>
      <c r="C858" s="11" t="s">
        <v>36</v>
      </c>
      <c r="D858" s="19" t="str">
        <f t="shared" si="13"/>
        <v>True</v>
      </c>
      <c r="E858" s="24">
        <v>8</v>
      </c>
      <c r="F858" s="19" t="s">
        <v>3065</v>
      </c>
      <c r="G858" s="19" t="s">
        <v>3068</v>
      </c>
      <c r="H858" s="19" t="s">
        <v>3064</v>
      </c>
    </row>
    <row r="859" spans="1:8" x14ac:dyDescent="0.25">
      <c r="A859" s="24">
        <v>13159451397</v>
      </c>
      <c r="B859" s="19" t="s">
        <v>51</v>
      </c>
      <c r="C859" s="11" t="s">
        <v>51</v>
      </c>
      <c r="D859" s="19" t="str">
        <f t="shared" si="13"/>
        <v>True</v>
      </c>
      <c r="E859" s="24">
        <v>8</v>
      </c>
      <c r="F859" s="19" t="s">
        <v>3067</v>
      </c>
      <c r="G859" s="19" t="s">
        <v>3071</v>
      </c>
      <c r="H859" s="19" t="s">
        <v>3067</v>
      </c>
    </row>
    <row r="860" spans="1:8" x14ac:dyDescent="0.25">
      <c r="A860" s="24">
        <v>13159363574</v>
      </c>
      <c r="B860" s="19" t="s">
        <v>51</v>
      </c>
      <c r="C860" s="11" t="s">
        <v>51</v>
      </c>
      <c r="D860" s="19" t="str">
        <f t="shared" si="13"/>
        <v>True</v>
      </c>
      <c r="E860" s="24">
        <v>7</v>
      </c>
      <c r="F860" s="19" t="s">
        <v>3064</v>
      </c>
      <c r="G860" s="19" t="s">
        <v>3068</v>
      </c>
      <c r="H860" s="19" t="s">
        <v>3065</v>
      </c>
    </row>
    <row r="861" spans="1:8" x14ac:dyDescent="0.25">
      <c r="A861" s="24">
        <v>13159088243</v>
      </c>
      <c r="B861" s="19" t="s">
        <v>36</v>
      </c>
      <c r="C861" s="11" t="s">
        <v>36</v>
      </c>
      <c r="D861" s="19" t="str">
        <f t="shared" si="13"/>
        <v>True</v>
      </c>
      <c r="E861" s="24">
        <v>10</v>
      </c>
      <c r="F861" s="19" t="s">
        <v>3064</v>
      </c>
      <c r="G861" s="19" t="s">
        <v>488</v>
      </c>
      <c r="H861" s="19" t="s">
        <v>3064</v>
      </c>
    </row>
    <row r="862" spans="1:8" x14ac:dyDescent="0.25">
      <c r="A862" s="24">
        <v>13158178864</v>
      </c>
      <c r="B862" s="19" t="s">
        <v>36</v>
      </c>
      <c r="C862" s="11" t="s">
        <v>36</v>
      </c>
      <c r="D862" s="19" t="str">
        <f t="shared" si="13"/>
        <v>True</v>
      </c>
      <c r="E862" s="24">
        <v>10</v>
      </c>
      <c r="F862" s="19" t="s">
        <v>3064</v>
      </c>
      <c r="G862" s="19" t="s">
        <v>3064</v>
      </c>
      <c r="H862" s="19" t="s">
        <v>3065</v>
      </c>
    </row>
    <row r="863" spans="1:8" x14ac:dyDescent="0.25">
      <c r="A863" s="24">
        <v>13153542058</v>
      </c>
      <c r="B863" s="19" t="s">
        <v>51</v>
      </c>
      <c r="C863" s="11" t="s">
        <v>51</v>
      </c>
      <c r="D863" s="19" t="str">
        <f t="shared" si="13"/>
        <v>True</v>
      </c>
      <c r="E863" s="24">
        <v>8</v>
      </c>
      <c r="F863" s="19" t="s">
        <v>3064</v>
      </c>
      <c r="G863" s="19" t="s">
        <v>3070</v>
      </c>
      <c r="H863" s="19" t="s">
        <v>3064</v>
      </c>
    </row>
    <row r="864" spans="1:8" x14ac:dyDescent="0.25">
      <c r="A864" s="24">
        <v>13151306149</v>
      </c>
      <c r="B864" s="19" t="s">
        <v>51</v>
      </c>
      <c r="C864" s="11" t="s">
        <v>51</v>
      </c>
      <c r="D864" s="19" t="str">
        <f t="shared" si="13"/>
        <v>True</v>
      </c>
      <c r="E864" s="24">
        <v>10</v>
      </c>
      <c r="F864" s="19" t="s">
        <v>3064</v>
      </c>
      <c r="G864" s="19" t="s">
        <v>3064</v>
      </c>
      <c r="H864" s="19" t="s">
        <v>3064</v>
      </c>
    </row>
    <row r="865" spans="1:8" x14ac:dyDescent="0.25">
      <c r="A865" s="24">
        <v>13150782939</v>
      </c>
      <c r="B865" s="19" t="s">
        <v>36</v>
      </c>
      <c r="C865" s="11" t="s">
        <v>51</v>
      </c>
      <c r="D865" s="19" t="str">
        <f t="shared" si="13"/>
        <v>True</v>
      </c>
      <c r="E865" s="24">
        <v>10</v>
      </c>
      <c r="F865" s="19" t="s">
        <v>3067</v>
      </c>
      <c r="G865" s="19" t="s">
        <v>3064</v>
      </c>
      <c r="H865" s="19" t="s">
        <v>3065</v>
      </c>
    </row>
    <row r="866" spans="1:8" x14ac:dyDescent="0.25">
      <c r="A866" s="24">
        <v>13147676409</v>
      </c>
      <c r="B866" s="19" t="s">
        <v>51</v>
      </c>
      <c r="C866" s="11" t="s">
        <v>51</v>
      </c>
      <c r="D866" s="19" t="str">
        <f t="shared" si="13"/>
        <v>True</v>
      </c>
      <c r="E866" s="24">
        <v>6</v>
      </c>
      <c r="F866" s="19" t="s">
        <v>3065</v>
      </c>
      <c r="G866" s="19" t="s">
        <v>3070</v>
      </c>
      <c r="H866" s="19" t="s">
        <v>3065</v>
      </c>
    </row>
    <row r="867" spans="1:8" x14ac:dyDescent="0.25">
      <c r="A867" s="24">
        <v>13146751910</v>
      </c>
      <c r="B867" s="19" t="s">
        <v>51</v>
      </c>
      <c r="C867" s="11" t="s">
        <v>51</v>
      </c>
      <c r="D867" s="19" t="str">
        <f t="shared" si="13"/>
        <v>True</v>
      </c>
      <c r="E867" s="24">
        <v>8</v>
      </c>
      <c r="F867" s="19" t="s">
        <v>3064</v>
      </c>
      <c r="G867" s="19" t="s">
        <v>3070</v>
      </c>
      <c r="H867" s="19" t="s">
        <v>3065</v>
      </c>
    </row>
    <row r="868" spans="1:8" x14ac:dyDescent="0.25">
      <c r="A868" s="24">
        <v>13144619156</v>
      </c>
      <c r="B868" s="19" t="s">
        <v>51</v>
      </c>
      <c r="C868" s="11" t="s">
        <v>51</v>
      </c>
      <c r="D868" s="19" t="str">
        <f t="shared" si="13"/>
        <v>True</v>
      </c>
      <c r="E868" s="24">
        <v>8</v>
      </c>
      <c r="F868" s="19" t="s">
        <v>3065</v>
      </c>
      <c r="G868" s="19" t="s">
        <v>3068</v>
      </c>
      <c r="H868" s="19" t="s">
        <v>3065</v>
      </c>
    </row>
    <row r="869" spans="1:8" x14ac:dyDescent="0.25">
      <c r="A869" s="24">
        <v>13139064390</v>
      </c>
      <c r="B869" s="19" t="s">
        <v>51</v>
      </c>
      <c r="C869" s="11" t="s">
        <v>36</v>
      </c>
      <c r="D869" s="19" t="str">
        <f t="shared" si="13"/>
        <v>True</v>
      </c>
      <c r="E869" s="24">
        <v>8</v>
      </c>
      <c r="F869" s="19" t="s">
        <v>3068</v>
      </c>
      <c r="G869" s="19" t="s">
        <v>3071</v>
      </c>
      <c r="H869" s="19" t="s">
        <v>3068</v>
      </c>
    </row>
    <row r="870" spans="1:8" x14ac:dyDescent="0.25">
      <c r="A870" s="24">
        <v>13137712937</v>
      </c>
      <c r="B870" s="19" t="s">
        <v>51</v>
      </c>
      <c r="C870" s="11" t="s">
        <v>51</v>
      </c>
      <c r="D870" s="19" t="str">
        <f t="shared" si="13"/>
        <v>True</v>
      </c>
      <c r="E870" s="24">
        <v>10</v>
      </c>
      <c r="F870" s="19" t="s">
        <v>3064</v>
      </c>
      <c r="G870" s="19" t="s">
        <v>3070</v>
      </c>
      <c r="H870" s="19" t="s">
        <v>3064</v>
      </c>
    </row>
    <row r="871" spans="1:8" x14ac:dyDescent="0.25">
      <c r="A871" s="24">
        <v>13130873065</v>
      </c>
      <c r="B871" s="19" t="s">
        <v>51</v>
      </c>
      <c r="C871" s="11" t="s">
        <v>51</v>
      </c>
      <c r="D871" s="19" t="str">
        <f t="shared" si="13"/>
        <v>True</v>
      </c>
      <c r="E871" s="24">
        <v>6</v>
      </c>
      <c r="F871" s="19" t="s">
        <v>3068</v>
      </c>
      <c r="G871" s="19" t="s">
        <v>3068</v>
      </c>
      <c r="H871" s="19" t="s">
        <v>3065</v>
      </c>
    </row>
    <row r="872" spans="1:8" x14ac:dyDescent="0.25">
      <c r="A872" s="24">
        <v>13129317113</v>
      </c>
      <c r="B872" s="19" t="s">
        <v>51</v>
      </c>
      <c r="C872" s="11" t="s">
        <v>51</v>
      </c>
      <c r="D872" s="19" t="str">
        <f t="shared" si="13"/>
        <v>True</v>
      </c>
      <c r="E872" s="24">
        <v>9</v>
      </c>
      <c r="F872" s="19" t="s">
        <v>3064</v>
      </c>
      <c r="G872" s="19" t="s">
        <v>3070</v>
      </c>
      <c r="H872" s="19" t="s">
        <v>3064</v>
      </c>
    </row>
    <row r="873" spans="1:8" x14ac:dyDescent="0.25">
      <c r="A873" s="24">
        <v>13128395712</v>
      </c>
      <c r="B873" s="19" t="s">
        <v>51</v>
      </c>
      <c r="C873" s="11" t="s">
        <v>36</v>
      </c>
      <c r="D873" s="19" t="str">
        <f t="shared" si="13"/>
        <v>True</v>
      </c>
      <c r="E873" s="24">
        <v>10</v>
      </c>
      <c r="F873" s="19" t="s">
        <v>3064</v>
      </c>
      <c r="G873" s="19" t="s">
        <v>3068</v>
      </c>
      <c r="H873" s="19" t="s">
        <v>3064</v>
      </c>
    </row>
    <row r="874" spans="1:8" x14ac:dyDescent="0.25">
      <c r="A874" s="24">
        <v>13128128646</v>
      </c>
      <c r="B874" s="19" t="s">
        <v>51</v>
      </c>
      <c r="C874" s="11" t="s">
        <v>51</v>
      </c>
      <c r="D874" s="19" t="str">
        <f t="shared" si="13"/>
        <v>True</v>
      </c>
      <c r="E874" s="24">
        <v>8</v>
      </c>
      <c r="F874" s="19" t="s">
        <v>3064</v>
      </c>
      <c r="G874" s="19" t="s">
        <v>3070</v>
      </c>
      <c r="H874" s="19" t="s">
        <v>3064</v>
      </c>
    </row>
    <row r="875" spans="1:8" x14ac:dyDescent="0.25">
      <c r="A875" s="24">
        <v>13125043385</v>
      </c>
      <c r="B875" s="19" t="s">
        <v>51</v>
      </c>
      <c r="C875" s="11" t="s">
        <v>51</v>
      </c>
      <c r="D875" s="19" t="str">
        <f t="shared" si="13"/>
        <v>True</v>
      </c>
      <c r="E875" s="24">
        <v>7</v>
      </c>
      <c r="F875" s="19" t="s">
        <v>3065</v>
      </c>
      <c r="G875" s="19" t="s">
        <v>3071</v>
      </c>
      <c r="H875" s="19" t="s">
        <v>3065</v>
      </c>
    </row>
    <row r="876" spans="1:8" x14ac:dyDescent="0.25">
      <c r="A876" s="24">
        <v>13116572249</v>
      </c>
      <c r="B876" s="19" t="s">
        <v>51</v>
      </c>
      <c r="C876" s="11" t="s">
        <v>51</v>
      </c>
      <c r="D876" s="19" t="str">
        <f t="shared" si="13"/>
        <v>True</v>
      </c>
      <c r="E876" s="24">
        <v>10</v>
      </c>
      <c r="F876" s="19" t="s">
        <v>3064</v>
      </c>
      <c r="G876" s="19" t="s">
        <v>3064</v>
      </c>
      <c r="H876" s="19" t="s">
        <v>3064</v>
      </c>
    </row>
    <row r="877" spans="1:8" x14ac:dyDescent="0.25">
      <c r="A877" s="24">
        <v>13110548325</v>
      </c>
      <c r="B877" s="19" t="s">
        <v>51</v>
      </c>
      <c r="C877" s="11" t="s">
        <v>36</v>
      </c>
      <c r="D877" s="19" t="str">
        <f t="shared" si="13"/>
        <v>True</v>
      </c>
      <c r="E877" s="24">
        <v>6</v>
      </c>
      <c r="F877" s="19" t="s">
        <v>3065</v>
      </c>
      <c r="G877" s="19" t="s">
        <v>3068</v>
      </c>
      <c r="H877" s="19" t="s">
        <v>3065</v>
      </c>
    </row>
    <row r="878" spans="1:8" x14ac:dyDescent="0.25">
      <c r="A878" s="24">
        <v>13106464042</v>
      </c>
      <c r="B878" s="19" t="s">
        <v>51</v>
      </c>
      <c r="C878" s="11" t="s">
        <v>36</v>
      </c>
      <c r="D878" s="19" t="str">
        <f t="shared" si="13"/>
        <v>True</v>
      </c>
      <c r="E878" s="24">
        <v>10</v>
      </c>
      <c r="F878" s="19" t="s">
        <v>3064</v>
      </c>
      <c r="G878" s="19" t="s">
        <v>3064</v>
      </c>
      <c r="H878" s="19" t="s">
        <v>3064</v>
      </c>
    </row>
    <row r="879" spans="1:8" x14ac:dyDescent="0.25">
      <c r="A879" s="24">
        <v>13102313516</v>
      </c>
      <c r="B879" s="19" t="s">
        <v>51</v>
      </c>
      <c r="C879" s="11" t="s">
        <v>51</v>
      </c>
      <c r="D879" s="19" t="str">
        <f t="shared" si="13"/>
        <v>True</v>
      </c>
      <c r="E879" s="24">
        <v>10</v>
      </c>
      <c r="F879" s="19" t="s">
        <v>3064</v>
      </c>
      <c r="G879" s="19" t="s">
        <v>3070</v>
      </c>
      <c r="H879" s="19" t="s">
        <v>3064</v>
      </c>
    </row>
    <row r="880" spans="1:8" x14ac:dyDescent="0.25">
      <c r="A880" s="24">
        <v>13097269275</v>
      </c>
      <c r="B880" s="19" t="s">
        <v>51</v>
      </c>
      <c r="C880" s="11" t="s">
        <v>51</v>
      </c>
      <c r="D880" s="19" t="str">
        <f t="shared" si="13"/>
        <v>True</v>
      </c>
      <c r="E880" s="24">
        <v>10</v>
      </c>
      <c r="F880" s="19" t="s">
        <v>3064</v>
      </c>
      <c r="G880" s="19" t="s">
        <v>3064</v>
      </c>
      <c r="H880" s="19" t="s">
        <v>3064</v>
      </c>
    </row>
    <row r="881" spans="1:8" x14ac:dyDescent="0.25">
      <c r="A881" s="24">
        <v>13096697051</v>
      </c>
      <c r="B881" s="19" t="s">
        <v>51</v>
      </c>
      <c r="C881" s="11" t="s">
        <v>51</v>
      </c>
      <c r="D881" s="19" t="str">
        <f t="shared" si="13"/>
        <v>True</v>
      </c>
      <c r="E881" s="24">
        <v>8</v>
      </c>
      <c r="F881" s="19" t="s">
        <v>3064</v>
      </c>
      <c r="G881" s="19" t="s">
        <v>3070</v>
      </c>
      <c r="H881" s="19" t="s">
        <v>3064</v>
      </c>
    </row>
    <row r="882" spans="1:8" x14ac:dyDescent="0.25">
      <c r="A882" s="24">
        <v>13085143362</v>
      </c>
      <c r="B882" s="19" t="s">
        <v>51</v>
      </c>
      <c r="C882" s="11" t="s">
        <v>51</v>
      </c>
      <c r="D882" s="19" t="str">
        <f t="shared" si="13"/>
        <v>True</v>
      </c>
      <c r="E882" s="24">
        <v>9</v>
      </c>
      <c r="F882" s="19" t="s">
        <v>3064</v>
      </c>
      <c r="G882" s="19" t="s">
        <v>3068</v>
      </c>
      <c r="H882" s="19" t="s">
        <v>3064</v>
      </c>
    </row>
    <row r="883" spans="1:8" x14ac:dyDescent="0.25">
      <c r="A883" s="24">
        <v>13083353124</v>
      </c>
      <c r="B883" s="19" t="s">
        <v>51</v>
      </c>
      <c r="C883" s="11" t="s">
        <v>51</v>
      </c>
      <c r="D883" s="19" t="str">
        <f t="shared" si="13"/>
        <v>True</v>
      </c>
      <c r="E883" s="24">
        <v>10</v>
      </c>
      <c r="F883" s="19" t="s">
        <v>3064</v>
      </c>
      <c r="G883" s="19" t="s">
        <v>3064</v>
      </c>
      <c r="H883" s="19" t="s">
        <v>3064</v>
      </c>
    </row>
    <row r="884" spans="1:8" x14ac:dyDescent="0.25">
      <c r="A884" s="24">
        <v>13073924040</v>
      </c>
      <c r="B884" s="19" t="s">
        <v>51</v>
      </c>
      <c r="C884" s="11" t="s">
        <v>51</v>
      </c>
      <c r="D884" s="19" t="str">
        <f t="shared" si="13"/>
        <v>True</v>
      </c>
      <c r="E884" s="24">
        <v>10</v>
      </c>
      <c r="F884" s="19" t="s">
        <v>3064</v>
      </c>
      <c r="G884" s="19" t="s">
        <v>3064</v>
      </c>
      <c r="H884" s="19" t="s">
        <v>3064</v>
      </c>
    </row>
    <row r="885" spans="1:8" x14ac:dyDescent="0.25">
      <c r="A885" s="24">
        <v>13069076823</v>
      </c>
      <c r="B885" s="19" t="s">
        <v>51</v>
      </c>
      <c r="C885" s="11" t="s">
        <v>51</v>
      </c>
      <c r="D885" s="19" t="str">
        <f t="shared" si="13"/>
        <v>True</v>
      </c>
      <c r="E885" s="24">
        <v>7</v>
      </c>
      <c r="F885" s="19" t="s">
        <v>3065</v>
      </c>
      <c r="G885" s="19" t="s">
        <v>3070</v>
      </c>
      <c r="H885" s="19" t="s">
        <v>3064</v>
      </c>
    </row>
    <row r="886" spans="1:8" x14ac:dyDescent="0.25">
      <c r="A886" s="24">
        <v>13067828315</v>
      </c>
      <c r="B886" s="19" t="s">
        <v>51</v>
      </c>
      <c r="C886" s="11" t="s">
        <v>51</v>
      </c>
      <c r="D886" s="19" t="str">
        <f t="shared" si="13"/>
        <v>True</v>
      </c>
      <c r="E886" s="24">
        <v>8</v>
      </c>
      <c r="F886" s="19" t="s">
        <v>3065</v>
      </c>
      <c r="G886" s="19" t="s">
        <v>3070</v>
      </c>
      <c r="H886" s="19" t="s">
        <v>3064</v>
      </c>
    </row>
    <row r="887" spans="1:8" x14ac:dyDescent="0.25">
      <c r="A887" s="24">
        <v>13067562820</v>
      </c>
      <c r="B887" s="19" t="s">
        <v>51</v>
      </c>
      <c r="C887" s="11" t="s">
        <v>51</v>
      </c>
      <c r="D887" s="19" t="str">
        <f t="shared" si="13"/>
        <v>True</v>
      </c>
      <c r="E887" s="24">
        <v>9</v>
      </c>
      <c r="F887" s="19" t="s">
        <v>3065</v>
      </c>
      <c r="G887" s="19" t="s">
        <v>488</v>
      </c>
      <c r="H887" s="19" t="s">
        <v>3064</v>
      </c>
    </row>
    <row r="888" spans="1:8" x14ac:dyDescent="0.25">
      <c r="A888" s="24">
        <v>13067100385</v>
      </c>
      <c r="B888" s="19" t="s">
        <v>51</v>
      </c>
      <c r="C888" s="11" t="s">
        <v>51</v>
      </c>
      <c r="D888" s="19" t="str">
        <f t="shared" si="13"/>
        <v>True</v>
      </c>
      <c r="E888" s="24">
        <v>8</v>
      </c>
      <c r="F888" s="19" t="s">
        <v>3064</v>
      </c>
      <c r="G888" s="19" t="s">
        <v>3070</v>
      </c>
      <c r="H888" s="19" t="s">
        <v>3064</v>
      </c>
    </row>
    <row r="889" spans="1:8" x14ac:dyDescent="0.25">
      <c r="A889" s="24">
        <v>13063926388</v>
      </c>
      <c r="B889" s="19" t="s">
        <v>51</v>
      </c>
      <c r="C889" s="11" t="s">
        <v>51</v>
      </c>
      <c r="D889" s="19" t="str">
        <f t="shared" si="13"/>
        <v>True</v>
      </c>
      <c r="E889" s="24">
        <v>10</v>
      </c>
      <c r="F889" s="19" t="s">
        <v>3064</v>
      </c>
      <c r="G889" s="19" t="s">
        <v>3064</v>
      </c>
      <c r="H889" s="19" t="s">
        <v>3064</v>
      </c>
    </row>
    <row r="890" spans="1:8" x14ac:dyDescent="0.25">
      <c r="A890" s="24">
        <v>13063176609</v>
      </c>
      <c r="B890" s="19" t="s">
        <v>51</v>
      </c>
      <c r="C890" s="11" t="s">
        <v>51</v>
      </c>
      <c r="D890" s="19" t="str">
        <f t="shared" si="13"/>
        <v>True</v>
      </c>
      <c r="E890" s="24">
        <v>10</v>
      </c>
      <c r="F890" s="19" t="s">
        <v>3064</v>
      </c>
      <c r="G890" s="19" t="s">
        <v>3070</v>
      </c>
      <c r="H890" s="19" t="s">
        <v>3064</v>
      </c>
    </row>
    <row r="891" spans="1:8" x14ac:dyDescent="0.25">
      <c r="A891" s="24">
        <v>13051539795</v>
      </c>
      <c r="B891" s="19" t="s">
        <v>51</v>
      </c>
      <c r="C891" s="11" t="s">
        <v>51</v>
      </c>
      <c r="D891" s="19" t="str">
        <f t="shared" si="13"/>
        <v>True</v>
      </c>
      <c r="E891" s="24">
        <v>7</v>
      </c>
      <c r="F891" s="19" t="s">
        <v>3065</v>
      </c>
      <c r="G891" s="19" t="s">
        <v>3070</v>
      </c>
      <c r="H891" s="19" t="s">
        <v>3068</v>
      </c>
    </row>
    <row r="892" spans="1:8" x14ac:dyDescent="0.25">
      <c r="A892" s="24">
        <v>13051056740</v>
      </c>
      <c r="B892" s="19" t="s">
        <v>51</v>
      </c>
      <c r="C892" s="11" t="s">
        <v>51</v>
      </c>
      <c r="D892" s="19" t="str">
        <f t="shared" si="13"/>
        <v>True</v>
      </c>
      <c r="E892" s="24">
        <v>7</v>
      </c>
      <c r="F892" s="19" t="s">
        <v>3068</v>
      </c>
      <c r="G892" s="19" t="s">
        <v>3068</v>
      </c>
      <c r="H892" s="19" t="s">
        <v>3067</v>
      </c>
    </row>
    <row r="893" spans="1:8" x14ac:dyDescent="0.25">
      <c r="A893" s="24">
        <v>13050166956</v>
      </c>
      <c r="B893" s="19" t="s">
        <v>51</v>
      </c>
      <c r="C893" s="11" t="s">
        <v>51</v>
      </c>
      <c r="D893" s="19" t="str">
        <f t="shared" si="13"/>
        <v>True</v>
      </c>
      <c r="E893" s="24">
        <v>8</v>
      </c>
      <c r="F893" s="19" t="s">
        <v>3065</v>
      </c>
      <c r="G893" s="19" t="s">
        <v>3068</v>
      </c>
      <c r="H893" s="19" t="s">
        <v>3064</v>
      </c>
    </row>
    <row r="894" spans="1:8" x14ac:dyDescent="0.25">
      <c r="A894" s="24">
        <v>13048856606</v>
      </c>
      <c r="B894" s="19" t="s">
        <v>51</v>
      </c>
      <c r="C894" s="11" t="s">
        <v>51</v>
      </c>
      <c r="D894" s="19" t="str">
        <f t="shared" si="13"/>
        <v>True</v>
      </c>
      <c r="E894" s="24">
        <v>10</v>
      </c>
      <c r="F894" s="19" t="s">
        <v>3065</v>
      </c>
      <c r="G894" s="19" t="s">
        <v>3068</v>
      </c>
      <c r="H894" s="19" t="s">
        <v>3064</v>
      </c>
    </row>
    <row r="895" spans="1:8" x14ac:dyDescent="0.25">
      <c r="A895" s="24">
        <v>13029119522</v>
      </c>
      <c r="B895" s="19" t="s">
        <v>51</v>
      </c>
      <c r="C895" s="11" t="s">
        <v>51</v>
      </c>
      <c r="D895" s="19" t="str">
        <f t="shared" si="13"/>
        <v>True</v>
      </c>
      <c r="E895" s="24">
        <v>9</v>
      </c>
      <c r="F895" s="19" t="s">
        <v>3065</v>
      </c>
      <c r="G895" s="19" t="s">
        <v>3070</v>
      </c>
      <c r="H895" s="19" t="s">
        <v>3065</v>
      </c>
    </row>
    <row r="896" spans="1:8" x14ac:dyDescent="0.25">
      <c r="A896" s="24">
        <v>13027887793</v>
      </c>
      <c r="B896" s="19" t="s">
        <v>51</v>
      </c>
      <c r="C896" s="11" t="s">
        <v>51</v>
      </c>
      <c r="D896" s="19" t="str">
        <f t="shared" si="13"/>
        <v>True</v>
      </c>
      <c r="E896" s="24">
        <v>10</v>
      </c>
      <c r="F896" s="19" t="s">
        <v>3064</v>
      </c>
      <c r="G896" s="19" t="s">
        <v>3064</v>
      </c>
      <c r="H896" s="19" t="s">
        <v>3064</v>
      </c>
    </row>
    <row r="897" spans="1:8" x14ac:dyDescent="0.25">
      <c r="A897" s="24">
        <v>13017158134</v>
      </c>
      <c r="B897" s="19" t="s">
        <v>36</v>
      </c>
      <c r="C897" s="11" t="s">
        <v>51</v>
      </c>
      <c r="D897" s="19" t="str">
        <f t="shared" si="13"/>
        <v>True</v>
      </c>
      <c r="E897" s="24">
        <v>8</v>
      </c>
      <c r="F897" s="19" t="s">
        <v>3065</v>
      </c>
      <c r="G897" s="19" t="s">
        <v>488</v>
      </c>
      <c r="H897" s="19" t="s">
        <v>3064</v>
      </c>
    </row>
    <row r="898" spans="1:8" x14ac:dyDescent="0.25">
      <c r="A898" s="24">
        <v>13014747678</v>
      </c>
      <c r="B898" s="19" t="s">
        <v>51</v>
      </c>
      <c r="C898" s="11" t="s">
        <v>51</v>
      </c>
      <c r="D898" s="19" t="str">
        <f t="shared" si="13"/>
        <v>True</v>
      </c>
      <c r="E898" s="24">
        <v>9</v>
      </c>
      <c r="F898" s="19" t="s">
        <v>3064</v>
      </c>
      <c r="G898" s="19" t="s">
        <v>3070</v>
      </c>
      <c r="H898" s="19" t="s">
        <v>3064</v>
      </c>
    </row>
    <row r="899" spans="1:8" x14ac:dyDescent="0.25">
      <c r="A899" s="24">
        <v>13224321805</v>
      </c>
      <c r="B899" s="19" t="s">
        <v>409</v>
      </c>
      <c r="C899" s="11" t="s">
        <v>409</v>
      </c>
      <c r="D899" s="19" t="str">
        <f t="shared" si="13"/>
        <v>True</v>
      </c>
      <c r="E899" s="24">
        <v>9</v>
      </c>
      <c r="F899" s="19" t="s">
        <v>3064</v>
      </c>
      <c r="G899" s="19" t="s">
        <v>3064</v>
      </c>
      <c r="H899" s="19" t="s">
        <v>3064</v>
      </c>
    </row>
    <row r="900" spans="1:8" x14ac:dyDescent="0.25">
      <c r="A900" s="24">
        <v>13223170395</v>
      </c>
      <c r="B900" s="19" t="s">
        <v>409</v>
      </c>
      <c r="C900" s="11" t="s">
        <v>409</v>
      </c>
      <c r="D900" s="19" t="str">
        <f t="shared" ref="D900:D963" si="14">IF(C900=B900,"True","False")</f>
        <v>True</v>
      </c>
      <c r="E900" s="24">
        <v>8</v>
      </c>
      <c r="F900" s="19" t="s">
        <v>3068</v>
      </c>
      <c r="G900" s="19" t="s">
        <v>3064</v>
      </c>
      <c r="H900" s="19" t="s">
        <v>3065</v>
      </c>
    </row>
    <row r="901" spans="1:8" x14ac:dyDescent="0.25">
      <c r="A901" s="24">
        <v>13210785801</v>
      </c>
      <c r="B901" s="19" t="s">
        <v>409</v>
      </c>
      <c r="C901" s="11" t="s">
        <v>409</v>
      </c>
      <c r="D901" s="19" t="str">
        <f t="shared" si="14"/>
        <v>True</v>
      </c>
      <c r="E901" s="24">
        <v>10</v>
      </c>
      <c r="F901" s="19" t="s">
        <v>3064</v>
      </c>
      <c r="G901" s="19" t="s">
        <v>3071</v>
      </c>
      <c r="H901" s="19" t="s">
        <v>3065</v>
      </c>
    </row>
    <row r="902" spans="1:8" x14ac:dyDescent="0.25">
      <c r="A902" s="24">
        <v>13197099174</v>
      </c>
      <c r="B902" s="19" t="s">
        <v>970</v>
      </c>
      <c r="C902" s="11" t="s">
        <v>970</v>
      </c>
      <c r="D902" s="19" t="str">
        <f t="shared" si="14"/>
        <v>True</v>
      </c>
      <c r="E902" s="24">
        <v>10</v>
      </c>
      <c r="F902" s="19" t="s">
        <v>3064</v>
      </c>
      <c r="G902" s="19" t="s">
        <v>3064</v>
      </c>
      <c r="H902" s="19" t="s">
        <v>3064</v>
      </c>
    </row>
    <row r="903" spans="1:8" ht="29.25" x14ac:dyDescent="0.25">
      <c r="A903" s="24">
        <v>13068051325</v>
      </c>
      <c r="B903" s="19" t="s">
        <v>1257</v>
      </c>
      <c r="C903" s="11" t="s">
        <v>1257</v>
      </c>
      <c r="D903" s="19" t="str">
        <f t="shared" si="14"/>
        <v>True</v>
      </c>
      <c r="E903" s="24">
        <v>10</v>
      </c>
      <c r="F903" s="19" t="s">
        <v>3064</v>
      </c>
      <c r="G903" s="19" t="s">
        <v>3064</v>
      </c>
      <c r="H903" s="19" t="s">
        <v>3064</v>
      </c>
    </row>
    <row r="904" spans="1:8" ht="29.25" x14ac:dyDescent="0.25">
      <c r="A904" s="24">
        <v>13151534968</v>
      </c>
      <c r="B904" s="19" t="s">
        <v>332</v>
      </c>
      <c r="C904" s="11" t="s">
        <v>332</v>
      </c>
      <c r="D904" s="19" t="str">
        <f t="shared" si="14"/>
        <v>True</v>
      </c>
      <c r="E904" s="24">
        <v>2</v>
      </c>
      <c r="F904" s="19" t="s">
        <v>3067</v>
      </c>
      <c r="G904" s="19" t="s">
        <v>3066</v>
      </c>
      <c r="H904" s="19" t="s">
        <v>3067</v>
      </c>
    </row>
    <row r="905" spans="1:8" x14ac:dyDescent="0.25">
      <c r="A905" s="24">
        <v>13012705184</v>
      </c>
      <c r="B905" s="19" t="s">
        <v>1358</v>
      </c>
      <c r="C905" s="11" t="s">
        <v>1358</v>
      </c>
      <c r="D905" s="19" t="str">
        <f t="shared" si="14"/>
        <v>True</v>
      </c>
      <c r="E905" s="24">
        <v>10</v>
      </c>
      <c r="F905" s="19" t="s">
        <v>3064</v>
      </c>
      <c r="G905" s="19" t="s">
        <v>3064</v>
      </c>
      <c r="H905" s="19" t="s">
        <v>3064</v>
      </c>
    </row>
    <row r="906" spans="1:8" x14ac:dyDescent="0.25">
      <c r="A906" s="24">
        <v>13080295389</v>
      </c>
      <c r="B906" s="19" t="s">
        <v>766</v>
      </c>
      <c r="C906" s="11" t="s">
        <v>766</v>
      </c>
      <c r="D906" s="19" t="str">
        <f t="shared" si="14"/>
        <v>True</v>
      </c>
      <c r="E906" s="24">
        <v>6</v>
      </c>
      <c r="F906" s="19" t="s">
        <v>3065</v>
      </c>
      <c r="G906" s="19" t="s">
        <v>488</v>
      </c>
      <c r="H906" s="19" t="s">
        <v>3064</v>
      </c>
    </row>
    <row r="907" spans="1:8" x14ac:dyDescent="0.25">
      <c r="A907" s="24">
        <v>13199150135</v>
      </c>
      <c r="B907" s="19" t="s">
        <v>962</v>
      </c>
      <c r="C907" s="11" t="s">
        <v>962</v>
      </c>
      <c r="D907" s="19" t="str">
        <f t="shared" si="14"/>
        <v>True</v>
      </c>
      <c r="E907" s="24">
        <v>10</v>
      </c>
      <c r="F907" s="19" t="s">
        <v>3064</v>
      </c>
      <c r="G907" s="19" t="s">
        <v>3064</v>
      </c>
      <c r="H907" s="19" t="s">
        <v>3064</v>
      </c>
    </row>
    <row r="908" spans="1:8" ht="29.25" x14ac:dyDescent="0.25">
      <c r="A908" s="24">
        <v>13049835408</v>
      </c>
      <c r="B908" s="19" t="s">
        <v>489</v>
      </c>
      <c r="C908" s="11" t="s">
        <v>489</v>
      </c>
      <c r="D908" s="19" t="str">
        <f t="shared" si="14"/>
        <v>True</v>
      </c>
      <c r="E908" s="24">
        <v>7</v>
      </c>
      <c r="F908" s="19" t="s">
        <v>3068</v>
      </c>
      <c r="G908" s="19" t="s">
        <v>3068</v>
      </c>
      <c r="H908" s="19" t="s">
        <v>3068</v>
      </c>
    </row>
    <row r="909" spans="1:8" x14ac:dyDescent="0.25">
      <c r="A909" s="24">
        <v>13185248578</v>
      </c>
      <c r="B909" s="19" t="s">
        <v>605</v>
      </c>
      <c r="C909" s="11" t="s">
        <v>605</v>
      </c>
      <c r="D909" s="19" t="str">
        <f t="shared" si="14"/>
        <v>True</v>
      </c>
      <c r="E909" s="24">
        <v>6</v>
      </c>
      <c r="F909" s="19" t="s">
        <v>3065</v>
      </c>
      <c r="G909" s="19" t="s">
        <v>3070</v>
      </c>
      <c r="H909" s="19" t="s">
        <v>3065</v>
      </c>
    </row>
    <row r="910" spans="1:8" x14ac:dyDescent="0.25">
      <c r="A910" s="24">
        <v>13215435080</v>
      </c>
      <c r="B910" s="19" t="s">
        <v>557</v>
      </c>
      <c r="C910" s="11" t="s">
        <v>557</v>
      </c>
      <c r="D910" s="19" t="str">
        <f t="shared" si="14"/>
        <v>True</v>
      </c>
      <c r="E910" s="24">
        <v>8</v>
      </c>
      <c r="F910" s="19" t="s">
        <v>3065</v>
      </c>
      <c r="G910" s="19" t="s">
        <v>3070</v>
      </c>
      <c r="H910" s="19" t="s">
        <v>3065</v>
      </c>
    </row>
    <row r="911" spans="1:8" x14ac:dyDescent="0.25">
      <c r="A911" s="24">
        <v>13088149785</v>
      </c>
      <c r="B911" s="19" t="s">
        <v>1227</v>
      </c>
      <c r="C911" s="11" t="s">
        <v>1227</v>
      </c>
      <c r="D911" s="19" t="str">
        <f t="shared" si="14"/>
        <v>True</v>
      </c>
      <c r="E911" s="24">
        <v>10</v>
      </c>
      <c r="F911" s="19" t="s">
        <v>3064</v>
      </c>
      <c r="G911" s="19" t="s">
        <v>3064</v>
      </c>
      <c r="H911" s="19" t="s">
        <v>3064</v>
      </c>
    </row>
    <row r="912" spans="1:8" x14ac:dyDescent="0.25">
      <c r="A912" s="24">
        <v>13173922454</v>
      </c>
      <c r="B912" s="19" t="s">
        <v>1022</v>
      </c>
      <c r="C912" s="11" t="s">
        <v>1022</v>
      </c>
      <c r="D912" s="19" t="str">
        <f t="shared" si="14"/>
        <v>True</v>
      </c>
      <c r="E912" s="24">
        <v>10</v>
      </c>
      <c r="F912" s="19" t="s">
        <v>3064</v>
      </c>
      <c r="G912" s="19" t="s">
        <v>3064</v>
      </c>
      <c r="H912" s="19" t="s">
        <v>3064</v>
      </c>
    </row>
    <row r="913" spans="1:8" x14ac:dyDescent="0.25">
      <c r="A913" s="24">
        <v>13213094363</v>
      </c>
      <c r="B913" s="19" t="s">
        <v>922</v>
      </c>
      <c r="C913" s="11" t="s">
        <v>922</v>
      </c>
      <c r="D913" s="19" t="str">
        <f t="shared" si="14"/>
        <v>True</v>
      </c>
      <c r="E913" s="24">
        <v>10</v>
      </c>
      <c r="F913" s="19" t="s">
        <v>3064</v>
      </c>
      <c r="G913" s="19" t="s">
        <v>3070</v>
      </c>
      <c r="H913" s="19" t="s">
        <v>3064</v>
      </c>
    </row>
    <row r="914" spans="1:8" x14ac:dyDescent="0.25">
      <c r="A914" s="24">
        <v>13082415316</v>
      </c>
      <c r="B914" s="19" t="s">
        <v>201</v>
      </c>
      <c r="C914" s="11" t="s">
        <v>201</v>
      </c>
      <c r="D914" s="19" t="str">
        <f t="shared" si="14"/>
        <v>True</v>
      </c>
      <c r="E914" s="24">
        <v>0</v>
      </c>
      <c r="F914" s="19" t="s">
        <v>3066</v>
      </c>
      <c r="G914" s="19" t="s">
        <v>3066</v>
      </c>
      <c r="H914" s="19" t="s">
        <v>3066</v>
      </c>
    </row>
    <row r="915" spans="1:8" ht="29.25" x14ac:dyDescent="0.25">
      <c r="A915" s="24">
        <v>13211851945</v>
      </c>
      <c r="B915" s="19" t="s">
        <v>421</v>
      </c>
      <c r="C915" s="11" t="s">
        <v>421</v>
      </c>
      <c r="D915" s="19" t="str">
        <f t="shared" si="14"/>
        <v>True</v>
      </c>
      <c r="E915" s="24">
        <v>5</v>
      </c>
      <c r="F915" s="19" t="s">
        <v>3068</v>
      </c>
      <c r="G915" s="19" t="s">
        <v>3068</v>
      </c>
      <c r="H915" s="19" t="s">
        <v>3068</v>
      </c>
    </row>
    <row r="916" spans="1:8" x14ac:dyDescent="0.25">
      <c r="A916" s="24">
        <v>13012143412</v>
      </c>
      <c r="B916" s="19" t="s">
        <v>1359</v>
      </c>
      <c r="C916" s="11" t="s">
        <v>1359</v>
      </c>
      <c r="D916" s="19" t="str">
        <f t="shared" si="14"/>
        <v>True</v>
      </c>
      <c r="E916" s="24">
        <v>10</v>
      </c>
      <c r="F916" s="19" t="s">
        <v>3064</v>
      </c>
      <c r="G916" s="19" t="s">
        <v>3070</v>
      </c>
      <c r="H916" s="19" t="s">
        <v>3064</v>
      </c>
    </row>
    <row r="917" spans="1:8" x14ac:dyDescent="0.25">
      <c r="A917" s="24">
        <v>13213255151</v>
      </c>
      <c r="B917" s="19" t="s">
        <v>920</v>
      </c>
      <c r="C917" s="11" t="s">
        <v>920</v>
      </c>
      <c r="D917" s="19" t="str">
        <f t="shared" si="14"/>
        <v>True</v>
      </c>
      <c r="E917" s="24">
        <v>10</v>
      </c>
      <c r="F917" s="19" t="s">
        <v>3064</v>
      </c>
      <c r="G917" s="19" t="s">
        <v>3068</v>
      </c>
      <c r="H917" s="19" t="s">
        <v>3064</v>
      </c>
    </row>
    <row r="918" spans="1:8" x14ac:dyDescent="0.25">
      <c r="A918" s="24">
        <v>13164116269</v>
      </c>
      <c r="B918" s="19" t="s">
        <v>1053</v>
      </c>
      <c r="C918" s="11" t="s">
        <v>1053</v>
      </c>
      <c r="D918" s="19" t="str">
        <f t="shared" si="14"/>
        <v>True</v>
      </c>
      <c r="E918" s="24">
        <v>10</v>
      </c>
      <c r="F918" s="19" t="s">
        <v>3064</v>
      </c>
      <c r="G918" s="19" t="s">
        <v>3070</v>
      </c>
      <c r="H918" s="19" t="s">
        <v>3065</v>
      </c>
    </row>
    <row r="919" spans="1:8" ht="29.25" x14ac:dyDescent="0.25">
      <c r="A919" s="24">
        <v>13215822856</v>
      </c>
      <c r="B919" s="19" t="s">
        <v>916</v>
      </c>
      <c r="C919" s="11" t="s">
        <v>916</v>
      </c>
      <c r="D919" s="19" t="str">
        <f t="shared" si="14"/>
        <v>True</v>
      </c>
      <c r="E919" s="24">
        <v>9</v>
      </c>
      <c r="F919" s="19" t="s">
        <v>3064</v>
      </c>
      <c r="G919" s="19" t="s">
        <v>3070</v>
      </c>
      <c r="H919" s="19" t="s">
        <v>3064</v>
      </c>
    </row>
    <row r="920" spans="1:8" x14ac:dyDescent="0.25">
      <c r="A920" s="24">
        <v>13154218921</v>
      </c>
      <c r="B920" s="19" t="s">
        <v>1115</v>
      </c>
      <c r="C920" s="11" t="s">
        <v>1115</v>
      </c>
      <c r="D920" s="19" t="str">
        <f t="shared" si="14"/>
        <v>True</v>
      </c>
      <c r="E920" s="24">
        <v>7</v>
      </c>
      <c r="F920" s="19" t="s">
        <v>3064</v>
      </c>
      <c r="G920" s="19" t="s">
        <v>3068</v>
      </c>
      <c r="H920" s="19" t="s">
        <v>3064</v>
      </c>
    </row>
    <row r="921" spans="1:8" x14ac:dyDescent="0.25">
      <c r="A921" s="24">
        <v>13157955127</v>
      </c>
      <c r="B921" s="19" t="s">
        <v>1109</v>
      </c>
      <c r="C921" s="11" t="s">
        <v>1109</v>
      </c>
      <c r="D921" s="19" t="str">
        <f t="shared" si="14"/>
        <v>True</v>
      </c>
      <c r="E921" s="24">
        <v>9</v>
      </c>
      <c r="F921" s="19" t="s">
        <v>3064</v>
      </c>
      <c r="G921" s="19" t="s">
        <v>3064</v>
      </c>
      <c r="H921" s="19" t="s">
        <v>3064</v>
      </c>
    </row>
    <row r="922" spans="1:8" x14ac:dyDescent="0.25">
      <c r="A922" s="24">
        <v>13204505091</v>
      </c>
      <c r="B922" s="19" t="s">
        <v>579</v>
      </c>
      <c r="C922" s="11" t="s">
        <v>579</v>
      </c>
      <c r="D922" s="19" t="str">
        <f t="shared" si="14"/>
        <v>True</v>
      </c>
      <c r="E922" s="24">
        <v>10</v>
      </c>
      <c r="F922" s="19" t="s">
        <v>3065</v>
      </c>
      <c r="G922" s="19" t="s">
        <v>3064</v>
      </c>
      <c r="H922" s="19" t="s">
        <v>3064</v>
      </c>
    </row>
    <row r="923" spans="1:8" ht="29.25" x14ac:dyDescent="0.25">
      <c r="A923" s="24">
        <v>13226723505</v>
      </c>
      <c r="B923" s="19" t="s">
        <v>872</v>
      </c>
      <c r="C923" s="11" t="s">
        <v>872</v>
      </c>
      <c r="D923" s="19" t="str">
        <f t="shared" si="14"/>
        <v>True</v>
      </c>
      <c r="E923" s="24">
        <v>10</v>
      </c>
      <c r="F923" s="19" t="s">
        <v>3064</v>
      </c>
      <c r="G923" s="19" t="s">
        <v>3064</v>
      </c>
      <c r="H923" s="19" t="s">
        <v>3064</v>
      </c>
    </row>
    <row r="924" spans="1:8" x14ac:dyDescent="0.25">
      <c r="A924" s="24">
        <v>13210577345</v>
      </c>
      <c r="B924" s="19" t="s">
        <v>61</v>
      </c>
      <c r="C924" s="11" t="s">
        <v>61</v>
      </c>
      <c r="D924" s="19" t="str">
        <f t="shared" si="14"/>
        <v>True</v>
      </c>
      <c r="E924" s="24">
        <v>5</v>
      </c>
      <c r="F924" s="19" t="s">
        <v>3066</v>
      </c>
      <c r="G924" s="19" t="s">
        <v>3064</v>
      </c>
      <c r="H924" s="19" t="s">
        <v>3064</v>
      </c>
    </row>
    <row r="925" spans="1:8" x14ac:dyDescent="0.25">
      <c r="A925" s="24">
        <v>13202879432</v>
      </c>
      <c r="B925" s="19" t="s">
        <v>392</v>
      </c>
      <c r="C925" s="11" t="s">
        <v>61</v>
      </c>
      <c r="D925" s="19" t="str">
        <f t="shared" si="14"/>
        <v>True</v>
      </c>
      <c r="E925" s="24">
        <v>8</v>
      </c>
      <c r="F925" s="19" t="s">
        <v>3064</v>
      </c>
      <c r="G925" s="19" t="s">
        <v>3070</v>
      </c>
      <c r="H925" s="19" t="s">
        <v>3064</v>
      </c>
    </row>
    <row r="926" spans="1:8" x14ac:dyDescent="0.25">
      <c r="A926" s="24">
        <v>13199520058</v>
      </c>
      <c r="B926" s="19" t="s">
        <v>61</v>
      </c>
      <c r="C926" s="11" t="s">
        <v>392</v>
      </c>
      <c r="D926" s="19" t="str">
        <f t="shared" si="14"/>
        <v>True</v>
      </c>
      <c r="E926" s="24">
        <v>6</v>
      </c>
      <c r="F926" s="19" t="s">
        <v>3067</v>
      </c>
      <c r="G926" s="19" t="s">
        <v>3068</v>
      </c>
      <c r="H926" s="19" t="s">
        <v>3065</v>
      </c>
    </row>
    <row r="927" spans="1:8" x14ac:dyDescent="0.25">
      <c r="A927" s="24">
        <v>13185508297</v>
      </c>
      <c r="B927" s="19" t="s">
        <v>61</v>
      </c>
      <c r="C927" s="11" t="s">
        <v>61</v>
      </c>
      <c r="D927" s="19" t="str">
        <f t="shared" si="14"/>
        <v>True</v>
      </c>
      <c r="E927" s="24">
        <v>9</v>
      </c>
      <c r="F927" s="19" t="s">
        <v>3064</v>
      </c>
      <c r="G927" s="19" t="s">
        <v>3070</v>
      </c>
      <c r="H927" s="19" t="s">
        <v>3064</v>
      </c>
    </row>
    <row r="928" spans="1:8" x14ac:dyDescent="0.25">
      <c r="A928" s="24">
        <v>13159185021</v>
      </c>
      <c r="B928" s="19" t="s">
        <v>61</v>
      </c>
      <c r="C928" s="11" t="s">
        <v>392</v>
      </c>
      <c r="D928" s="19" t="str">
        <f t="shared" si="14"/>
        <v>True</v>
      </c>
      <c r="E928" s="24">
        <v>10</v>
      </c>
      <c r="F928" s="19" t="s">
        <v>3064</v>
      </c>
      <c r="G928" s="19" t="s">
        <v>488</v>
      </c>
      <c r="H928" s="19" t="s">
        <v>3064</v>
      </c>
    </row>
    <row r="929" spans="1:8" x14ac:dyDescent="0.25">
      <c r="A929" s="24">
        <v>13069990978</v>
      </c>
      <c r="B929" s="19" t="s">
        <v>61</v>
      </c>
      <c r="C929" s="11" t="s">
        <v>61</v>
      </c>
      <c r="D929" s="19" t="str">
        <f t="shared" si="14"/>
        <v>True</v>
      </c>
      <c r="E929" s="24">
        <v>7</v>
      </c>
      <c r="F929" s="19" t="s">
        <v>3065</v>
      </c>
      <c r="G929" s="19" t="s">
        <v>3068</v>
      </c>
      <c r="H929" s="19" t="s">
        <v>3064</v>
      </c>
    </row>
    <row r="930" spans="1:8" x14ac:dyDescent="0.25">
      <c r="A930" s="24">
        <v>13020413649</v>
      </c>
      <c r="B930" s="19" t="s">
        <v>392</v>
      </c>
      <c r="C930" s="11" t="s">
        <v>61</v>
      </c>
      <c r="D930" s="19" t="str">
        <f t="shared" si="14"/>
        <v>True</v>
      </c>
      <c r="E930" s="24">
        <v>0</v>
      </c>
      <c r="F930" s="19" t="s">
        <v>3067</v>
      </c>
      <c r="G930" s="19" t="s">
        <v>3071</v>
      </c>
      <c r="H930" s="19" t="s">
        <v>3067</v>
      </c>
    </row>
    <row r="931" spans="1:8" x14ac:dyDescent="0.25">
      <c r="A931" s="24">
        <v>13017676012</v>
      </c>
      <c r="B931" s="19" t="s">
        <v>61</v>
      </c>
      <c r="C931" s="11" t="s">
        <v>61</v>
      </c>
      <c r="D931" s="19" t="str">
        <f t="shared" si="14"/>
        <v>True</v>
      </c>
      <c r="E931" s="24">
        <v>10</v>
      </c>
      <c r="F931" s="19" t="s">
        <v>3064</v>
      </c>
      <c r="G931" s="19" t="s">
        <v>3064</v>
      </c>
      <c r="H931" s="19" t="s">
        <v>3064</v>
      </c>
    </row>
    <row r="932" spans="1:8" x14ac:dyDescent="0.25">
      <c r="A932" s="24">
        <v>13178090017</v>
      </c>
      <c r="B932" s="19" t="s">
        <v>1007</v>
      </c>
      <c r="C932" s="11" t="s">
        <v>1007</v>
      </c>
      <c r="D932" s="19" t="str">
        <f t="shared" si="14"/>
        <v>True</v>
      </c>
      <c r="E932" s="24">
        <v>9</v>
      </c>
      <c r="F932" s="19" t="s">
        <v>3064</v>
      </c>
      <c r="G932" s="19" t="s">
        <v>3070</v>
      </c>
      <c r="H932" s="19" t="s">
        <v>3064</v>
      </c>
    </row>
    <row r="933" spans="1:8" x14ac:dyDescent="0.25">
      <c r="A933" s="24">
        <v>13120681581</v>
      </c>
      <c r="B933" s="19" t="s">
        <v>182</v>
      </c>
      <c r="C933" s="11" t="s">
        <v>182</v>
      </c>
      <c r="D933" s="19" t="str">
        <f t="shared" si="14"/>
        <v>True</v>
      </c>
      <c r="E933" s="24">
        <v>10</v>
      </c>
      <c r="F933" s="19" t="s">
        <v>3066</v>
      </c>
      <c r="G933" s="19" t="s">
        <v>3070</v>
      </c>
      <c r="H933" s="19" t="s">
        <v>3064</v>
      </c>
    </row>
    <row r="934" spans="1:8" x14ac:dyDescent="0.25">
      <c r="A934" s="24">
        <v>13034362358</v>
      </c>
      <c r="B934" s="19" t="s">
        <v>827</v>
      </c>
      <c r="C934" s="11" t="s">
        <v>827</v>
      </c>
      <c r="D934" s="19" t="str">
        <f t="shared" si="14"/>
        <v>True</v>
      </c>
      <c r="E934" s="24">
        <v>8</v>
      </c>
      <c r="F934" s="19" t="s">
        <v>3065</v>
      </c>
      <c r="G934" s="19" t="s">
        <v>3068</v>
      </c>
      <c r="H934" s="19" t="s">
        <v>3065</v>
      </c>
    </row>
    <row r="935" spans="1:8" x14ac:dyDescent="0.25">
      <c r="A935" s="24">
        <v>13160899709</v>
      </c>
      <c r="B935" s="19" t="s">
        <v>130</v>
      </c>
      <c r="C935" s="11" t="s">
        <v>130</v>
      </c>
      <c r="D935" s="19" t="str">
        <f t="shared" si="14"/>
        <v>True</v>
      </c>
      <c r="E935" s="24">
        <v>1</v>
      </c>
      <c r="F935" s="19" t="s">
        <v>3066</v>
      </c>
      <c r="G935" s="19" t="s">
        <v>3066</v>
      </c>
      <c r="H935" s="19" t="s">
        <v>3066</v>
      </c>
    </row>
    <row r="936" spans="1:8" x14ac:dyDescent="0.25">
      <c r="A936" s="24">
        <v>13025126931</v>
      </c>
      <c r="B936" s="19" t="s">
        <v>1337</v>
      </c>
      <c r="C936" s="11" t="s">
        <v>1337</v>
      </c>
      <c r="D936" s="19" t="str">
        <f t="shared" si="14"/>
        <v>True</v>
      </c>
      <c r="E936" s="24">
        <v>10</v>
      </c>
      <c r="F936" s="19" t="s">
        <v>3064</v>
      </c>
      <c r="G936" s="19" t="s">
        <v>3064</v>
      </c>
      <c r="H936" s="19" t="s">
        <v>3064</v>
      </c>
    </row>
    <row r="937" spans="1:8" x14ac:dyDescent="0.25">
      <c r="A937" s="24">
        <v>13159595336</v>
      </c>
      <c r="B937" s="19" t="s">
        <v>1086</v>
      </c>
      <c r="C937" s="11" t="s">
        <v>1086</v>
      </c>
      <c r="D937" s="19" t="str">
        <f t="shared" si="14"/>
        <v>True</v>
      </c>
      <c r="E937" s="24">
        <v>10</v>
      </c>
      <c r="F937" s="19" t="s">
        <v>3064</v>
      </c>
      <c r="G937" s="19" t="s">
        <v>3068</v>
      </c>
      <c r="H937" s="19" t="s">
        <v>3064</v>
      </c>
    </row>
    <row r="938" spans="1:8" x14ac:dyDescent="0.25">
      <c r="A938" s="24">
        <v>13229831055</v>
      </c>
      <c r="B938" s="19" t="s">
        <v>404</v>
      </c>
      <c r="C938" s="11" t="s">
        <v>404</v>
      </c>
      <c r="D938" s="19" t="str">
        <f t="shared" si="14"/>
        <v>True</v>
      </c>
      <c r="E938" s="24">
        <v>8</v>
      </c>
      <c r="F938" s="19" t="s">
        <v>3064</v>
      </c>
      <c r="G938" s="19" t="s">
        <v>3070</v>
      </c>
      <c r="H938" s="19" t="s">
        <v>3064</v>
      </c>
    </row>
    <row r="939" spans="1:8" x14ac:dyDescent="0.25">
      <c r="A939" s="24">
        <v>13228487858</v>
      </c>
      <c r="B939" s="19" t="s">
        <v>404</v>
      </c>
      <c r="C939" s="11" t="s">
        <v>404</v>
      </c>
      <c r="D939" s="19" t="str">
        <f t="shared" si="14"/>
        <v>True</v>
      </c>
      <c r="E939" s="24">
        <v>8</v>
      </c>
      <c r="F939" s="19" t="s">
        <v>3065</v>
      </c>
      <c r="G939" s="19" t="s">
        <v>3064</v>
      </c>
      <c r="H939" s="19" t="s">
        <v>3064</v>
      </c>
    </row>
    <row r="940" spans="1:8" x14ac:dyDescent="0.25">
      <c r="A940" s="24">
        <v>13227812538</v>
      </c>
      <c r="B940" s="19" t="s">
        <v>404</v>
      </c>
      <c r="C940" s="11" t="s">
        <v>404</v>
      </c>
      <c r="D940" s="19" t="str">
        <f t="shared" si="14"/>
        <v>True</v>
      </c>
      <c r="E940" s="24">
        <v>10</v>
      </c>
      <c r="F940" s="19" t="s">
        <v>3065</v>
      </c>
      <c r="G940" s="19" t="s">
        <v>3064</v>
      </c>
      <c r="H940" s="19" t="s">
        <v>3064</v>
      </c>
    </row>
    <row r="941" spans="1:8" x14ac:dyDescent="0.25">
      <c r="A941" s="24">
        <v>13227240544</v>
      </c>
      <c r="B941" s="19" t="s">
        <v>404</v>
      </c>
      <c r="C941" s="11" t="s">
        <v>404</v>
      </c>
      <c r="D941" s="19" t="str">
        <f t="shared" si="14"/>
        <v>True</v>
      </c>
      <c r="E941" s="24">
        <v>10</v>
      </c>
      <c r="F941" s="19" t="s">
        <v>3064</v>
      </c>
      <c r="G941" s="19" t="s">
        <v>3064</v>
      </c>
      <c r="H941" s="19" t="s">
        <v>3064</v>
      </c>
    </row>
    <row r="942" spans="1:8" x14ac:dyDescent="0.25">
      <c r="A942" s="24">
        <v>13226663125</v>
      </c>
      <c r="B942" s="19" t="s">
        <v>404</v>
      </c>
      <c r="C942" s="11" t="s">
        <v>404</v>
      </c>
      <c r="D942" s="19" t="str">
        <f t="shared" si="14"/>
        <v>True</v>
      </c>
      <c r="E942" s="24">
        <v>10</v>
      </c>
      <c r="F942" s="19" t="s">
        <v>3064</v>
      </c>
      <c r="G942" s="19" t="s">
        <v>3064</v>
      </c>
      <c r="H942" s="19" t="s">
        <v>3064</v>
      </c>
    </row>
    <row r="943" spans="1:8" x14ac:dyDescent="0.25">
      <c r="A943" s="24">
        <v>13225755440</v>
      </c>
      <c r="B943" s="19" t="s">
        <v>404</v>
      </c>
      <c r="C943" s="11" t="s">
        <v>565</v>
      </c>
      <c r="D943" s="19" t="str">
        <f t="shared" si="14"/>
        <v>True</v>
      </c>
      <c r="E943" s="24">
        <v>7</v>
      </c>
      <c r="F943" s="19" t="s">
        <v>3068</v>
      </c>
      <c r="G943" s="19" t="s">
        <v>3070</v>
      </c>
      <c r="H943" s="19" t="s">
        <v>3065</v>
      </c>
    </row>
    <row r="944" spans="1:8" x14ac:dyDescent="0.25">
      <c r="A944" s="24">
        <v>13212300257</v>
      </c>
      <c r="B944" s="19" t="s">
        <v>565</v>
      </c>
      <c r="C944" s="11" t="s">
        <v>404</v>
      </c>
      <c r="D944" s="19" t="str">
        <f t="shared" si="14"/>
        <v>True</v>
      </c>
      <c r="E944" s="24">
        <v>10</v>
      </c>
      <c r="F944" s="19" t="s">
        <v>3065</v>
      </c>
      <c r="G944" s="19" t="s">
        <v>3064</v>
      </c>
      <c r="H944" s="19" t="s">
        <v>3065</v>
      </c>
    </row>
    <row r="945" spans="1:8" x14ac:dyDescent="0.25">
      <c r="A945" s="24">
        <v>13210950364</v>
      </c>
      <c r="B945" s="19" t="s">
        <v>565</v>
      </c>
      <c r="C945" s="11" t="s">
        <v>404</v>
      </c>
      <c r="D945" s="19" t="str">
        <f t="shared" si="14"/>
        <v>True</v>
      </c>
      <c r="E945" s="24">
        <v>9</v>
      </c>
      <c r="F945" s="19" t="s">
        <v>3064</v>
      </c>
      <c r="G945" s="19" t="s">
        <v>3068</v>
      </c>
      <c r="H945" s="19" t="s">
        <v>3064</v>
      </c>
    </row>
    <row r="946" spans="1:8" x14ac:dyDescent="0.25">
      <c r="A946" s="24">
        <v>13199265184</v>
      </c>
      <c r="B946" s="19" t="s">
        <v>404</v>
      </c>
      <c r="C946" s="11" t="s">
        <v>404</v>
      </c>
      <c r="D946" s="19" t="str">
        <f t="shared" si="14"/>
        <v>True</v>
      </c>
      <c r="E946" s="24">
        <v>7</v>
      </c>
      <c r="F946" s="19" t="s">
        <v>3068</v>
      </c>
      <c r="G946" s="19" t="s">
        <v>3068</v>
      </c>
      <c r="H946" s="19" t="s">
        <v>3064</v>
      </c>
    </row>
    <row r="947" spans="1:8" x14ac:dyDescent="0.25">
      <c r="A947" s="24">
        <v>13191981928</v>
      </c>
      <c r="B947" s="19" t="s">
        <v>404</v>
      </c>
      <c r="C947" s="11" t="s">
        <v>404</v>
      </c>
      <c r="D947" s="19" t="str">
        <f t="shared" si="14"/>
        <v>True</v>
      </c>
      <c r="E947" s="24">
        <v>10</v>
      </c>
      <c r="F947" s="19" t="s">
        <v>3065</v>
      </c>
      <c r="G947" s="19" t="s">
        <v>3064</v>
      </c>
      <c r="H947" s="19" t="s">
        <v>3064</v>
      </c>
    </row>
    <row r="948" spans="1:8" x14ac:dyDescent="0.25">
      <c r="A948" s="24">
        <v>13188770512</v>
      </c>
      <c r="B948" s="19" t="s">
        <v>404</v>
      </c>
      <c r="C948" s="11" t="s">
        <v>404</v>
      </c>
      <c r="D948" s="19" t="str">
        <f t="shared" si="14"/>
        <v>True</v>
      </c>
      <c r="E948" s="24">
        <v>10</v>
      </c>
      <c r="F948" s="19" t="s">
        <v>3065</v>
      </c>
      <c r="G948" s="19" t="s">
        <v>3064</v>
      </c>
      <c r="H948" s="19" t="s">
        <v>3065</v>
      </c>
    </row>
    <row r="949" spans="1:8" x14ac:dyDescent="0.25">
      <c r="A949" s="24">
        <v>13170148223</v>
      </c>
      <c r="B949" s="19" t="s">
        <v>404</v>
      </c>
      <c r="C949" s="11" t="s">
        <v>404</v>
      </c>
      <c r="D949" s="19" t="str">
        <f t="shared" si="14"/>
        <v>True</v>
      </c>
      <c r="E949" s="24">
        <v>9</v>
      </c>
      <c r="F949" s="19" t="s">
        <v>3065</v>
      </c>
      <c r="G949" s="19" t="s">
        <v>3070</v>
      </c>
      <c r="H949" s="19" t="s">
        <v>3064</v>
      </c>
    </row>
    <row r="950" spans="1:8" x14ac:dyDescent="0.25">
      <c r="A950" s="24">
        <v>13160243310</v>
      </c>
      <c r="B950" s="19" t="s">
        <v>404</v>
      </c>
      <c r="C950" s="11" t="s">
        <v>404</v>
      </c>
      <c r="D950" s="19" t="str">
        <f t="shared" si="14"/>
        <v>True</v>
      </c>
      <c r="E950" s="24">
        <v>9</v>
      </c>
      <c r="F950" s="19" t="s">
        <v>3064</v>
      </c>
      <c r="G950" s="19" t="s">
        <v>3070</v>
      </c>
      <c r="H950" s="19" t="s">
        <v>3064</v>
      </c>
    </row>
    <row r="951" spans="1:8" x14ac:dyDescent="0.25">
      <c r="A951" s="24">
        <v>13159566664</v>
      </c>
      <c r="B951" s="19" t="s">
        <v>404</v>
      </c>
      <c r="C951" s="11" t="s">
        <v>404</v>
      </c>
      <c r="D951" s="19" t="str">
        <f t="shared" si="14"/>
        <v>True</v>
      </c>
      <c r="E951" s="24">
        <v>9</v>
      </c>
      <c r="F951" s="19" t="s">
        <v>3064</v>
      </c>
      <c r="G951" s="19" t="s">
        <v>3064</v>
      </c>
      <c r="H951" s="19" t="s">
        <v>3064</v>
      </c>
    </row>
    <row r="952" spans="1:8" x14ac:dyDescent="0.25">
      <c r="A952" s="24">
        <v>13159179252</v>
      </c>
      <c r="B952" s="19" t="s">
        <v>404</v>
      </c>
      <c r="C952" s="11" t="s">
        <v>404</v>
      </c>
      <c r="D952" s="19" t="str">
        <f t="shared" si="14"/>
        <v>True</v>
      </c>
      <c r="E952" s="24">
        <v>9</v>
      </c>
      <c r="F952" s="19" t="s">
        <v>3064</v>
      </c>
      <c r="G952" s="19" t="s">
        <v>3064</v>
      </c>
      <c r="H952" s="19" t="s">
        <v>3064</v>
      </c>
    </row>
    <row r="953" spans="1:8" x14ac:dyDescent="0.25">
      <c r="A953" s="24">
        <v>13158577329</v>
      </c>
      <c r="B953" s="19" t="s">
        <v>404</v>
      </c>
      <c r="C953" s="11" t="s">
        <v>565</v>
      </c>
      <c r="D953" s="19" t="str">
        <f t="shared" si="14"/>
        <v>True</v>
      </c>
      <c r="E953" s="24">
        <v>9</v>
      </c>
      <c r="F953" s="19" t="s">
        <v>3064</v>
      </c>
      <c r="G953" s="19" t="s">
        <v>488</v>
      </c>
      <c r="H953" s="19" t="s">
        <v>3064</v>
      </c>
    </row>
    <row r="954" spans="1:8" x14ac:dyDescent="0.25">
      <c r="A954" s="24">
        <v>13158269218</v>
      </c>
      <c r="B954" s="19" t="s">
        <v>404</v>
      </c>
      <c r="C954" s="11" t="s">
        <v>404</v>
      </c>
      <c r="D954" s="19" t="str">
        <f t="shared" si="14"/>
        <v>True</v>
      </c>
      <c r="E954" s="24">
        <v>10</v>
      </c>
      <c r="F954" s="19" t="s">
        <v>3064</v>
      </c>
      <c r="G954" s="19" t="s">
        <v>3064</v>
      </c>
      <c r="H954" s="19" t="s">
        <v>3064</v>
      </c>
    </row>
    <row r="955" spans="1:8" x14ac:dyDescent="0.25">
      <c r="A955" s="24">
        <v>13158008164</v>
      </c>
      <c r="B955" s="19" t="s">
        <v>404</v>
      </c>
      <c r="C955" s="11" t="s">
        <v>404</v>
      </c>
      <c r="D955" s="19" t="str">
        <f t="shared" si="14"/>
        <v>True</v>
      </c>
      <c r="E955" s="24">
        <v>7</v>
      </c>
      <c r="F955" s="19" t="s">
        <v>3065</v>
      </c>
      <c r="G955" s="19" t="s">
        <v>3064</v>
      </c>
      <c r="H955" s="19" t="s">
        <v>3064</v>
      </c>
    </row>
    <row r="956" spans="1:8" x14ac:dyDescent="0.25">
      <c r="A956" s="24">
        <v>13157304035</v>
      </c>
      <c r="B956" s="19" t="s">
        <v>404</v>
      </c>
      <c r="C956" s="11" t="s">
        <v>404</v>
      </c>
      <c r="D956" s="19" t="str">
        <f t="shared" si="14"/>
        <v>True</v>
      </c>
      <c r="E956" s="24">
        <v>10</v>
      </c>
      <c r="F956" s="19" t="s">
        <v>3064</v>
      </c>
      <c r="G956" s="19" t="s">
        <v>3070</v>
      </c>
      <c r="H956" s="19" t="s">
        <v>3064</v>
      </c>
    </row>
    <row r="957" spans="1:8" x14ac:dyDescent="0.25">
      <c r="A957" s="24">
        <v>13150255938</v>
      </c>
      <c r="B957" s="19" t="s">
        <v>404</v>
      </c>
      <c r="C957" s="11" t="s">
        <v>404</v>
      </c>
      <c r="D957" s="19" t="str">
        <f t="shared" si="14"/>
        <v>True</v>
      </c>
      <c r="E957" s="24">
        <v>9</v>
      </c>
      <c r="F957" s="19" t="s">
        <v>3065</v>
      </c>
      <c r="G957" s="19" t="s">
        <v>3071</v>
      </c>
      <c r="H957" s="19" t="s">
        <v>3065</v>
      </c>
    </row>
    <row r="958" spans="1:8" x14ac:dyDescent="0.25">
      <c r="A958" s="24">
        <v>13108749182</v>
      </c>
      <c r="B958" s="19" t="s">
        <v>404</v>
      </c>
      <c r="C958" s="11" t="s">
        <v>404</v>
      </c>
      <c r="D958" s="19" t="str">
        <f t="shared" si="14"/>
        <v>True</v>
      </c>
      <c r="E958" s="24">
        <v>10</v>
      </c>
      <c r="F958" s="19" t="s">
        <v>3064</v>
      </c>
      <c r="G958" s="19" t="s">
        <v>3064</v>
      </c>
      <c r="H958" s="19" t="s">
        <v>3064</v>
      </c>
    </row>
    <row r="959" spans="1:8" x14ac:dyDescent="0.25">
      <c r="A959" s="24">
        <v>13082200934</v>
      </c>
      <c r="B959" s="19" t="s">
        <v>565</v>
      </c>
      <c r="C959" s="11" t="s">
        <v>404</v>
      </c>
      <c r="D959" s="19" t="str">
        <f t="shared" si="14"/>
        <v>True</v>
      </c>
      <c r="E959" s="24">
        <v>9</v>
      </c>
      <c r="F959" s="19" t="s">
        <v>3064</v>
      </c>
      <c r="G959" s="19" t="s">
        <v>3064</v>
      </c>
      <c r="H959" s="19" t="s">
        <v>3064</v>
      </c>
    </row>
    <row r="960" spans="1:8" x14ac:dyDescent="0.25">
      <c r="A960" s="24">
        <v>13069652394</v>
      </c>
      <c r="B960" s="19" t="s">
        <v>565</v>
      </c>
      <c r="C960" s="11" t="s">
        <v>404</v>
      </c>
      <c r="D960" s="19" t="str">
        <f t="shared" si="14"/>
        <v>True</v>
      </c>
      <c r="E960" s="24">
        <v>10</v>
      </c>
      <c r="F960" s="19" t="s">
        <v>3064</v>
      </c>
      <c r="G960" s="19" t="s">
        <v>3064</v>
      </c>
      <c r="H960" s="19" t="s">
        <v>3064</v>
      </c>
    </row>
    <row r="961" spans="1:8" x14ac:dyDescent="0.25">
      <c r="A961" s="24">
        <v>13063445733</v>
      </c>
      <c r="B961" s="19" t="s">
        <v>404</v>
      </c>
      <c r="C961" s="11" t="s">
        <v>565</v>
      </c>
      <c r="D961" s="19" t="str">
        <f t="shared" si="14"/>
        <v>True</v>
      </c>
      <c r="E961" s="24">
        <v>10</v>
      </c>
      <c r="F961" s="19" t="s">
        <v>3064</v>
      </c>
      <c r="G961" s="19" t="s">
        <v>488</v>
      </c>
      <c r="H961" s="19" t="s">
        <v>3064</v>
      </c>
    </row>
    <row r="962" spans="1:8" x14ac:dyDescent="0.25">
      <c r="A962" s="24">
        <v>13059700125</v>
      </c>
      <c r="B962" s="19" t="s">
        <v>404</v>
      </c>
      <c r="C962" s="11" t="s">
        <v>565</v>
      </c>
      <c r="D962" s="19" t="str">
        <f t="shared" si="14"/>
        <v>True</v>
      </c>
      <c r="E962" s="24">
        <v>10</v>
      </c>
      <c r="F962" s="19" t="s">
        <v>3064</v>
      </c>
      <c r="G962" s="19" t="s">
        <v>3070</v>
      </c>
      <c r="H962" s="19" t="s">
        <v>3064</v>
      </c>
    </row>
    <row r="963" spans="1:8" x14ac:dyDescent="0.25">
      <c r="A963" s="24">
        <v>13046577393</v>
      </c>
      <c r="B963" s="19" t="s">
        <v>404</v>
      </c>
      <c r="C963" s="11" t="s">
        <v>404</v>
      </c>
      <c r="D963" s="19" t="str">
        <f t="shared" si="14"/>
        <v>True</v>
      </c>
      <c r="E963" s="24">
        <v>8</v>
      </c>
      <c r="F963" s="19" t="s">
        <v>3064</v>
      </c>
      <c r="G963" s="19" t="s">
        <v>3070</v>
      </c>
      <c r="H963" s="19" t="s">
        <v>3065</v>
      </c>
    </row>
    <row r="964" spans="1:8" x14ac:dyDescent="0.25">
      <c r="A964" s="24">
        <v>13040189096</v>
      </c>
      <c r="B964" s="19" t="s">
        <v>404</v>
      </c>
      <c r="C964" s="11" t="s">
        <v>404</v>
      </c>
      <c r="D964" s="19" t="str">
        <f t="shared" ref="D964:D1027" si="15">IF(C964=B964,"True","False")</f>
        <v>True</v>
      </c>
      <c r="E964" s="24">
        <v>9</v>
      </c>
      <c r="F964" s="19" t="s">
        <v>3064</v>
      </c>
      <c r="G964" s="19" t="s">
        <v>3064</v>
      </c>
      <c r="H964" s="19" t="s">
        <v>3064</v>
      </c>
    </row>
    <row r="965" spans="1:8" x14ac:dyDescent="0.25">
      <c r="A965" s="24">
        <v>13038296771</v>
      </c>
      <c r="B965" s="19" t="s">
        <v>404</v>
      </c>
      <c r="C965" s="11" t="s">
        <v>404</v>
      </c>
      <c r="D965" s="19" t="str">
        <f t="shared" si="15"/>
        <v>True</v>
      </c>
      <c r="E965" s="24">
        <v>8</v>
      </c>
      <c r="F965" s="19" t="s">
        <v>3065</v>
      </c>
      <c r="G965" s="19" t="s">
        <v>3070</v>
      </c>
      <c r="H965" s="19" t="s">
        <v>3065</v>
      </c>
    </row>
    <row r="966" spans="1:8" x14ac:dyDescent="0.25">
      <c r="A966" s="24">
        <v>13027510601</v>
      </c>
      <c r="B966" s="19" t="s">
        <v>404</v>
      </c>
      <c r="C966" s="11" t="s">
        <v>404</v>
      </c>
      <c r="D966" s="19" t="str">
        <f t="shared" si="15"/>
        <v>True</v>
      </c>
      <c r="E966" s="24">
        <v>10</v>
      </c>
      <c r="F966" s="19" t="s">
        <v>3068</v>
      </c>
      <c r="G966" s="19" t="s">
        <v>3064</v>
      </c>
      <c r="H966" s="19" t="s">
        <v>3065</v>
      </c>
    </row>
    <row r="967" spans="1:8" x14ac:dyDescent="0.25">
      <c r="A967" s="24">
        <v>13220066973</v>
      </c>
      <c r="B967" s="19" t="s">
        <v>905</v>
      </c>
      <c r="C967" s="11" t="s">
        <v>905</v>
      </c>
      <c r="D967" s="19" t="str">
        <f t="shared" si="15"/>
        <v>True</v>
      </c>
      <c r="E967" s="24">
        <v>10</v>
      </c>
      <c r="F967" s="19" t="s">
        <v>3064</v>
      </c>
      <c r="G967" s="19" t="s">
        <v>488</v>
      </c>
      <c r="H967" s="19" t="s">
        <v>3064</v>
      </c>
    </row>
    <row r="968" spans="1:8" x14ac:dyDescent="0.25">
      <c r="A968" s="24">
        <v>13064378630</v>
      </c>
      <c r="B968" s="19" t="s">
        <v>1271</v>
      </c>
      <c r="C968" s="11" t="s">
        <v>1271</v>
      </c>
      <c r="D968" s="19" t="str">
        <f t="shared" si="15"/>
        <v>True</v>
      </c>
      <c r="E968" s="24">
        <v>7</v>
      </c>
      <c r="F968" s="19" t="s">
        <v>3064</v>
      </c>
      <c r="G968" s="19" t="s">
        <v>3064</v>
      </c>
      <c r="H968" s="19" t="s">
        <v>3064</v>
      </c>
    </row>
    <row r="969" spans="1:8" x14ac:dyDescent="0.25">
      <c r="A969" s="24">
        <v>13150411594</v>
      </c>
      <c r="B969" s="19" t="s">
        <v>697</v>
      </c>
      <c r="C969" s="11" t="s">
        <v>697</v>
      </c>
      <c r="D969" s="19" t="str">
        <f t="shared" si="15"/>
        <v>True</v>
      </c>
      <c r="E969" s="24">
        <v>8</v>
      </c>
      <c r="F969" s="19" t="s">
        <v>3065</v>
      </c>
      <c r="G969" s="19" t="s">
        <v>3068</v>
      </c>
      <c r="H969" s="19" t="s">
        <v>3064</v>
      </c>
    </row>
    <row r="970" spans="1:8" x14ac:dyDescent="0.25">
      <c r="A970" s="24">
        <v>13139861133</v>
      </c>
      <c r="B970" s="19" t="s">
        <v>709</v>
      </c>
      <c r="C970" s="11" t="s">
        <v>709</v>
      </c>
      <c r="D970" s="19" t="str">
        <f t="shared" si="15"/>
        <v>True</v>
      </c>
      <c r="E970" s="24">
        <v>9</v>
      </c>
      <c r="F970" s="19" t="s">
        <v>3065</v>
      </c>
      <c r="G970" s="19" t="s">
        <v>488</v>
      </c>
      <c r="H970" s="19" t="s">
        <v>3068</v>
      </c>
    </row>
    <row r="971" spans="1:8" x14ac:dyDescent="0.25">
      <c r="A971" s="24">
        <v>13230449806</v>
      </c>
      <c r="B971" s="19" t="s">
        <v>859</v>
      </c>
      <c r="C971" s="11" t="s">
        <v>859</v>
      </c>
      <c r="D971" s="19" t="str">
        <f t="shared" si="15"/>
        <v>True</v>
      </c>
      <c r="E971" s="24">
        <v>10</v>
      </c>
      <c r="F971" s="19" t="s">
        <v>3064</v>
      </c>
      <c r="G971" s="19" t="s">
        <v>3064</v>
      </c>
      <c r="H971" s="19" t="s">
        <v>3064</v>
      </c>
    </row>
    <row r="972" spans="1:8" ht="29.25" x14ac:dyDescent="0.25">
      <c r="A972" s="24">
        <v>13232037938</v>
      </c>
      <c r="B972" s="19" t="s">
        <v>851</v>
      </c>
      <c r="C972" s="11" t="s">
        <v>851</v>
      </c>
      <c r="D972" s="19" t="str">
        <f t="shared" si="15"/>
        <v>True</v>
      </c>
      <c r="E972" s="24">
        <v>10</v>
      </c>
      <c r="F972" s="19" t="s">
        <v>3064</v>
      </c>
      <c r="G972" s="19" t="s">
        <v>3064</v>
      </c>
      <c r="H972" s="19" t="s">
        <v>3064</v>
      </c>
    </row>
    <row r="973" spans="1:8" x14ac:dyDescent="0.25">
      <c r="A973" s="24">
        <v>13123673647</v>
      </c>
      <c r="B973" s="19" t="s">
        <v>1167</v>
      </c>
      <c r="C973" s="11" t="s">
        <v>1167</v>
      </c>
      <c r="D973" s="19" t="str">
        <f t="shared" si="15"/>
        <v>True</v>
      </c>
      <c r="E973" s="24">
        <v>8</v>
      </c>
      <c r="F973" s="19" t="s">
        <v>3064</v>
      </c>
      <c r="G973" s="19" t="s">
        <v>3064</v>
      </c>
      <c r="H973" s="19" t="s">
        <v>3065</v>
      </c>
    </row>
    <row r="974" spans="1:8" x14ac:dyDescent="0.25">
      <c r="A974" s="24">
        <v>13197631221</v>
      </c>
      <c r="B974" s="19" t="s">
        <v>584</v>
      </c>
      <c r="C974" s="11" t="s">
        <v>584</v>
      </c>
      <c r="D974" s="19" t="str">
        <f t="shared" si="15"/>
        <v>True</v>
      </c>
      <c r="E974" s="24">
        <v>9</v>
      </c>
      <c r="F974" s="19" t="s">
        <v>3065</v>
      </c>
      <c r="G974" s="19" t="s">
        <v>3068</v>
      </c>
      <c r="H974" s="19" t="s">
        <v>3065</v>
      </c>
    </row>
    <row r="975" spans="1:8" x14ac:dyDescent="0.25">
      <c r="A975" s="24">
        <v>13171058397</v>
      </c>
      <c r="B975" s="19" t="s">
        <v>1035</v>
      </c>
      <c r="C975" s="11" t="s">
        <v>1035</v>
      </c>
      <c r="D975" s="19" t="str">
        <f t="shared" si="15"/>
        <v>True</v>
      </c>
      <c r="E975" s="24">
        <v>10</v>
      </c>
      <c r="F975" s="19" t="s">
        <v>3064</v>
      </c>
      <c r="G975" s="19" t="s">
        <v>3064</v>
      </c>
      <c r="H975" s="19" t="s">
        <v>3064</v>
      </c>
    </row>
    <row r="976" spans="1:8" x14ac:dyDescent="0.25">
      <c r="A976" s="24">
        <v>13065417143</v>
      </c>
      <c r="B976" s="19" t="s">
        <v>1269</v>
      </c>
      <c r="C976" s="11" t="s">
        <v>1269</v>
      </c>
      <c r="D976" s="19" t="str">
        <f t="shared" si="15"/>
        <v>True</v>
      </c>
      <c r="E976" s="24">
        <v>10</v>
      </c>
      <c r="F976" s="19" t="s">
        <v>3064</v>
      </c>
      <c r="G976" s="19" t="s">
        <v>3064</v>
      </c>
      <c r="H976" s="19" t="s">
        <v>3064</v>
      </c>
    </row>
    <row r="977" spans="1:8" ht="72" x14ac:dyDescent="0.25">
      <c r="A977" s="24">
        <v>13148316781</v>
      </c>
      <c r="B977" s="19" t="s">
        <v>699</v>
      </c>
      <c r="C977" s="11" t="s">
        <v>699</v>
      </c>
      <c r="D977" s="19" t="str">
        <f t="shared" si="15"/>
        <v>True</v>
      </c>
      <c r="E977" s="24">
        <v>7</v>
      </c>
      <c r="F977" s="19" t="s">
        <v>3065</v>
      </c>
      <c r="G977" s="19" t="s">
        <v>3070</v>
      </c>
      <c r="H977" s="19" t="s">
        <v>3068</v>
      </c>
    </row>
    <row r="978" spans="1:8" x14ac:dyDescent="0.25">
      <c r="A978" s="24">
        <v>13019130621</v>
      </c>
      <c r="B978" s="19" t="s">
        <v>1343</v>
      </c>
      <c r="C978" s="11" t="s">
        <v>1343</v>
      </c>
      <c r="D978" s="19" t="str">
        <f t="shared" si="15"/>
        <v>True</v>
      </c>
      <c r="E978" s="24">
        <v>8</v>
      </c>
      <c r="F978" s="19" t="s">
        <v>3064</v>
      </c>
      <c r="G978" s="19" t="s">
        <v>3068</v>
      </c>
      <c r="H978" s="19" t="s">
        <v>3064</v>
      </c>
    </row>
    <row r="979" spans="1:8" ht="29.25" x14ac:dyDescent="0.25">
      <c r="A979" s="24">
        <v>13048495889</v>
      </c>
      <c r="B979" s="19" t="s">
        <v>1303</v>
      </c>
      <c r="C979" s="11" t="s">
        <v>1303</v>
      </c>
      <c r="D979" s="19" t="str">
        <f t="shared" si="15"/>
        <v>True</v>
      </c>
      <c r="E979" s="24">
        <v>8</v>
      </c>
      <c r="F979" s="19" t="s">
        <v>3064</v>
      </c>
      <c r="G979" s="19" t="s">
        <v>3064</v>
      </c>
      <c r="H979" s="19" t="s">
        <v>3065</v>
      </c>
    </row>
    <row r="980" spans="1:8" x14ac:dyDescent="0.25">
      <c r="A980" s="24">
        <v>13185195324</v>
      </c>
      <c r="B980" s="19" t="s">
        <v>86</v>
      </c>
      <c r="C980" s="11" t="s">
        <v>86</v>
      </c>
      <c r="D980" s="19" t="str">
        <f t="shared" si="15"/>
        <v>True</v>
      </c>
      <c r="E980" s="24">
        <v>10</v>
      </c>
      <c r="F980" s="19" t="s">
        <v>3066</v>
      </c>
      <c r="G980" s="19" t="s">
        <v>3064</v>
      </c>
      <c r="H980" s="19" t="s">
        <v>3066</v>
      </c>
    </row>
    <row r="981" spans="1:8" x14ac:dyDescent="0.25">
      <c r="A981" s="24">
        <v>13222468560</v>
      </c>
      <c r="B981" s="19" t="s">
        <v>411</v>
      </c>
      <c r="C981" s="11" t="s">
        <v>411</v>
      </c>
      <c r="D981" s="19" t="str">
        <f t="shared" si="15"/>
        <v>True</v>
      </c>
      <c r="E981" s="24">
        <v>5</v>
      </c>
      <c r="F981" s="19" t="s">
        <v>3068</v>
      </c>
      <c r="G981" s="19" t="s">
        <v>3064</v>
      </c>
      <c r="H981" s="19" t="s">
        <v>3065</v>
      </c>
    </row>
    <row r="982" spans="1:8" ht="29.25" x14ac:dyDescent="0.25">
      <c r="A982" s="24">
        <v>13212907651</v>
      </c>
      <c r="B982" s="19" t="s">
        <v>923</v>
      </c>
      <c r="C982" s="11" t="s">
        <v>923</v>
      </c>
      <c r="D982" s="19" t="str">
        <f t="shared" si="15"/>
        <v>True</v>
      </c>
      <c r="E982" s="24">
        <v>10</v>
      </c>
      <c r="F982" s="19" t="s">
        <v>3064</v>
      </c>
      <c r="G982" s="19" t="s">
        <v>3064</v>
      </c>
      <c r="H982" s="19" t="s">
        <v>3064</v>
      </c>
    </row>
    <row r="983" spans="1:8" ht="29.25" x14ac:dyDescent="0.25">
      <c r="A983" s="24">
        <v>13167168967</v>
      </c>
      <c r="B983" s="19" t="s">
        <v>1050</v>
      </c>
      <c r="C983" s="11" t="s">
        <v>1050</v>
      </c>
      <c r="D983" s="19" t="str">
        <f t="shared" si="15"/>
        <v>True</v>
      </c>
      <c r="E983" s="24">
        <v>10</v>
      </c>
      <c r="F983" s="19" t="s">
        <v>3064</v>
      </c>
      <c r="G983" s="19" t="s">
        <v>3064</v>
      </c>
      <c r="H983" s="19" t="s">
        <v>3064</v>
      </c>
    </row>
    <row r="984" spans="1:8" x14ac:dyDescent="0.25">
      <c r="A984" s="24">
        <v>13229878451</v>
      </c>
      <c r="B984" s="19" t="s">
        <v>862</v>
      </c>
      <c r="C984" s="11" t="s">
        <v>862</v>
      </c>
      <c r="D984" s="19" t="str">
        <f t="shared" si="15"/>
        <v>True</v>
      </c>
      <c r="E984" s="24">
        <v>10</v>
      </c>
      <c r="F984" s="19" t="s">
        <v>3064</v>
      </c>
      <c r="G984" s="19" t="s">
        <v>3064</v>
      </c>
      <c r="H984" s="19" t="s">
        <v>3064</v>
      </c>
    </row>
    <row r="985" spans="1:8" x14ac:dyDescent="0.25">
      <c r="A985" s="24">
        <v>13188647656</v>
      </c>
      <c r="B985" s="19" t="s">
        <v>988</v>
      </c>
      <c r="C985" s="11" t="s">
        <v>988</v>
      </c>
      <c r="D985" s="19" t="str">
        <f t="shared" si="15"/>
        <v>True</v>
      </c>
      <c r="E985" s="24">
        <v>10</v>
      </c>
      <c r="F985" s="19" t="s">
        <v>3064</v>
      </c>
      <c r="G985" s="19" t="s">
        <v>3064</v>
      </c>
      <c r="H985" s="19" t="s">
        <v>3064</v>
      </c>
    </row>
    <row r="986" spans="1:8" x14ac:dyDescent="0.25">
      <c r="A986" s="24">
        <v>13187720755</v>
      </c>
      <c r="B986" s="19" t="s">
        <v>603</v>
      </c>
      <c r="C986" s="11" t="s">
        <v>603</v>
      </c>
      <c r="D986" s="19" t="str">
        <f t="shared" si="15"/>
        <v>True</v>
      </c>
      <c r="E986" s="24">
        <v>8</v>
      </c>
      <c r="F986" s="19" t="s">
        <v>3065</v>
      </c>
      <c r="G986" s="19" t="s">
        <v>3068</v>
      </c>
      <c r="H986" s="19" t="s">
        <v>3064</v>
      </c>
    </row>
    <row r="987" spans="1:8" x14ac:dyDescent="0.25">
      <c r="A987" s="24">
        <v>13177949450</v>
      </c>
      <c r="B987" s="19" t="s">
        <v>1009</v>
      </c>
      <c r="C987" s="11" t="s">
        <v>1009</v>
      </c>
      <c r="D987" s="19" t="str">
        <f t="shared" si="15"/>
        <v>True</v>
      </c>
      <c r="E987" s="24">
        <v>10</v>
      </c>
      <c r="F987" s="19" t="s">
        <v>3064</v>
      </c>
      <c r="G987" s="19" t="s">
        <v>3070</v>
      </c>
      <c r="H987" s="19" t="s">
        <v>3064</v>
      </c>
    </row>
    <row r="988" spans="1:8" ht="43.5" x14ac:dyDescent="0.25">
      <c r="A988" s="24">
        <v>13211336432</v>
      </c>
      <c r="B988" s="19" t="s">
        <v>277</v>
      </c>
      <c r="C988" s="11" t="s">
        <v>277</v>
      </c>
      <c r="D988" s="19" t="str">
        <f t="shared" si="15"/>
        <v>True</v>
      </c>
      <c r="E988" s="24">
        <v>10</v>
      </c>
      <c r="F988" s="19" t="s">
        <v>3067</v>
      </c>
      <c r="G988" s="19" t="s">
        <v>3070</v>
      </c>
      <c r="H988" s="19" t="s">
        <v>3067</v>
      </c>
    </row>
    <row r="989" spans="1:8" ht="57.75" x14ac:dyDescent="0.25">
      <c r="A989" s="24">
        <v>13014262647</v>
      </c>
      <c r="B989" s="19" t="s">
        <v>1355</v>
      </c>
      <c r="C989" s="11" t="s">
        <v>1355</v>
      </c>
      <c r="D989" s="19" t="str">
        <f t="shared" si="15"/>
        <v>True</v>
      </c>
      <c r="E989" s="24">
        <v>10</v>
      </c>
      <c r="F989" s="19" t="s">
        <v>3064</v>
      </c>
      <c r="G989" s="19" t="s">
        <v>488</v>
      </c>
      <c r="H989" s="19" t="s">
        <v>3064</v>
      </c>
    </row>
    <row r="990" spans="1:8" x14ac:dyDescent="0.25">
      <c r="A990" s="24">
        <v>13067876255</v>
      </c>
      <c r="B990" s="19" t="s">
        <v>371</v>
      </c>
      <c r="C990" s="11" t="s">
        <v>371</v>
      </c>
      <c r="D990" s="19" t="str">
        <f t="shared" si="15"/>
        <v>True</v>
      </c>
      <c r="E990" s="24">
        <v>4</v>
      </c>
      <c r="F990" s="19" t="s">
        <v>3067</v>
      </c>
      <c r="G990" s="19" t="s">
        <v>3071</v>
      </c>
      <c r="H990" s="19" t="s">
        <v>3065</v>
      </c>
    </row>
    <row r="991" spans="1:8" ht="29.25" x14ac:dyDescent="0.25">
      <c r="A991" s="24">
        <v>13158546174</v>
      </c>
      <c r="B991" s="19" t="s">
        <v>686</v>
      </c>
      <c r="C991" s="11" t="s">
        <v>686</v>
      </c>
      <c r="D991" s="19" t="str">
        <f t="shared" si="15"/>
        <v>True</v>
      </c>
      <c r="E991" s="24">
        <v>10</v>
      </c>
      <c r="F991" s="19" t="s">
        <v>3065</v>
      </c>
      <c r="G991" s="19" t="s">
        <v>3070</v>
      </c>
      <c r="H991" s="19" t="s">
        <v>3064</v>
      </c>
    </row>
    <row r="992" spans="1:8" ht="43.5" x14ac:dyDescent="0.25">
      <c r="A992" s="24">
        <v>13180547500</v>
      </c>
      <c r="B992" s="19" t="s">
        <v>1000</v>
      </c>
      <c r="C992" s="11" t="s">
        <v>1000</v>
      </c>
      <c r="D992" s="19" t="str">
        <f t="shared" si="15"/>
        <v>True</v>
      </c>
      <c r="E992" s="24">
        <v>8</v>
      </c>
      <c r="F992" s="19" t="s">
        <v>3064</v>
      </c>
      <c r="G992" s="19" t="s">
        <v>3070</v>
      </c>
      <c r="H992" s="19" t="s">
        <v>3064</v>
      </c>
    </row>
    <row r="993" spans="1:8" x14ac:dyDescent="0.25">
      <c r="A993" s="24">
        <v>13199509061</v>
      </c>
      <c r="B993" s="19" t="s">
        <v>583</v>
      </c>
      <c r="C993" s="11" t="s">
        <v>583</v>
      </c>
      <c r="D993" s="19" t="str">
        <f t="shared" si="15"/>
        <v>True</v>
      </c>
      <c r="E993" s="24">
        <v>10</v>
      </c>
      <c r="F993" s="19" t="s">
        <v>3065</v>
      </c>
      <c r="G993" s="19" t="s">
        <v>3070</v>
      </c>
      <c r="H993" s="19" t="s">
        <v>3065</v>
      </c>
    </row>
    <row r="994" spans="1:8" x14ac:dyDescent="0.25">
      <c r="A994" s="24">
        <v>13125744593</v>
      </c>
      <c r="B994" s="19" t="s">
        <v>1162</v>
      </c>
      <c r="C994" s="11" t="s">
        <v>1162</v>
      </c>
      <c r="D994" s="19" t="str">
        <f t="shared" si="15"/>
        <v>True</v>
      </c>
      <c r="E994" s="24">
        <v>10</v>
      </c>
      <c r="F994" s="19" t="s">
        <v>3064</v>
      </c>
      <c r="G994" s="19" t="s">
        <v>3070</v>
      </c>
      <c r="H994" s="19" t="s">
        <v>3064</v>
      </c>
    </row>
    <row r="995" spans="1:8" x14ac:dyDescent="0.25">
      <c r="A995" s="24">
        <v>13164357360</v>
      </c>
      <c r="B995" s="19" t="s">
        <v>439</v>
      </c>
      <c r="C995" s="11" t="s">
        <v>439</v>
      </c>
      <c r="D995" s="19" t="str">
        <f t="shared" si="15"/>
        <v>True</v>
      </c>
      <c r="E995" s="24">
        <v>7</v>
      </c>
      <c r="F995" s="19" t="s">
        <v>3068</v>
      </c>
      <c r="G995" s="19" t="s">
        <v>3068</v>
      </c>
      <c r="H995" s="19" t="s">
        <v>3065</v>
      </c>
    </row>
    <row r="996" spans="1:8" x14ac:dyDescent="0.25">
      <c r="A996" s="24">
        <v>13160135268</v>
      </c>
      <c r="B996" s="19" t="s">
        <v>667</v>
      </c>
      <c r="C996" s="11" t="s">
        <v>667</v>
      </c>
      <c r="D996" s="19" t="str">
        <f t="shared" si="15"/>
        <v>True</v>
      </c>
      <c r="E996" s="24">
        <v>8</v>
      </c>
      <c r="F996" s="19" t="s">
        <v>3065</v>
      </c>
      <c r="G996" s="19" t="s">
        <v>3070</v>
      </c>
      <c r="H996" s="19" t="s">
        <v>3065</v>
      </c>
    </row>
    <row r="997" spans="1:8" ht="29.25" x14ac:dyDescent="0.25">
      <c r="A997" s="24">
        <v>13161871959</v>
      </c>
      <c r="B997" s="19" t="s">
        <v>651</v>
      </c>
      <c r="C997" s="11" t="s">
        <v>651</v>
      </c>
      <c r="D997" s="19" t="str">
        <f t="shared" si="15"/>
        <v>True</v>
      </c>
      <c r="E997" s="24">
        <v>9</v>
      </c>
      <c r="F997" s="19" t="s">
        <v>3065</v>
      </c>
      <c r="G997" s="19" t="s">
        <v>3070</v>
      </c>
      <c r="H997" s="19" t="s">
        <v>3064</v>
      </c>
    </row>
    <row r="998" spans="1:8" ht="43.5" x14ac:dyDescent="0.25">
      <c r="A998" s="24">
        <v>13102072843</v>
      </c>
      <c r="B998" s="19" t="s">
        <v>1206</v>
      </c>
      <c r="C998" s="11" t="s">
        <v>1206</v>
      </c>
      <c r="D998" s="19" t="str">
        <f t="shared" si="15"/>
        <v>True</v>
      </c>
      <c r="E998" s="24">
        <v>10</v>
      </c>
      <c r="F998" s="19" t="s">
        <v>3064</v>
      </c>
      <c r="G998" s="19" t="s">
        <v>3064</v>
      </c>
      <c r="H998" s="19" t="s">
        <v>3064</v>
      </c>
    </row>
    <row r="999" spans="1:8" ht="29.25" x14ac:dyDescent="0.25">
      <c r="A999" s="24">
        <v>13199955251</v>
      </c>
      <c r="B999" s="19" t="s">
        <v>960</v>
      </c>
      <c r="C999" s="11" t="s">
        <v>960</v>
      </c>
      <c r="D999" s="19" t="str">
        <f t="shared" si="15"/>
        <v>True</v>
      </c>
      <c r="E999" s="24">
        <v>10</v>
      </c>
      <c r="F999" s="19" t="s">
        <v>3064</v>
      </c>
      <c r="G999" s="19" t="s">
        <v>3064</v>
      </c>
      <c r="H999" s="19" t="s">
        <v>3064</v>
      </c>
    </row>
    <row r="1000" spans="1:8" x14ac:dyDescent="0.25">
      <c r="A1000" s="24">
        <v>13232315830</v>
      </c>
      <c r="B1000" s="19" t="s">
        <v>501</v>
      </c>
      <c r="C1000" s="11" t="s">
        <v>501</v>
      </c>
      <c r="D1000" s="19" t="str">
        <f t="shared" si="15"/>
        <v>True</v>
      </c>
      <c r="E1000" s="24">
        <v>9</v>
      </c>
      <c r="F1000" s="19" t="s">
        <v>3065</v>
      </c>
      <c r="G1000" s="19" t="s">
        <v>3070</v>
      </c>
      <c r="H1000" s="19" t="s">
        <v>3064</v>
      </c>
    </row>
    <row r="1001" spans="1:8" ht="43.5" x14ac:dyDescent="0.25">
      <c r="A1001" s="24">
        <v>13142371685</v>
      </c>
      <c r="B1001" s="19" t="s">
        <v>1142</v>
      </c>
      <c r="C1001" s="11" t="s">
        <v>1142</v>
      </c>
      <c r="D1001" s="19" t="str">
        <f t="shared" si="15"/>
        <v>True</v>
      </c>
      <c r="E1001" s="24">
        <v>7</v>
      </c>
      <c r="F1001" s="19" t="s">
        <v>3064</v>
      </c>
      <c r="G1001" s="19" t="s">
        <v>3068</v>
      </c>
      <c r="H1001" s="19" t="s">
        <v>3065</v>
      </c>
    </row>
    <row r="1002" spans="1:8" ht="29.25" x14ac:dyDescent="0.25">
      <c r="A1002" s="24">
        <v>13068585513</v>
      </c>
      <c r="B1002" s="19" t="s">
        <v>484</v>
      </c>
      <c r="C1002" s="11" t="s">
        <v>484</v>
      </c>
      <c r="D1002" s="19" t="str">
        <f t="shared" si="15"/>
        <v>True</v>
      </c>
      <c r="E1002" s="24">
        <v>4</v>
      </c>
      <c r="F1002" s="19" t="s">
        <v>3068</v>
      </c>
      <c r="G1002" s="19" t="s">
        <v>488</v>
      </c>
      <c r="H1002" s="19" t="s">
        <v>3064</v>
      </c>
    </row>
    <row r="1003" spans="1:8" ht="86.25" x14ac:dyDescent="0.25">
      <c r="A1003" s="24">
        <v>13178179313</v>
      </c>
      <c r="B1003" s="19" t="s">
        <v>609</v>
      </c>
      <c r="C1003" s="11" t="s">
        <v>609</v>
      </c>
      <c r="D1003" s="19" t="str">
        <f t="shared" si="15"/>
        <v>True</v>
      </c>
      <c r="E1003" s="24">
        <v>9</v>
      </c>
      <c r="F1003" s="19" t="s">
        <v>3065</v>
      </c>
      <c r="G1003" s="19" t="s">
        <v>3070</v>
      </c>
      <c r="H1003" s="19" t="s">
        <v>3064</v>
      </c>
    </row>
    <row r="1004" spans="1:8" x14ac:dyDescent="0.25">
      <c r="A1004" s="24">
        <v>13153301119</v>
      </c>
      <c r="B1004" s="19" t="s">
        <v>1119</v>
      </c>
      <c r="C1004" s="11" t="s">
        <v>1119</v>
      </c>
      <c r="D1004" s="19" t="str">
        <f t="shared" si="15"/>
        <v>True</v>
      </c>
      <c r="E1004" s="24">
        <v>10</v>
      </c>
      <c r="F1004" s="19" t="s">
        <v>3064</v>
      </c>
      <c r="G1004" s="19" t="s">
        <v>3064</v>
      </c>
      <c r="H1004" s="19" t="s">
        <v>3064</v>
      </c>
    </row>
    <row r="1005" spans="1:8" ht="86.25" x14ac:dyDescent="0.25">
      <c r="A1005" s="24">
        <v>13206247169</v>
      </c>
      <c r="B1005" s="19" t="s">
        <v>946</v>
      </c>
      <c r="C1005" s="11" t="s">
        <v>946</v>
      </c>
      <c r="D1005" s="19" t="str">
        <f t="shared" si="15"/>
        <v>True</v>
      </c>
      <c r="E1005" s="24">
        <v>10</v>
      </c>
      <c r="F1005" s="19" t="s">
        <v>3064</v>
      </c>
      <c r="G1005" s="19" t="s">
        <v>3064</v>
      </c>
      <c r="H1005" s="19" t="s">
        <v>3064</v>
      </c>
    </row>
    <row r="1006" spans="1:8" ht="257.25" x14ac:dyDescent="0.25">
      <c r="A1006" s="24">
        <v>13040293402</v>
      </c>
      <c r="B1006" s="19" t="s">
        <v>385</v>
      </c>
      <c r="C1006" s="11" t="s">
        <v>385</v>
      </c>
      <c r="D1006" s="19" t="str">
        <f t="shared" si="15"/>
        <v>True</v>
      </c>
      <c r="E1006" s="24">
        <v>7</v>
      </c>
      <c r="F1006" s="19" t="s">
        <v>3067</v>
      </c>
      <c r="G1006" s="19" t="s">
        <v>488</v>
      </c>
      <c r="H1006" s="19" t="s">
        <v>3067</v>
      </c>
    </row>
    <row r="1007" spans="1:8" x14ac:dyDescent="0.25">
      <c r="A1007" s="24">
        <v>13222487794</v>
      </c>
      <c r="B1007" s="19" t="s">
        <v>538</v>
      </c>
      <c r="C1007" s="11" t="s">
        <v>538</v>
      </c>
      <c r="D1007" s="19" t="str">
        <f t="shared" si="15"/>
        <v>True</v>
      </c>
      <c r="E1007" s="24">
        <v>8</v>
      </c>
      <c r="F1007" s="19" t="s">
        <v>3065</v>
      </c>
      <c r="G1007" s="19" t="s">
        <v>3070</v>
      </c>
      <c r="H1007" s="19" t="s">
        <v>3065</v>
      </c>
    </row>
    <row r="1008" spans="1:8" x14ac:dyDescent="0.25">
      <c r="A1008" s="24">
        <v>13160854013</v>
      </c>
      <c r="B1008" s="19" t="s">
        <v>657</v>
      </c>
      <c r="C1008" s="11" t="s">
        <v>657</v>
      </c>
      <c r="D1008" s="19" t="str">
        <f t="shared" si="15"/>
        <v>True</v>
      </c>
      <c r="E1008" s="24">
        <v>6</v>
      </c>
      <c r="F1008" s="19" t="s">
        <v>3065</v>
      </c>
      <c r="G1008" s="19" t="s">
        <v>3068</v>
      </c>
      <c r="H1008" s="19" t="s">
        <v>3065</v>
      </c>
    </row>
    <row r="1009" spans="1:8" x14ac:dyDescent="0.25">
      <c r="A1009" s="24">
        <v>13051503474</v>
      </c>
      <c r="B1009" s="19" t="s">
        <v>382</v>
      </c>
      <c r="C1009" s="11" t="s">
        <v>382</v>
      </c>
      <c r="D1009" s="19" t="str">
        <f t="shared" si="15"/>
        <v>True</v>
      </c>
      <c r="E1009" s="24">
        <v>3</v>
      </c>
      <c r="F1009" s="19" t="s">
        <v>3067</v>
      </c>
      <c r="G1009" s="19" t="s">
        <v>3068</v>
      </c>
      <c r="H1009" s="19" t="s">
        <v>3067</v>
      </c>
    </row>
    <row r="1010" spans="1:8" x14ac:dyDescent="0.25">
      <c r="A1010" s="24">
        <v>13208650782</v>
      </c>
      <c r="B1010" s="19" t="s">
        <v>574</v>
      </c>
      <c r="C1010" s="11" t="s">
        <v>574</v>
      </c>
      <c r="D1010" s="19" t="str">
        <f t="shared" si="15"/>
        <v>True</v>
      </c>
      <c r="E1010" s="24">
        <v>7</v>
      </c>
      <c r="F1010" s="19" t="s">
        <v>3065</v>
      </c>
      <c r="G1010" s="19" t="s">
        <v>3068</v>
      </c>
      <c r="H1010" s="19" t="s">
        <v>3065</v>
      </c>
    </row>
    <row r="1011" spans="1:8" x14ac:dyDescent="0.25">
      <c r="A1011" s="24">
        <v>13170170735</v>
      </c>
      <c r="B1011" s="19" t="s">
        <v>304</v>
      </c>
      <c r="C1011" s="11" t="s">
        <v>304</v>
      </c>
      <c r="D1011" s="19" t="str">
        <f t="shared" si="15"/>
        <v>True</v>
      </c>
      <c r="E1011" s="24">
        <v>7</v>
      </c>
      <c r="F1011" s="19" t="s">
        <v>3067</v>
      </c>
      <c r="G1011" s="19" t="s">
        <v>488</v>
      </c>
      <c r="H1011" s="19" t="s">
        <v>3065</v>
      </c>
    </row>
    <row r="1012" spans="1:8" ht="72" x14ac:dyDescent="0.25">
      <c r="A1012" s="24">
        <v>13063240112</v>
      </c>
      <c r="B1012" s="19" t="s">
        <v>801</v>
      </c>
      <c r="C1012" s="11" t="s">
        <v>801</v>
      </c>
      <c r="D1012" s="19" t="str">
        <f t="shared" si="15"/>
        <v>True</v>
      </c>
      <c r="E1012" s="24">
        <v>8</v>
      </c>
      <c r="F1012" s="19" t="s">
        <v>3065</v>
      </c>
      <c r="G1012" s="19" t="s">
        <v>3068</v>
      </c>
      <c r="H1012" s="19" t="s">
        <v>3064</v>
      </c>
    </row>
    <row r="1013" spans="1:8" ht="114.75" x14ac:dyDescent="0.25">
      <c r="A1013" s="24">
        <v>13223395729</v>
      </c>
      <c r="B1013" s="19" t="s">
        <v>891</v>
      </c>
      <c r="C1013" s="11" t="s">
        <v>891</v>
      </c>
      <c r="D1013" s="19" t="str">
        <f t="shared" si="15"/>
        <v>True</v>
      </c>
      <c r="E1013" s="24">
        <v>8</v>
      </c>
      <c r="F1013" s="19" t="s">
        <v>3064</v>
      </c>
      <c r="G1013" s="19" t="s">
        <v>3068</v>
      </c>
      <c r="H1013" s="19" t="s">
        <v>3065</v>
      </c>
    </row>
    <row r="1014" spans="1:8" ht="43.5" x14ac:dyDescent="0.25">
      <c r="A1014" s="24">
        <v>13224697687</v>
      </c>
      <c r="B1014" s="19" t="s">
        <v>528</v>
      </c>
      <c r="C1014" s="11" t="s">
        <v>528</v>
      </c>
      <c r="D1014" s="19" t="str">
        <f t="shared" si="15"/>
        <v>True</v>
      </c>
      <c r="E1014" s="24">
        <v>7</v>
      </c>
      <c r="F1014" s="19" t="s">
        <v>3065</v>
      </c>
      <c r="G1014" s="19" t="s">
        <v>3070</v>
      </c>
      <c r="H1014" s="19" t="s">
        <v>3067</v>
      </c>
    </row>
    <row r="1015" spans="1:8" ht="43.5" x14ac:dyDescent="0.25">
      <c r="A1015" s="24">
        <v>13025010871</v>
      </c>
      <c r="B1015" s="19" t="s">
        <v>1338</v>
      </c>
      <c r="C1015" s="11" t="s">
        <v>1338</v>
      </c>
      <c r="D1015" s="19" t="str">
        <f t="shared" si="15"/>
        <v>True</v>
      </c>
      <c r="E1015" s="24">
        <v>10</v>
      </c>
      <c r="F1015" s="19" t="s">
        <v>3064</v>
      </c>
      <c r="G1015" s="19" t="s">
        <v>3064</v>
      </c>
      <c r="H1015" s="19" t="s">
        <v>3065</v>
      </c>
    </row>
    <row r="1016" spans="1:8" ht="129" x14ac:dyDescent="0.25">
      <c r="A1016" s="24">
        <v>13081608928</v>
      </c>
      <c r="B1016" s="19" t="s">
        <v>763</v>
      </c>
      <c r="C1016" s="11" t="s">
        <v>763</v>
      </c>
      <c r="D1016" s="19" t="str">
        <f t="shared" si="15"/>
        <v>True</v>
      </c>
      <c r="E1016" s="24">
        <v>8</v>
      </c>
      <c r="F1016" s="19" t="s">
        <v>3065</v>
      </c>
      <c r="G1016" s="19" t="s">
        <v>3070</v>
      </c>
      <c r="H1016" s="19" t="s">
        <v>3065</v>
      </c>
    </row>
    <row r="1017" spans="1:8" ht="129" x14ac:dyDescent="0.25">
      <c r="A1017" s="24">
        <v>13217086729</v>
      </c>
      <c r="B1017" s="19" t="s">
        <v>552</v>
      </c>
      <c r="C1017" s="11" t="s">
        <v>552</v>
      </c>
      <c r="D1017" s="19" t="str">
        <f t="shared" si="15"/>
        <v>True</v>
      </c>
      <c r="E1017" s="24">
        <v>5</v>
      </c>
      <c r="F1017" s="19" t="s">
        <v>3065</v>
      </c>
      <c r="G1017" s="19" t="s">
        <v>3070</v>
      </c>
      <c r="H1017" s="19" t="s">
        <v>3065</v>
      </c>
    </row>
    <row r="1018" spans="1:8" ht="43.5" x14ac:dyDescent="0.25">
      <c r="A1018" s="24">
        <v>13158698911</v>
      </c>
      <c r="B1018" s="19" t="s">
        <v>1103</v>
      </c>
      <c r="C1018" s="11" t="s">
        <v>1103</v>
      </c>
      <c r="D1018" s="19" t="str">
        <f t="shared" si="15"/>
        <v>True</v>
      </c>
      <c r="E1018" s="24">
        <v>9</v>
      </c>
      <c r="F1018" s="19" t="s">
        <v>3064</v>
      </c>
      <c r="G1018" s="19" t="s">
        <v>3070</v>
      </c>
      <c r="H1018" s="19" t="s">
        <v>3065</v>
      </c>
    </row>
    <row r="1019" spans="1:8" ht="29.25" x14ac:dyDescent="0.25">
      <c r="A1019" s="24">
        <v>13174166512</v>
      </c>
      <c r="B1019" s="19" t="s">
        <v>616</v>
      </c>
      <c r="C1019" s="11" t="s">
        <v>616</v>
      </c>
      <c r="D1019" s="19" t="str">
        <f t="shared" si="15"/>
        <v>True</v>
      </c>
      <c r="E1019" s="24">
        <v>9</v>
      </c>
      <c r="F1019" s="19" t="s">
        <v>3065</v>
      </c>
      <c r="G1019" s="19" t="s">
        <v>3070</v>
      </c>
      <c r="H1019" s="19" t="s">
        <v>3064</v>
      </c>
    </row>
    <row r="1020" spans="1:8" ht="29.25" x14ac:dyDescent="0.25">
      <c r="A1020" s="24">
        <v>13224100178</v>
      </c>
      <c r="B1020" s="19" t="s">
        <v>883</v>
      </c>
      <c r="C1020" s="11" t="s">
        <v>883</v>
      </c>
      <c r="D1020" s="19" t="str">
        <f t="shared" si="15"/>
        <v>True</v>
      </c>
      <c r="E1020" s="24">
        <v>10</v>
      </c>
      <c r="F1020" s="19" t="s">
        <v>3064</v>
      </c>
      <c r="G1020" s="19" t="s">
        <v>3064</v>
      </c>
      <c r="H1020" s="19" t="s">
        <v>3064</v>
      </c>
    </row>
    <row r="1021" spans="1:8" ht="29.25" x14ac:dyDescent="0.25">
      <c r="A1021" s="24">
        <v>13223593259</v>
      </c>
      <c r="B1021" s="19" t="s">
        <v>887</v>
      </c>
      <c r="C1021" s="11" t="s">
        <v>887</v>
      </c>
      <c r="D1021" s="19" t="str">
        <f t="shared" si="15"/>
        <v>True</v>
      </c>
      <c r="E1021" s="24">
        <v>10</v>
      </c>
      <c r="F1021" s="19" t="s">
        <v>3064</v>
      </c>
      <c r="G1021" s="19" t="s">
        <v>3064</v>
      </c>
      <c r="H1021" s="19" t="s">
        <v>3064</v>
      </c>
    </row>
    <row r="1022" spans="1:8" x14ac:dyDescent="0.25">
      <c r="A1022" s="24">
        <v>13064358003</v>
      </c>
      <c r="B1022" s="19" t="s">
        <v>796</v>
      </c>
      <c r="C1022" s="11" t="s">
        <v>796</v>
      </c>
      <c r="D1022" s="19" t="str">
        <f t="shared" si="15"/>
        <v>True</v>
      </c>
      <c r="E1022" s="24">
        <v>8</v>
      </c>
      <c r="F1022" s="19" t="s">
        <v>3065</v>
      </c>
      <c r="G1022" s="19" t="s">
        <v>3068</v>
      </c>
      <c r="H1022" s="19" t="s">
        <v>3065</v>
      </c>
    </row>
    <row r="1023" spans="1:8" ht="43.5" x14ac:dyDescent="0.25">
      <c r="A1023" s="24">
        <v>13202924922</v>
      </c>
      <c r="B1023" s="19" t="s">
        <v>581</v>
      </c>
      <c r="C1023" s="11" t="s">
        <v>581</v>
      </c>
      <c r="D1023" s="19" t="str">
        <f t="shared" si="15"/>
        <v>True</v>
      </c>
      <c r="E1023" s="24">
        <v>8</v>
      </c>
      <c r="F1023" s="19" t="s">
        <v>3065</v>
      </c>
      <c r="G1023" s="19" t="s">
        <v>3070</v>
      </c>
      <c r="H1023" s="19" t="s">
        <v>3065</v>
      </c>
    </row>
    <row r="1024" spans="1:8" ht="29.25" x14ac:dyDescent="0.25">
      <c r="A1024" s="24">
        <v>13133916697</v>
      </c>
      <c r="B1024" s="19" t="s">
        <v>175</v>
      </c>
      <c r="C1024" s="11" t="s">
        <v>175</v>
      </c>
      <c r="D1024" s="19" t="str">
        <f t="shared" si="15"/>
        <v>True</v>
      </c>
      <c r="E1024" s="24">
        <v>0</v>
      </c>
      <c r="F1024" s="19" t="s">
        <v>3066</v>
      </c>
      <c r="G1024" s="19" t="s">
        <v>488</v>
      </c>
      <c r="H1024" s="19" t="s">
        <v>3066</v>
      </c>
    </row>
    <row r="1025" spans="1:8" ht="29.25" x14ac:dyDescent="0.25">
      <c r="A1025" s="24">
        <v>13203151817</v>
      </c>
      <c r="B1025" s="19" t="s">
        <v>580</v>
      </c>
      <c r="C1025" s="11" t="s">
        <v>580</v>
      </c>
      <c r="D1025" s="19" t="str">
        <f t="shared" si="15"/>
        <v>True</v>
      </c>
      <c r="E1025" s="24">
        <v>8</v>
      </c>
      <c r="F1025" s="19" t="s">
        <v>3065</v>
      </c>
      <c r="G1025" s="19" t="s">
        <v>3070</v>
      </c>
      <c r="H1025" s="19" t="s">
        <v>3064</v>
      </c>
    </row>
    <row r="1026" spans="1:8" ht="29.25" x14ac:dyDescent="0.25">
      <c r="A1026" s="24">
        <v>13159569666</v>
      </c>
      <c r="B1026" s="19" t="s">
        <v>147</v>
      </c>
      <c r="C1026" s="11" t="s">
        <v>147</v>
      </c>
      <c r="D1026" s="19" t="str">
        <f t="shared" si="15"/>
        <v>True</v>
      </c>
      <c r="E1026" s="24">
        <v>1</v>
      </c>
      <c r="F1026" s="19" t="s">
        <v>3066</v>
      </c>
      <c r="G1026" s="19" t="s">
        <v>3071</v>
      </c>
      <c r="H1026" s="19" t="s">
        <v>3066</v>
      </c>
    </row>
    <row r="1027" spans="1:8" ht="29.25" x14ac:dyDescent="0.25">
      <c r="A1027" s="24">
        <v>13212411599</v>
      </c>
      <c r="B1027" s="19" t="s">
        <v>55</v>
      </c>
      <c r="C1027" s="11" t="s">
        <v>55</v>
      </c>
      <c r="D1027" s="19" t="str">
        <f t="shared" si="15"/>
        <v>True</v>
      </c>
      <c r="E1027" s="24">
        <v>0</v>
      </c>
      <c r="F1027" s="19" t="s">
        <v>3066</v>
      </c>
      <c r="G1027" s="19" t="s">
        <v>488</v>
      </c>
      <c r="H1027" s="19" t="s">
        <v>3066</v>
      </c>
    </row>
    <row r="1028" spans="1:8" x14ac:dyDescent="0.25">
      <c r="A1028" s="24">
        <v>13157788111</v>
      </c>
      <c r="B1028" s="19" t="s">
        <v>324</v>
      </c>
      <c r="C1028" s="11" t="s">
        <v>324</v>
      </c>
      <c r="D1028" s="19" t="str">
        <f t="shared" ref="D1028:D1091" si="16">IF(C1028=B1028,"True","False")</f>
        <v>True</v>
      </c>
      <c r="E1028" s="24">
        <v>6</v>
      </c>
      <c r="F1028" s="19" t="s">
        <v>3067</v>
      </c>
      <c r="G1028" s="19" t="s">
        <v>3066</v>
      </c>
      <c r="H1028" s="19" t="s">
        <v>3067</v>
      </c>
    </row>
    <row r="1029" spans="1:8" ht="72" x14ac:dyDescent="0.25">
      <c r="A1029" s="24">
        <v>13208148588</v>
      </c>
      <c r="B1029" s="19" t="s">
        <v>66</v>
      </c>
      <c r="C1029" s="11" t="s">
        <v>66</v>
      </c>
      <c r="D1029" s="19" t="str">
        <f t="shared" si="16"/>
        <v>True</v>
      </c>
      <c r="E1029" s="24">
        <v>0</v>
      </c>
      <c r="F1029" s="19" t="s">
        <v>3066</v>
      </c>
      <c r="G1029" s="19" t="s">
        <v>3066</v>
      </c>
      <c r="H1029" s="19" t="s">
        <v>3066</v>
      </c>
    </row>
    <row r="1030" spans="1:8" ht="29.25" x14ac:dyDescent="0.25">
      <c r="A1030" s="24">
        <v>13232349573</v>
      </c>
      <c r="B1030" s="19" t="s">
        <v>13</v>
      </c>
      <c r="C1030" s="11" t="s">
        <v>13</v>
      </c>
      <c r="D1030" s="19" t="str">
        <f t="shared" si="16"/>
        <v>True</v>
      </c>
      <c r="E1030" s="24">
        <v>0</v>
      </c>
      <c r="F1030" s="19" t="s">
        <v>3066</v>
      </c>
      <c r="G1030" s="19" t="s">
        <v>3066</v>
      </c>
      <c r="H1030" s="19" t="s">
        <v>3066</v>
      </c>
    </row>
    <row r="1031" spans="1:8" ht="29.25" x14ac:dyDescent="0.25">
      <c r="A1031" s="24">
        <v>13071615852</v>
      </c>
      <c r="B1031" s="19" t="s">
        <v>774</v>
      </c>
      <c r="C1031" s="11" t="s">
        <v>774</v>
      </c>
      <c r="D1031" s="19" t="str">
        <f t="shared" si="16"/>
        <v>True</v>
      </c>
      <c r="E1031" s="24">
        <v>8</v>
      </c>
      <c r="F1031" s="19" t="s">
        <v>3065</v>
      </c>
      <c r="G1031" s="19" t="s">
        <v>3070</v>
      </c>
      <c r="H1031" s="19" t="s">
        <v>3067</v>
      </c>
    </row>
    <row r="1032" spans="1:8" ht="43.5" x14ac:dyDescent="0.25">
      <c r="A1032" s="24">
        <v>13231671155</v>
      </c>
      <c r="B1032" s="19" t="s">
        <v>508</v>
      </c>
      <c r="C1032" s="11" t="s">
        <v>508</v>
      </c>
      <c r="D1032" s="19" t="str">
        <f t="shared" si="16"/>
        <v>True</v>
      </c>
      <c r="E1032" s="24">
        <v>7</v>
      </c>
      <c r="F1032" s="19" t="s">
        <v>3065</v>
      </c>
      <c r="G1032" s="19" t="s">
        <v>3064</v>
      </c>
      <c r="H1032" s="19" t="s">
        <v>3065</v>
      </c>
    </row>
    <row r="1033" spans="1:8" ht="43.5" x14ac:dyDescent="0.25">
      <c r="A1033" s="24">
        <v>13226324979</v>
      </c>
      <c r="B1033" s="19" t="s">
        <v>524</v>
      </c>
      <c r="C1033" s="11" t="s">
        <v>524</v>
      </c>
      <c r="D1033" s="19" t="str">
        <f t="shared" si="16"/>
        <v>True</v>
      </c>
      <c r="E1033" s="24">
        <v>7</v>
      </c>
      <c r="F1033" s="19" t="s">
        <v>3065</v>
      </c>
      <c r="G1033" s="19" t="s">
        <v>3070</v>
      </c>
      <c r="H1033" s="19" t="s">
        <v>3064</v>
      </c>
    </row>
    <row r="1034" spans="1:8" ht="29.25" x14ac:dyDescent="0.25">
      <c r="A1034" s="24">
        <v>13171163498</v>
      </c>
      <c r="B1034" s="19" t="s">
        <v>1032</v>
      </c>
      <c r="C1034" s="11" t="s">
        <v>1032</v>
      </c>
      <c r="D1034" s="19" t="str">
        <f t="shared" si="16"/>
        <v>True</v>
      </c>
      <c r="E1034" s="24">
        <v>8</v>
      </c>
      <c r="F1034" s="19" t="s">
        <v>3064</v>
      </c>
      <c r="G1034" s="19" t="s">
        <v>3070</v>
      </c>
      <c r="H1034" s="19" t="s">
        <v>3067</v>
      </c>
    </row>
    <row r="1035" spans="1:8" ht="86.25" x14ac:dyDescent="0.25">
      <c r="A1035" s="24">
        <v>13141123189</v>
      </c>
      <c r="B1035" s="19" t="s">
        <v>1147</v>
      </c>
      <c r="C1035" s="11" t="s">
        <v>1147</v>
      </c>
      <c r="D1035" s="19" t="str">
        <f t="shared" si="16"/>
        <v>True</v>
      </c>
      <c r="E1035" s="24">
        <v>10</v>
      </c>
      <c r="F1035" s="19" t="s">
        <v>3064</v>
      </c>
      <c r="G1035" s="19" t="s">
        <v>3064</v>
      </c>
      <c r="H1035" s="19" t="s">
        <v>3064</v>
      </c>
    </row>
    <row r="1036" spans="1:8" ht="29.25" x14ac:dyDescent="0.25">
      <c r="A1036" s="24">
        <v>13230389527</v>
      </c>
      <c r="B1036" s="19" t="s">
        <v>860</v>
      </c>
      <c r="C1036" s="11" t="s">
        <v>860</v>
      </c>
      <c r="D1036" s="19" t="str">
        <f t="shared" si="16"/>
        <v>True</v>
      </c>
      <c r="E1036" s="24">
        <v>10</v>
      </c>
      <c r="F1036" s="19" t="s">
        <v>3064</v>
      </c>
      <c r="G1036" s="19" t="s">
        <v>3064</v>
      </c>
      <c r="H1036" s="19" t="s">
        <v>3064</v>
      </c>
    </row>
    <row r="1037" spans="1:8" ht="29.25" x14ac:dyDescent="0.25">
      <c r="A1037" s="24">
        <v>13085784219</v>
      </c>
      <c r="B1037" s="19" t="s">
        <v>364</v>
      </c>
      <c r="C1037" s="11" t="s">
        <v>364</v>
      </c>
      <c r="D1037" s="19" t="str">
        <f t="shared" si="16"/>
        <v>True</v>
      </c>
      <c r="E1037" s="24">
        <v>7</v>
      </c>
      <c r="F1037" s="19" t="s">
        <v>3067</v>
      </c>
      <c r="G1037" s="19" t="s">
        <v>3066</v>
      </c>
      <c r="H1037" s="19" t="s">
        <v>3068</v>
      </c>
    </row>
    <row r="1038" spans="1:8" ht="29.25" x14ac:dyDescent="0.25">
      <c r="A1038" s="24">
        <v>13211886892</v>
      </c>
      <c r="B1038" s="19" t="s">
        <v>568</v>
      </c>
      <c r="C1038" s="11" t="s">
        <v>568</v>
      </c>
      <c r="D1038" s="19" t="str">
        <f t="shared" si="16"/>
        <v>True</v>
      </c>
      <c r="E1038" s="24">
        <v>7</v>
      </c>
      <c r="F1038" s="19" t="s">
        <v>3065</v>
      </c>
      <c r="G1038" s="19" t="s">
        <v>3068</v>
      </c>
      <c r="H1038" s="19" t="s">
        <v>3065</v>
      </c>
    </row>
    <row r="1039" spans="1:8" x14ac:dyDescent="0.25">
      <c r="A1039" s="24">
        <v>13131244461</v>
      </c>
      <c r="B1039" s="19" t="s">
        <v>338</v>
      </c>
      <c r="C1039" s="11" t="s">
        <v>338</v>
      </c>
      <c r="D1039" s="19" t="str">
        <f t="shared" si="16"/>
        <v>True</v>
      </c>
      <c r="E1039" s="24">
        <v>5</v>
      </c>
      <c r="F1039" s="19" t="s">
        <v>3067</v>
      </c>
      <c r="G1039" s="19" t="s">
        <v>3071</v>
      </c>
      <c r="H1039" s="19" t="s">
        <v>3066</v>
      </c>
    </row>
    <row r="1040" spans="1:8" ht="43.5" x14ac:dyDescent="0.25">
      <c r="A1040" s="24">
        <v>13075735783</v>
      </c>
      <c r="B1040" s="19" t="s">
        <v>368</v>
      </c>
      <c r="C1040" s="11" t="s">
        <v>368</v>
      </c>
      <c r="D1040" s="19" t="str">
        <f t="shared" si="16"/>
        <v>True</v>
      </c>
      <c r="E1040" s="24">
        <v>5</v>
      </c>
      <c r="F1040" s="19" t="s">
        <v>3067</v>
      </c>
      <c r="G1040" s="19" t="s">
        <v>3068</v>
      </c>
      <c r="H1040" s="19" t="s">
        <v>3068</v>
      </c>
    </row>
    <row r="1041" spans="1:8" ht="186" x14ac:dyDescent="0.25">
      <c r="A1041" s="24">
        <v>13063808631</v>
      </c>
      <c r="B1041" s="19" t="s">
        <v>485</v>
      </c>
      <c r="C1041" s="11" t="s">
        <v>485</v>
      </c>
      <c r="D1041" s="19" t="str">
        <f t="shared" si="16"/>
        <v>True</v>
      </c>
      <c r="E1041" s="24">
        <v>7</v>
      </c>
      <c r="F1041" s="19" t="s">
        <v>3068</v>
      </c>
      <c r="G1041" s="19" t="s">
        <v>3070</v>
      </c>
      <c r="H1041" s="19" t="s">
        <v>3068</v>
      </c>
    </row>
    <row r="1042" spans="1:8" x14ac:dyDescent="0.25">
      <c r="A1042" s="24">
        <v>13225043637</v>
      </c>
      <c r="B1042" s="19" t="s">
        <v>522</v>
      </c>
      <c r="C1042" s="11" t="s">
        <v>522</v>
      </c>
      <c r="D1042" s="19" t="str">
        <f t="shared" si="16"/>
        <v>True</v>
      </c>
      <c r="E1042" s="24">
        <v>7</v>
      </c>
      <c r="F1042" s="19" t="s">
        <v>3065</v>
      </c>
      <c r="G1042" s="19" t="s">
        <v>3070</v>
      </c>
      <c r="H1042" s="19" t="s">
        <v>3065</v>
      </c>
    </row>
    <row r="1043" spans="1:8" ht="43.5" x14ac:dyDescent="0.25">
      <c r="A1043" s="24">
        <v>13050077226</v>
      </c>
      <c r="B1043" s="19" t="s">
        <v>220</v>
      </c>
      <c r="C1043" s="11" t="s">
        <v>220</v>
      </c>
      <c r="D1043" s="19" t="str">
        <f t="shared" si="16"/>
        <v>True</v>
      </c>
      <c r="E1043" s="24">
        <v>6</v>
      </c>
      <c r="F1043" s="19" t="s">
        <v>3066</v>
      </c>
      <c r="G1043" s="19" t="s">
        <v>488</v>
      </c>
      <c r="H1043" s="19" t="s">
        <v>3066</v>
      </c>
    </row>
    <row r="1044" spans="1:8" ht="72" x14ac:dyDescent="0.25">
      <c r="A1044" s="24">
        <v>13032733894</v>
      </c>
      <c r="B1044" s="19" t="s">
        <v>1326</v>
      </c>
      <c r="C1044" s="11" t="s">
        <v>1326</v>
      </c>
      <c r="D1044" s="19" t="str">
        <f t="shared" si="16"/>
        <v>True</v>
      </c>
      <c r="E1044" s="24">
        <v>10</v>
      </c>
      <c r="F1044" s="19" t="s">
        <v>3064</v>
      </c>
      <c r="G1044" s="19" t="s">
        <v>3070</v>
      </c>
      <c r="H1044" s="19" t="s">
        <v>3064</v>
      </c>
    </row>
    <row r="1045" spans="1:8" ht="29.25" x14ac:dyDescent="0.25">
      <c r="A1045" s="24">
        <v>13225052905</v>
      </c>
      <c r="B1045" s="19" t="s">
        <v>527</v>
      </c>
      <c r="C1045" s="11" t="s">
        <v>527</v>
      </c>
      <c r="D1045" s="19" t="str">
        <f t="shared" si="16"/>
        <v>True</v>
      </c>
      <c r="E1045" s="24">
        <v>2</v>
      </c>
      <c r="F1045" s="19" t="s">
        <v>3065</v>
      </c>
      <c r="G1045" s="19" t="s">
        <v>3068</v>
      </c>
      <c r="H1045" s="19" t="s">
        <v>3065</v>
      </c>
    </row>
    <row r="1046" spans="1:8" x14ac:dyDescent="0.25">
      <c r="A1046" s="24">
        <v>13125882674</v>
      </c>
      <c r="B1046" s="19" t="s">
        <v>181</v>
      </c>
      <c r="C1046" s="11" t="s">
        <v>181</v>
      </c>
      <c r="D1046" s="19" t="str">
        <f t="shared" si="16"/>
        <v>True</v>
      </c>
      <c r="E1046" s="24">
        <v>0</v>
      </c>
      <c r="F1046" s="19" t="s">
        <v>3066</v>
      </c>
      <c r="G1046" s="19" t="s">
        <v>3066</v>
      </c>
      <c r="H1046" s="19" t="s">
        <v>3068</v>
      </c>
    </row>
    <row r="1047" spans="1:8" x14ac:dyDescent="0.25">
      <c r="A1047" s="24">
        <v>13206943893</v>
      </c>
      <c r="B1047" s="19" t="s">
        <v>280</v>
      </c>
      <c r="C1047" s="11" t="s">
        <v>280</v>
      </c>
      <c r="D1047" s="19" t="str">
        <f t="shared" si="16"/>
        <v>True</v>
      </c>
      <c r="E1047" s="24">
        <v>8</v>
      </c>
      <c r="F1047" s="19" t="s">
        <v>3067</v>
      </c>
      <c r="G1047" s="19" t="s">
        <v>3070</v>
      </c>
      <c r="H1047" s="19" t="s">
        <v>3068</v>
      </c>
    </row>
    <row r="1048" spans="1:8" ht="29.25" x14ac:dyDescent="0.25">
      <c r="A1048" s="24">
        <v>13110949918</v>
      </c>
      <c r="B1048" s="19" t="s">
        <v>1187</v>
      </c>
      <c r="C1048" s="11" t="s">
        <v>1187</v>
      </c>
      <c r="D1048" s="19" t="str">
        <f t="shared" si="16"/>
        <v>True</v>
      </c>
      <c r="E1048" s="24">
        <v>10</v>
      </c>
      <c r="F1048" s="19" t="s">
        <v>3064</v>
      </c>
      <c r="G1048" s="19" t="s">
        <v>3070</v>
      </c>
      <c r="H1048" s="19" t="s">
        <v>3065</v>
      </c>
    </row>
    <row r="1049" spans="1:8" ht="29.25" x14ac:dyDescent="0.25">
      <c r="A1049" s="24">
        <v>13191466848</v>
      </c>
      <c r="B1049" s="19" t="s">
        <v>986</v>
      </c>
      <c r="C1049" s="11" t="s">
        <v>986</v>
      </c>
      <c r="D1049" s="19" t="str">
        <f t="shared" si="16"/>
        <v>True</v>
      </c>
      <c r="E1049" s="24">
        <v>8</v>
      </c>
      <c r="F1049" s="19" t="s">
        <v>3064</v>
      </c>
      <c r="G1049" s="19" t="s">
        <v>3070</v>
      </c>
      <c r="H1049" s="19" t="s">
        <v>3065</v>
      </c>
    </row>
    <row r="1050" spans="1:8" ht="43.5" x14ac:dyDescent="0.25">
      <c r="A1050" s="24">
        <v>13078391600</v>
      </c>
      <c r="B1050" s="19" t="s">
        <v>767</v>
      </c>
      <c r="C1050" s="11" t="s">
        <v>767</v>
      </c>
      <c r="D1050" s="19" t="str">
        <f t="shared" si="16"/>
        <v>True</v>
      </c>
      <c r="E1050" s="24">
        <v>10</v>
      </c>
      <c r="F1050" s="19" t="s">
        <v>3065</v>
      </c>
      <c r="G1050" s="19" t="s">
        <v>3064</v>
      </c>
      <c r="H1050" s="19" t="s">
        <v>3065</v>
      </c>
    </row>
    <row r="1051" spans="1:8" ht="29.25" x14ac:dyDescent="0.25">
      <c r="A1051" s="24">
        <v>13223596293</v>
      </c>
      <c r="B1051" s="19" t="s">
        <v>530</v>
      </c>
      <c r="C1051" s="11" t="s">
        <v>530</v>
      </c>
      <c r="D1051" s="19" t="str">
        <f t="shared" si="16"/>
        <v>True</v>
      </c>
      <c r="E1051" s="24">
        <v>9</v>
      </c>
      <c r="F1051" s="19" t="s">
        <v>3065</v>
      </c>
      <c r="G1051" s="19" t="s">
        <v>3070</v>
      </c>
      <c r="H1051" s="19" t="s">
        <v>3065</v>
      </c>
    </row>
    <row r="1052" spans="1:8" ht="29.25" x14ac:dyDescent="0.25">
      <c r="A1052" s="24">
        <v>13090964977</v>
      </c>
      <c r="B1052" s="19" t="s">
        <v>748</v>
      </c>
      <c r="C1052" s="11" t="s">
        <v>748</v>
      </c>
      <c r="D1052" s="19" t="str">
        <f t="shared" si="16"/>
        <v>True</v>
      </c>
      <c r="E1052" s="24">
        <v>8</v>
      </c>
      <c r="F1052" s="19" t="s">
        <v>3065</v>
      </c>
      <c r="G1052" s="19" t="s">
        <v>3070</v>
      </c>
      <c r="H1052" s="19" t="s">
        <v>3065</v>
      </c>
    </row>
    <row r="1053" spans="1:8" ht="29.25" x14ac:dyDescent="0.25">
      <c r="A1053" s="24">
        <v>13159618643</v>
      </c>
      <c r="B1053" s="19" t="s">
        <v>143</v>
      </c>
      <c r="C1053" s="11" t="s">
        <v>143</v>
      </c>
      <c r="D1053" s="19" t="str">
        <f t="shared" si="16"/>
        <v>True</v>
      </c>
      <c r="E1053" s="24">
        <v>0</v>
      </c>
      <c r="F1053" s="19" t="s">
        <v>3066</v>
      </c>
      <c r="G1053" s="19" t="s">
        <v>3066</v>
      </c>
      <c r="H1053" s="19" t="s">
        <v>3066</v>
      </c>
    </row>
    <row r="1054" spans="1:8" ht="43.5" x14ac:dyDescent="0.25">
      <c r="A1054" s="24">
        <v>13158898189</v>
      </c>
      <c r="B1054" s="19" t="s">
        <v>158</v>
      </c>
      <c r="C1054" s="11" t="s">
        <v>158</v>
      </c>
      <c r="D1054" s="19" t="str">
        <f t="shared" si="16"/>
        <v>True</v>
      </c>
      <c r="E1054" s="24">
        <v>1</v>
      </c>
      <c r="F1054" s="19" t="s">
        <v>3066</v>
      </c>
      <c r="G1054" s="19" t="s">
        <v>3068</v>
      </c>
      <c r="H1054" s="19" t="s">
        <v>3066</v>
      </c>
    </row>
    <row r="1055" spans="1:8" ht="43.5" x14ac:dyDescent="0.25">
      <c r="A1055" s="24">
        <v>13172540866</v>
      </c>
      <c r="B1055" s="19" t="s">
        <v>102</v>
      </c>
      <c r="C1055" s="11" t="s">
        <v>102</v>
      </c>
      <c r="D1055" s="19" t="str">
        <f t="shared" si="16"/>
        <v>True</v>
      </c>
      <c r="E1055" s="24">
        <v>5</v>
      </c>
      <c r="F1055" s="19" t="s">
        <v>3066</v>
      </c>
      <c r="G1055" s="19" t="s">
        <v>3066</v>
      </c>
      <c r="H1055" s="19" t="s">
        <v>3068</v>
      </c>
    </row>
    <row r="1056" spans="1:8" x14ac:dyDescent="0.25">
      <c r="A1056" s="24">
        <v>13224732277</v>
      </c>
      <c r="B1056" s="19" t="s">
        <v>29</v>
      </c>
      <c r="C1056" s="11" t="s">
        <v>29</v>
      </c>
      <c r="D1056" s="19" t="str">
        <f t="shared" si="16"/>
        <v>True</v>
      </c>
      <c r="E1056" s="24">
        <v>5</v>
      </c>
      <c r="F1056" s="19" t="s">
        <v>3066</v>
      </c>
      <c r="G1056" s="19" t="s">
        <v>3068</v>
      </c>
      <c r="H1056" s="19" t="s">
        <v>3066</v>
      </c>
    </row>
    <row r="1057" spans="1:8" ht="29.25" x14ac:dyDescent="0.25">
      <c r="A1057" s="24">
        <v>13060152684</v>
      </c>
      <c r="B1057" s="19" t="s">
        <v>487</v>
      </c>
      <c r="C1057" s="11" t="s">
        <v>487</v>
      </c>
      <c r="D1057" s="19" t="str">
        <f t="shared" si="16"/>
        <v>True</v>
      </c>
      <c r="E1057" s="24">
        <v>6</v>
      </c>
      <c r="F1057" s="19" t="s">
        <v>3068</v>
      </c>
      <c r="G1057" s="19" t="s">
        <v>3068</v>
      </c>
      <c r="H1057" s="19" t="s">
        <v>3067</v>
      </c>
    </row>
    <row r="1058" spans="1:8" ht="29.25" x14ac:dyDescent="0.25">
      <c r="A1058" s="24">
        <v>13098065689</v>
      </c>
      <c r="B1058" s="19" t="s">
        <v>473</v>
      </c>
      <c r="C1058" s="11" t="s">
        <v>473</v>
      </c>
      <c r="D1058" s="19" t="str">
        <f t="shared" si="16"/>
        <v>True</v>
      </c>
      <c r="E1058" s="24">
        <v>7</v>
      </c>
      <c r="F1058" s="19" t="s">
        <v>3068</v>
      </c>
      <c r="G1058" s="19" t="s">
        <v>3070</v>
      </c>
      <c r="H1058" s="19" t="s">
        <v>3065</v>
      </c>
    </row>
    <row r="1059" spans="1:8" ht="43.5" x14ac:dyDescent="0.25">
      <c r="A1059" s="24">
        <v>13139450844</v>
      </c>
      <c r="B1059" s="19" t="s">
        <v>334</v>
      </c>
      <c r="C1059" s="11" t="s">
        <v>334</v>
      </c>
      <c r="D1059" s="19" t="str">
        <f t="shared" si="16"/>
        <v>True</v>
      </c>
      <c r="E1059" s="24">
        <v>0</v>
      </c>
      <c r="F1059" s="19" t="s">
        <v>3067</v>
      </c>
      <c r="G1059" s="19" t="s">
        <v>3066</v>
      </c>
      <c r="H1059" s="19" t="s">
        <v>3067</v>
      </c>
    </row>
    <row r="1060" spans="1:8" x14ac:dyDescent="0.25">
      <c r="A1060" s="24">
        <v>13012271050</v>
      </c>
      <c r="B1060" s="19" t="s">
        <v>396</v>
      </c>
      <c r="C1060" s="11" t="s">
        <v>396</v>
      </c>
      <c r="D1060" s="19" t="str">
        <f t="shared" si="16"/>
        <v>True</v>
      </c>
      <c r="E1060" s="24">
        <v>3</v>
      </c>
      <c r="F1060" s="19" t="s">
        <v>3067</v>
      </c>
      <c r="G1060" s="19" t="s">
        <v>3070</v>
      </c>
      <c r="H1060" s="19" t="s">
        <v>3067</v>
      </c>
    </row>
    <row r="1061" spans="1:8" ht="43.5" x14ac:dyDescent="0.25">
      <c r="A1061" s="24">
        <v>13210701099</v>
      </c>
      <c r="B1061" s="19" t="s">
        <v>278</v>
      </c>
      <c r="C1061" s="11" t="s">
        <v>278</v>
      </c>
      <c r="D1061" s="19" t="str">
        <f t="shared" si="16"/>
        <v>True</v>
      </c>
      <c r="E1061" s="24">
        <v>6</v>
      </c>
      <c r="F1061" s="19" t="s">
        <v>3067</v>
      </c>
      <c r="G1061" s="19" t="s">
        <v>3070</v>
      </c>
      <c r="H1061" s="19" t="s">
        <v>3068</v>
      </c>
    </row>
    <row r="1062" spans="1:8" x14ac:dyDescent="0.25">
      <c r="A1062" s="24">
        <v>13161991001</v>
      </c>
      <c r="B1062" s="19" t="s">
        <v>123</v>
      </c>
      <c r="C1062" s="11" t="s">
        <v>123</v>
      </c>
      <c r="D1062" s="19" t="str">
        <f t="shared" si="16"/>
        <v>True</v>
      </c>
      <c r="E1062" s="24">
        <v>5</v>
      </c>
      <c r="F1062" s="19" t="s">
        <v>3066</v>
      </c>
      <c r="G1062" s="19" t="s">
        <v>3066</v>
      </c>
      <c r="H1062" s="19" t="s">
        <v>3066</v>
      </c>
    </row>
    <row r="1063" spans="1:8" ht="29.25" x14ac:dyDescent="0.25">
      <c r="A1063" s="24">
        <v>13073354267</v>
      </c>
      <c r="B1063" s="19" t="s">
        <v>369</v>
      </c>
      <c r="C1063" s="11" t="s">
        <v>369</v>
      </c>
      <c r="D1063" s="19" t="str">
        <f t="shared" si="16"/>
        <v>True</v>
      </c>
      <c r="E1063" s="24">
        <v>5</v>
      </c>
      <c r="F1063" s="19" t="s">
        <v>3067</v>
      </c>
      <c r="G1063" s="19" t="s">
        <v>3068</v>
      </c>
      <c r="H1063" s="19" t="s">
        <v>3065</v>
      </c>
    </row>
    <row r="1064" spans="1:8" ht="57.75" x14ac:dyDescent="0.25">
      <c r="A1064" s="24">
        <v>13223494407</v>
      </c>
      <c r="B1064" s="19" t="s">
        <v>531</v>
      </c>
      <c r="C1064" s="11" t="s">
        <v>531</v>
      </c>
      <c r="D1064" s="19" t="str">
        <f t="shared" si="16"/>
        <v>True</v>
      </c>
      <c r="E1064" s="24">
        <v>7</v>
      </c>
      <c r="F1064" s="19" t="s">
        <v>3065</v>
      </c>
      <c r="G1064" s="19" t="s">
        <v>3068</v>
      </c>
      <c r="H1064" s="19" t="s">
        <v>3067</v>
      </c>
    </row>
    <row r="1065" spans="1:8" ht="114.75" x14ac:dyDescent="0.25">
      <c r="A1065" s="24">
        <v>13174719349</v>
      </c>
      <c r="B1065" s="19" t="s">
        <v>99</v>
      </c>
      <c r="C1065" s="11" t="s">
        <v>99</v>
      </c>
      <c r="D1065" s="19" t="str">
        <f t="shared" si="16"/>
        <v>True</v>
      </c>
      <c r="E1065" s="24">
        <v>2</v>
      </c>
      <c r="F1065" s="19" t="s">
        <v>3066</v>
      </c>
      <c r="G1065" s="19" t="s">
        <v>3070</v>
      </c>
      <c r="H1065" s="19" t="s">
        <v>3066</v>
      </c>
    </row>
    <row r="1066" spans="1:8" x14ac:dyDescent="0.25">
      <c r="A1066" s="24">
        <v>13098521414</v>
      </c>
      <c r="B1066" s="19" t="s">
        <v>195</v>
      </c>
      <c r="C1066" s="11" t="s">
        <v>195</v>
      </c>
      <c r="D1066" s="19" t="str">
        <f t="shared" si="16"/>
        <v>True</v>
      </c>
      <c r="E1066" s="24">
        <v>9</v>
      </c>
      <c r="F1066" s="19" t="s">
        <v>3066</v>
      </c>
      <c r="G1066" s="19" t="s">
        <v>3064</v>
      </c>
      <c r="H1066" s="19" t="s">
        <v>3064</v>
      </c>
    </row>
    <row r="1067" spans="1:8" ht="114.75" x14ac:dyDescent="0.25">
      <c r="A1067" s="24">
        <v>13225311518</v>
      </c>
      <c r="B1067" s="19" t="s">
        <v>877</v>
      </c>
      <c r="C1067" s="11" t="s">
        <v>877</v>
      </c>
      <c r="D1067" s="19" t="str">
        <f t="shared" si="16"/>
        <v>True</v>
      </c>
      <c r="E1067" s="24">
        <v>10</v>
      </c>
      <c r="F1067" s="19" t="s">
        <v>3064</v>
      </c>
      <c r="G1067" s="19" t="s">
        <v>488</v>
      </c>
      <c r="H1067" s="19" t="s">
        <v>3064</v>
      </c>
    </row>
    <row r="1068" spans="1:8" ht="29.25" x14ac:dyDescent="0.25">
      <c r="A1068" s="24">
        <v>13210873946</v>
      </c>
      <c r="B1068" s="19" t="s">
        <v>935</v>
      </c>
      <c r="C1068" s="11" t="s">
        <v>935</v>
      </c>
      <c r="D1068" s="19" t="str">
        <f t="shared" si="16"/>
        <v>True</v>
      </c>
      <c r="E1068" s="24">
        <v>10</v>
      </c>
      <c r="F1068" s="19" t="s">
        <v>3064</v>
      </c>
      <c r="G1068" s="19" t="s">
        <v>3064</v>
      </c>
      <c r="H1068" s="19" t="s">
        <v>3064</v>
      </c>
    </row>
    <row r="1069" spans="1:8" ht="43.5" x14ac:dyDescent="0.25">
      <c r="A1069" s="24">
        <v>13195928582</v>
      </c>
      <c r="B1069" s="19" t="s">
        <v>973</v>
      </c>
      <c r="C1069" s="11" t="s">
        <v>973</v>
      </c>
      <c r="D1069" s="19" t="str">
        <f t="shared" si="16"/>
        <v>True</v>
      </c>
      <c r="E1069" s="24">
        <v>9</v>
      </c>
      <c r="F1069" s="19" t="s">
        <v>3064</v>
      </c>
      <c r="G1069" s="19" t="s">
        <v>3070</v>
      </c>
      <c r="H1069" s="19" t="s">
        <v>3064</v>
      </c>
    </row>
    <row r="1070" spans="1:8" x14ac:dyDescent="0.25">
      <c r="A1070" s="24">
        <v>13107681559</v>
      </c>
      <c r="B1070" s="19" t="s">
        <v>734</v>
      </c>
      <c r="C1070" s="11" t="s">
        <v>734</v>
      </c>
      <c r="D1070" s="19" t="str">
        <f t="shared" si="16"/>
        <v>True</v>
      </c>
      <c r="E1070" s="24">
        <v>8</v>
      </c>
      <c r="F1070" s="19" t="s">
        <v>3065</v>
      </c>
      <c r="G1070" s="19" t="s">
        <v>3064</v>
      </c>
      <c r="H1070" s="19" t="s">
        <v>3065</v>
      </c>
    </row>
    <row r="1071" spans="1:8" ht="43.5" x14ac:dyDescent="0.25">
      <c r="A1071" s="24">
        <v>13212103843</v>
      </c>
      <c r="B1071" s="19" t="s">
        <v>566</v>
      </c>
      <c r="C1071" s="11" t="s">
        <v>566</v>
      </c>
      <c r="D1071" s="19" t="str">
        <f t="shared" si="16"/>
        <v>True</v>
      </c>
      <c r="E1071" s="24">
        <v>10</v>
      </c>
      <c r="F1071" s="19" t="s">
        <v>3065</v>
      </c>
      <c r="G1071" s="19" t="s">
        <v>3068</v>
      </c>
      <c r="H1071" s="19" t="s">
        <v>3064</v>
      </c>
    </row>
    <row r="1072" spans="1:8" ht="57.75" x14ac:dyDescent="0.25">
      <c r="A1072" s="24">
        <v>13232019077</v>
      </c>
      <c r="B1072" s="19" t="s">
        <v>506</v>
      </c>
      <c r="C1072" s="11" t="s">
        <v>506</v>
      </c>
      <c r="D1072" s="19" t="str">
        <f t="shared" si="16"/>
        <v>True</v>
      </c>
      <c r="E1072" s="24">
        <v>10</v>
      </c>
      <c r="F1072" s="19" t="s">
        <v>3065</v>
      </c>
      <c r="G1072" s="19" t="s">
        <v>3064</v>
      </c>
      <c r="H1072" s="19" t="s">
        <v>3065</v>
      </c>
    </row>
    <row r="1073" spans="1:8" ht="29.25" x14ac:dyDescent="0.25">
      <c r="A1073" s="24">
        <v>13118706137</v>
      </c>
      <c r="B1073" s="19" t="s">
        <v>347</v>
      </c>
      <c r="C1073" s="11" t="s">
        <v>347</v>
      </c>
      <c r="D1073" s="19" t="str">
        <f t="shared" si="16"/>
        <v>True</v>
      </c>
      <c r="E1073" s="24">
        <v>6</v>
      </c>
      <c r="F1073" s="19" t="s">
        <v>3067</v>
      </c>
      <c r="G1073" s="19" t="s">
        <v>3070</v>
      </c>
      <c r="H1073" s="19" t="s">
        <v>3065</v>
      </c>
    </row>
    <row r="1074" spans="1:8" ht="29.25" x14ac:dyDescent="0.25">
      <c r="A1074" s="24">
        <v>13021588567</v>
      </c>
      <c r="B1074" s="19" t="s">
        <v>839</v>
      </c>
      <c r="C1074" s="11" t="s">
        <v>839</v>
      </c>
      <c r="D1074" s="19" t="str">
        <f t="shared" si="16"/>
        <v>True</v>
      </c>
      <c r="E1074" s="24">
        <v>6</v>
      </c>
      <c r="F1074" s="19" t="s">
        <v>3065</v>
      </c>
      <c r="G1074" s="19" t="s">
        <v>3068</v>
      </c>
      <c r="H1074" s="19" t="s">
        <v>3064</v>
      </c>
    </row>
    <row r="1075" spans="1:8" ht="43.5" x14ac:dyDescent="0.25">
      <c r="A1075" s="24">
        <v>13129319764</v>
      </c>
      <c r="B1075" s="19" t="s">
        <v>715</v>
      </c>
      <c r="C1075" s="11" t="s">
        <v>715</v>
      </c>
      <c r="D1075" s="19" t="str">
        <f t="shared" si="16"/>
        <v>True</v>
      </c>
      <c r="E1075" s="24">
        <v>8</v>
      </c>
      <c r="F1075" s="19" t="s">
        <v>3065</v>
      </c>
      <c r="G1075" s="19" t="s">
        <v>3070</v>
      </c>
      <c r="H1075" s="19" t="s">
        <v>3067</v>
      </c>
    </row>
    <row r="1076" spans="1:8" ht="29.25" x14ac:dyDescent="0.25">
      <c r="A1076" s="24">
        <v>13223312944</v>
      </c>
      <c r="B1076" s="19" t="s">
        <v>534</v>
      </c>
      <c r="C1076" s="11" t="s">
        <v>534</v>
      </c>
      <c r="D1076" s="19" t="str">
        <f t="shared" si="16"/>
        <v>True</v>
      </c>
      <c r="E1076" s="24">
        <v>8</v>
      </c>
      <c r="F1076" s="19" t="s">
        <v>3065</v>
      </c>
      <c r="G1076" s="19" t="s">
        <v>3068</v>
      </c>
      <c r="H1076" s="19" t="s">
        <v>3065</v>
      </c>
    </row>
    <row r="1077" spans="1:8" ht="29.25" x14ac:dyDescent="0.25">
      <c r="A1077" s="24">
        <v>13231994649</v>
      </c>
      <c r="B1077" s="19" t="s">
        <v>399</v>
      </c>
      <c r="C1077" s="11" t="s">
        <v>399</v>
      </c>
      <c r="D1077" s="19" t="str">
        <f t="shared" si="16"/>
        <v>True</v>
      </c>
      <c r="E1077" s="24">
        <v>6</v>
      </c>
      <c r="F1077" s="19" t="s">
        <v>3068</v>
      </c>
      <c r="G1077" s="19" t="s">
        <v>3070</v>
      </c>
      <c r="H1077" s="19" t="s">
        <v>3064</v>
      </c>
    </row>
    <row r="1078" spans="1:8" ht="29.25" x14ac:dyDescent="0.25">
      <c r="A1078" s="24">
        <v>13046485247</v>
      </c>
      <c r="B1078" s="19" t="s">
        <v>1306</v>
      </c>
      <c r="C1078" s="11" t="s">
        <v>1306</v>
      </c>
      <c r="D1078" s="19" t="str">
        <f t="shared" si="16"/>
        <v>True</v>
      </c>
      <c r="E1078" s="24">
        <v>10</v>
      </c>
      <c r="F1078" s="19" t="s">
        <v>3064</v>
      </c>
      <c r="G1078" s="19" t="s">
        <v>3064</v>
      </c>
      <c r="H1078" s="19" t="s">
        <v>3064</v>
      </c>
    </row>
    <row r="1079" spans="1:8" ht="29.25" x14ac:dyDescent="0.25">
      <c r="A1079" s="24">
        <v>13077231142</v>
      </c>
      <c r="B1079" s="19" t="s">
        <v>769</v>
      </c>
      <c r="C1079" s="11" t="s">
        <v>769</v>
      </c>
      <c r="D1079" s="19" t="str">
        <f t="shared" si="16"/>
        <v>True</v>
      </c>
      <c r="E1079" s="24">
        <v>9</v>
      </c>
      <c r="F1079" s="19" t="s">
        <v>3065</v>
      </c>
      <c r="G1079" s="19" t="s">
        <v>3070</v>
      </c>
      <c r="H1079" s="19" t="s">
        <v>3065</v>
      </c>
    </row>
    <row r="1080" spans="1:8" x14ac:dyDescent="0.25">
      <c r="A1080" s="24">
        <v>13024865101</v>
      </c>
      <c r="B1080" s="19" t="s">
        <v>236</v>
      </c>
      <c r="C1080" s="11" t="s">
        <v>236</v>
      </c>
      <c r="D1080" s="19" t="str">
        <f t="shared" si="16"/>
        <v>True</v>
      </c>
      <c r="E1080" s="24">
        <v>1</v>
      </c>
      <c r="F1080" s="19" t="s">
        <v>3066</v>
      </c>
      <c r="G1080" s="19" t="s">
        <v>3070</v>
      </c>
      <c r="H1080" s="19" t="s">
        <v>3068</v>
      </c>
    </row>
    <row r="1081" spans="1:8" x14ac:dyDescent="0.25">
      <c r="A1081" s="24">
        <v>13144573496</v>
      </c>
      <c r="B1081" s="19" t="s">
        <v>704</v>
      </c>
      <c r="C1081" s="11" t="s">
        <v>704</v>
      </c>
      <c r="D1081" s="19" t="str">
        <f t="shared" si="16"/>
        <v>True</v>
      </c>
      <c r="E1081" s="24">
        <v>9</v>
      </c>
      <c r="F1081" s="19" t="s">
        <v>3065</v>
      </c>
      <c r="G1081" s="19" t="s">
        <v>3068</v>
      </c>
      <c r="H1081" s="19" t="s">
        <v>3067</v>
      </c>
    </row>
    <row r="1082" spans="1:8" x14ac:dyDescent="0.25">
      <c r="A1082" s="24">
        <v>13161177248</v>
      </c>
      <c r="B1082" s="19" t="s">
        <v>1059</v>
      </c>
      <c r="C1082" s="11" t="s">
        <v>1059</v>
      </c>
      <c r="D1082" s="19" t="str">
        <f t="shared" si="16"/>
        <v>True</v>
      </c>
      <c r="E1082" s="24">
        <v>10</v>
      </c>
      <c r="F1082" s="19" t="s">
        <v>3064</v>
      </c>
      <c r="G1082" s="19" t="s">
        <v>3070</v>
      </c>
      <c r="H1082" s="19" t="s">
        <v>3064</v>
      </c>
    </row>
    <row r="1083" spans="1:8" x14ac:dyDescent="0.25">
      <c r="A1083" s="24">
        <v>13064052828</v>
      </c>
      <c r="B1083" s="19" t="s">
        <v>1275</v>
      </c>
      <c r="C1083" s="11" t="s">
        <v>1275</v>
      </c>
      <c r="D1083" s="19" t="str">
        <f t="shared" si="16"/>
        <v>True</v>
      </c>
      <c r="E1083" s="24">
        <v>8</v>
      </c>
      <c r="F1083" s="19" t="s">
        <v>3064</v>
      </c>
      <c r="G1083" s="19" t="s">
        <v>3070</v>
      </c>
      <c r="H1083" s="19" t="s">
        <v>3064</v>
      </c>
    </row>
    <row r="1084" spans="1:8" x14ac:dyDescent="0.25">
      <c r="A1084" s="24">
        <v>13178735681</v>
      </c>
      <c r="B1084" s="19" t="s">
        <v>431</v>
      </c>
      <c r="C1084" s="11" t="s">
        <v>431</v>
      </c>
      <c r="D1084" s="19" t="str">
        <f t="shared" si="16"/>
        <v>True</v>
      </c>
      <c r="E1084" s="24">
        <v>10</v>
      </c>
      <c r="F1084" s="19" t="s">
        <v>3068</v>
      </c>
      <c r="G1084" s="19" t="s">
        <v>3064</v>
      </c>
      <c r="H1084" s="19" t="s">
        <v>3064</v>
      </c>
    </row>
    <row r="1085" spans="1:8" ht="29.25" x14ac:dyDescent="0.25">
      <c r="A1085" s="24">
        <v>13208736215</v>
      </c>
      <c r="B1085" s="19" t="s">
        <v>941</v>
      </c>
      <c r="C1085" s="11" t="s">
        <v>941</v>
      </c>
      <c r="D1085" s="19" t="str">
        <f t="shared" si="16"/>
        <v>True</v>
      </c>
      <c r="E1085" s="24">
        <v>8</v>
      </c>
      <c r="F1085" s="19" t="s">
        <v>3064</v>
      </c>
      <c r="G1085" s="19" t="s">
        <v>3068</v>
      </c>
      <c r="H1085" s="19" t="s">
        <v>3065</v>
      </c>
    </row>
    <row r="1086" spans="1:8" ht="43.5" x14ac:dyDescent="0.25">
      <c r="A1086" s="24">
        <v>13163061568</v>
      </c>
      <c r="B1086" s="19" t="s">
        <v>646</v>
      </c>
      <c r="C1086" s="11" t="s">
        <v>646</v>
      </c>
      <c r="D1086" s="19" t="str">
        <f t="shared" si="16"/>
        <v>True</v>
      </c>
      <c r="E1086" s="24">
        <v>9</v>
      </c>
      <c r="F1086" s="19" t="s">
        <v>3065</v>
      </c>
      <c r="G1086" s="19" t="s">
        <v>3068</v>
      </c>
      <c r="H1086" s="19" t="s">
        <v>3064</v>
      </c>
    </row>
    <row r="1087" spans="1:8" ht="129" x14ac:dyDescent="0.25">
      <c r="A1087" s="24">
        <v>13158779765</v>
      </c>
      <c r="B1087" s="19" t="s">
        <v>1100</v>
      </c>
      <c r="C1087" s="11" t="s">
        <v>1100</v>
      </c>
      <c r="D1087" s="19" t="str">
        <f t="shared" si="16"/>
        <v>True</v>
      </c>
      <c r="E1087" s="24">
        <v>10</v>
      </c>
      <c r="F1087" s="19" t="s">
        <v>3064</v>
      </c>
      <c r="G1087" s="19" t="s">
        <v>488</v>
      </c>
      <c r="H1087" s="19" t="s">
        <v>3065</v>
      </c>
    </row>
    <row r="1088" spans="1:8" ht="29.25" x14ac:dyDescent="0.25">
      <c r="A1088" s="24">
        <v>13223880450</v>
      </c>
      <c r="B1088" s="19" t="s">
        <v>257</v>
      </c>
      <c r="C1088" s="11" t="s">
        <v>257</v>
      </c>
      <c r="D1088" s="19" t="str">
        <f t="shared" si="16"/>
        <v>True</v>
      </c>
      <c r="E1088" s="24">
        <v>2</v>
      </c>
      <c r="F1088" s="19" t="s">
        <v>3067</v>
      </c>
      <c r="G1088" s="19" t="s">
        <v>3071</v>
      </c>
      <c r="H1088" s="19" t="s">
        <v>3067</v>
      </c>
    </row>
    <row r="1089" spans="1:8" x14ac:dyDescent="0.25">
      <c r="A1089" s="24">
        <v>13123320672</v>
      </c>
      <c r="B1089" s="19" t="s">
        <v>1168</v>
      </c>
      <c r="C1089" s="11" t="s">
        <v>1168</v>
      </c>
      <c r="D1089" s="19" t="str">
        <f t="shared" si="16"/>
        <v>True</v>
      </c>
      <c r="E1089" s="24">
        <v>10</v>
      </c>
      <c r="F1089" s="19" t="s">
        <v>3064</v>
      </c>
      <c r="G1089" s="19" t="s">
        <v>3070</v>
      </c>
      <c r="H1089" s="19" t="s">
        <v>3064</v>
      </c>
    </row>
    <row r="1090" spans="1:8" ht="29.25" x14ac:dyDescent="0.25">
      <c r="A1090" s="24">
        <v>13027250543</v>
      </c>
      <c r="B1090" s="19" t="s">
        <v>497</v>
      </c>
      <c r="C1090" s="11" t="s">
        <v>497</v>
      </c>
      <c r="D1090" s="19" t="str">
        <f t="shared" si="16"/>
        <v>True</v>
      </c>
      <c r="E1090" s="24">
        <v>6</v>
      </c>
      <c r="F1090" s="19" t="s">
        <v>3068</v>
      </c>
      <c r="G1090" s="19" t="s">
        <v>3071</v>
      </c>
      <c r="H1090" s="19" t="s">
        <v>3065</v>
      </c>
    </row>
    <row r="1091" spans="1:8" ht="29.25" x14ac:dyDescent="0.25">
      <c r="A1091" s="24">
        <v>13039312691</v>
      </c>
      <c r="B1091" s="19" t="s">
        <v>491</v>
      </c>
      <c r="C1091" s="11" t="s">
        <v>491</v>
      </c>
      <c r="D1091" s="19" t="str">
        <f t="shared" si="16"/>
        <v>True</v>
      </c>
      <c r="E1091" s="24">
        <v>10</v>
      </c>
      <c r="F1091" s="19" t="s">
        <v>3068</v>
      </c>
      <c r="G1091" s="19" t="s">
        <v>3071</v>
      </c>
      <c r="H1091" s="19" t="s">
        <v>3068</v>
      </c>
    </row>
    <row r="1092" spans="1:8" ht="43.5" x14ac:dyDescent="0.25">
      <c r="A1092" s="24">
        <v>13232115047</v>
      </c>
      <c r="B1092" s="19" t="s">
        <v>397</v>
      </c>
      <c r="C1092" s="11" t="s">
        <v>397</v>
      </c>
      <c r="D1092" s="19" t="str">
        <f t="shared" ref="D1092:D1155" si="17">IF(C1092=B1092,"True","False")</f>
        <v>True</v>
      </c>
      <c r="E1092" s="24">
        <v>8</v>
      </c>
      <c r="F1092" s="19" t="s">
        <v>3068</v>
      </c>
      <c r="G1092" s="19" t="s">
        <v>3068</v>
      </c>
      <c r="H1092" s="19" t="s">
        <v>3065</v>
      </c>
    </row>
    <row r="1093" spans="1:8" x14ac:dyDescent="0.25">
      <c r="A1093" s="24">
        <v>13173615838</v>
      </c>
      <c r="B1093" s="19" t="s">
        <v>618</v>
      </c>
      <c r="C1093" s="11" t="s">
        <v>618</v>
      </c>
      <c r="D1093" s="19" t="str">
        <f t="shared" si="17"/>
        <v>True</v>
      </c>
      <c r="E1093" s="24">
        <v>10</v>
      </c>
      <c r="F1093" s="19" t="s">
        <v>3065</v>
      </c>
      <c r="G1093" s="19" t="s">
        <v>3064</v>
      </c>
      <c r="H1093" s="19" t="s">
        <v>3064</v>
      </c>
    </row>
    <row r="1094" spans="1:8" x14ac:dyDescent="0.25">
      <c r="A1094" s="24">
        <v>13177534648</v>
      </c>
      <c r="B1094" s="19" t="s">
        <v>1013</v>
      </c>
      <c r="C1094" s="11" t="s">
        <v>1013</v>
      </c>
      <c r="D1094" s="19" t="str">
        <f t="shared" si="17"/>
        <v>True</v>
      </c>
      <c r="E1094" s="24">
        <v>10</v>
      </c>
      <c r="F1094" s="19" t="s">
        <v>3064</v>
      </c>
      <c r="G1094" s="19" t="s">
        <v>3070</v>
      </c>
      <c r="H1094" s="19" t="s">
        <v>3064</v>
      </c>
    </row>
    <row r="1095" spans="1:8" x14ac:dyDescent="0.25">
      <c r="A1095" s="24">
        <v>13161560559</v>
      </c>
      <c r="B1095" s="19" t="s">
        <v>441</v>
      </c>
      <c r="C1095" s="11" t="s">
        <v>441</v>
      </c>
      <c r="D1095" s="19" t="str">
        <f t="shared" si="17"/>
        <v>True</v>
      </c>
      <c r="E1095" s="24">
        <v>6</v>
      </c>
      <c r="F1095" s="19" t="s">
        <v>3068</v>
      </c>
      <c r="G1095" s="19" t="s">
        <v>3068</v>
      </c>
      <c r="H1095" s="19" t="s">
        <v>3064</v>
      </c>
    </row>
    <row r="1096" spans="1:8" x14ac:dyDescent="0.25">
      <c r="A1096" s="24">
        <v>13075951610</v>
      </c>
      <c r="B1096" s="19" t="s">
        <v>771</v>
      </c>
      <c r="C1096" s="11" t="s">
        <v>771</v>
      </c>
      <c r="D1096" s="19" t="str">
        <f t="shared" si="17"/>
        <v>True</v>
      </c>
      <c r="E1096" s="24">
        <v>9</v>
      </c>
      <c r="F1096" s="19" t="s">
        <v>3065</v>
      </c>
      <c r="G1096" s="19" t="s">
        <v>3068</v>
      </c>
      <c r="H1096" s="19" t="s">
        <v>3064</v>
      </c>
    </row>
    <row r="1097" spans="1:8" x14ac:dyDescent="0.25">
      <c r="A1097" s="24">
        <v>13163140735</v>
      </c>
      <c r="B1097" s="19" t="s">
        <v>645</v>
      </c>
      <c r="C1097" s="11" t="s">
        <v>645</v>
      </c>
      <c r="D1097" s="19" t="str">
        <f t="shared" si="17"/>
        <v>True</v>
      </c>
      <c r="E1097" s="24">
        <v>5</v>
      </c>
      <c r="F1097" s="19" t="s">
        <v>3065</v>
      </c>
      <c r="G1097" s="19" t="s">
        <v>3068</v>
      </c>
      <c r="H1097" s="19" t="s">
        <v>3065</v>
      </c>
    </row>
    <row r="1098" spans="1:8" x14ac:dyDescent="0.25">
      <c r="A1098" s="24">
        <v>13140892472</v>
      </c>
      <c r="B1098" s="19" t="s">
        <v>171</v>
      </c>
      <c r="C1098" s="11" t="s">
        <v>171</v>
      </c>
      <c r="D1098" s="19" t="str">
        <f t="shared" si="17"/>
        <v>True</v>
      </c>
      <c r="E1098" s="24">
        <v>2</v>
      </c>
      <c r="F1098" s="19" t="s">
        <v>3066</v>
      </c>
      <c r="G1098" s="19" t="s">
        <v>3071</v>
      </c>
      <c r="H1098" s="19" t="s">
        <v>3065</v>
      </c>
    </row>
    <row r="1099" spans="1:8" ht="29.25" x14ac:dyDescent="0.25">
      <c r="A1099" s="24">
        <v>13159134286</v>
      </c>
      <c r="B1099" s="19" t="s">
        <v>680</v>
      </c>
      <c r="C1099" s="11" t="s">
        <v>680</v>
      </c>
      <c r="D1099" s="19" t="str">
        <f t="shared" si="17"/>
        <v>True</v>
      </c>
      <c r="E1099" s="24">
        <v>10</v>
      </c>
      <c r="F1099" s="19" t="s">
        <v>3065</v>
      </c>
      <c r="G1099" s="19" t="s">
        <v>3070</v>
      </c>
      <c r="H1099" s="19" t="s">
        <v>3065</v>
      </c>
    </row>
    <row r="1100" spans="1:8" ht="43.5" x14ac:dyDescent="0.25">
      <c r="A1100" s="24">
        <v>13197232513</v>
      </c>
      <c r="B1100" s="19" t="s">
        <v>587</v>
      </c>
      <c r="C1100" s="11" t="s">
        <v>587</v>
      </c>
      <c r="D1100" s="19" t="str">
        <f t="shared" si="17"/>
        <v>True</v>
      </c>
      <c r="E1100" s="24">
        <v>6</v>
      </c>
      <c r="F1100" s="19" t="s">
        <v>3065</v>
      </c>
      <c r="G1100" s="19" t="s">
        <v>3068</v>
      </c>
      <c r="H1100" s="19" t="s">
        <v>3064</v>
      </c>
    </row>
    <row r="1101" spans="1:8" x14ac:dyDescent="0.25">
      <c r="A1101" s="24">
        <v>13018035977</v>
      </c>
      <c r="B1101" s="19" t="s">
        <v>1347</v>
      </c>
      <c r="C1101" s="11" t="s">
        <v>1347</v>
      </c>
      <c r="D1101" s="19" t="str">
        <f t="shared" si="17"/>
        <v>True</v>
      </c>
      <c r="E1101" s="24">
        <v>10</v>
      </c>
      <c r="F1101" s="19" t="s">
        <v>3064</v>
      </c>
      <c r="G1101" s="19" t="s">
        <v>488</v>
      </c>
      <c r="H1101" s="19" t="s">
        <v>3064</v>
      </c>
    </row>
    <row r="1102" spans="1:8" ht="43.5" x14ac:dyDescent="0.25">
      <c r="A1102" s="24">
        <v>13104892210</v>
      </c>
      <c r="B1102" s="19" t="s">
        <v>1201</v>
      </c>
      <c r="C1102" s="11" t="s">
        <v>1201</v>
      </c>
      <c r="D1102" s="19" t="str">
        <f t="shared" si="17"/>
        <v>True</v>
      </c>
      <c r="E1102" s="24">
        <v>10</v>
      </c>
      <c r="F1102" s="19" t="s">
        <v>3064</v>
      </c>
      <c r="G1102" s="19" t="s">
        <v>3068</v>
      </c>
      <c r="H1102" s="19" t="s">
        <v>3064</v>
      </c>
    </row>
    <row r="1103" spans="1:8" ht="86.25" x14ac:dyDescent="0.25">
      <c r="A1103" s="24">
        <v>13227002459</v>
      </c>
      <c r="B1103" s="19" t="s">
        <v>26</v>
      </c>
      <c r="C1103" s="11" t="s">
        <v>26</v>
      </c>
      <c r="D1103" s="19" t="str">
        <f t="shared" si="17"/>
        <v>True</v>
      </c>
      <c r="E1103" s="24">
        <v>3</v>
      </c>
      <c r="F1103" s="19" t="s">
        <v>3066</v>
      </c>
      <c r="G1103" s="19" t="s">
        <v>488</v>
      </c>
      <c r="H1103" s="19" t="s">
        <v>3067</v>
      </c>
    </row>
    <row r="1104" spans="1:8" ht="43.5" x14ac:dyDescent="0.25">
      <c r="A1104" s="24">
        <v>13066338391</v>
      </c>
      <c r="B1104" s="19" t="s">
        <v>1263</v>
      </c>
      <c r="C1104" s="11" t="s">
        <v>1263</v>
      </c>
      <c r="D1104" s="19" t="str">
        <f t="shared" si="17"/>
        <v>True</v>
      </c>
      <c r="E1104" s="24">
        <v>10</v>
      </c>
      <c r="F1104" s="19" t="s">
        <v>3064</v>
      </c>
      <c r="G1104" s="19" t="s">
        <v>3064</v>
      </c>
      <c r="H1104" s="19" t="s">
        <v>3064</v>
      </c>
    </row>
    <row r="1105" spans="1:8" ht="29.25" x14ac:dyDescent="0.25">
      <c r="A1105" s="24">
        <v>13160126282</v>
      </c>
      <c r="B1105" s="19" t="s">
        <v>668</v>
      </c>
      <c r="C1105" s="11" t="s">
        <v>668</v>
      </c>
      <c r="D1105" s="19" t="str">
        <f t="shared" si="17"/>
        <v>True</v>
      </c>
      <c r="E1105" s="24">
        <v>5</v>
      </c>
      <c r="F1105" s="19" t="s">
        <v>3065</v>
      </c>
      <c r="G1105" s="19" t="s">
        <v>3070</v>
      </c>
      <c r="H1105" s="19" t="s">
        <v>3067</v>
      </c>
    </row>
    <row r="1106" spans="1:8" ht="72" x14ac:dyDescent="0.25">
      <c r="A1106" s="24">
        <v>13221267701</v>
      </c>
      <c r="B1106" s="19" t="s">
        <v>39</v>
      </c>
      <c r="C1106" s="11" t="s">
        <v>39</v>
      </c>
      <c r="D1106" s="19" t="str">
        <f t="shared" si="17"/>
        <v>True</v>
      </c>
      <c r="E1106" s="24">
        <v>0</v>
      </c>
      <c r="F1106" s="19" t="s">
        <v>3066</v>
      </c>
      <c r="G1106" s="19" t="s">
        <v>3066</v>
      </c>
      <c r="H1106" s="19" t="s">
        <v>3066</v>
      </c>
    </row>
    <row r="1107" spans="1:8" x14ac:dyDescent="0.25">
      <c r="A1107" s="24">
        <v>13063636153</v>
      </c>
      <c r="B1107" s="19" t="s">
        <v>1278</v>
      </c>
      <c r="C1107" s="11" t="s">
        <v>1278</v>
      </c>
      <c r="D1107" s="19" t="str">
        <f t="shared" si="17"/>
        <v>True</v>
      </c>
      <c r="E1107" s="24">
        <v>10</v>
      </c>
      <c r="F1107" s="19" t="s">
        <v>3064</v>
      </c>
      <c r="G1107" s="19" t="s">
        <v>3068</v>
      </c>
      <c r="H1107" s="19" t="s">
        <v>3064</v>
      </c>
    </row>
    <row r="1108" spans="1:8" ht="29.25" x14ac:dyDescent="0.25">
      <c r="A1108" s="24">
        <v>13175013614</v>
      </c>
      <c r="B1108" s="19" t="s">
        <v>1019</v>
      </c>
      <c r="C1108" s="11" t="s">
        <v>1019</v>
      </c>
      <c r="D1108" s="19" t="str">
        <f t="shared" si="17"/>
        <v>True</v>
      </c>
      <c r="E1108" s="24">
        <v>10</v>
      </c>
      <c r="F1108" s="19" t="s">
        <v>3064</v>
      </c>
      <c r="G1108" s="19" t="s">
        <v>3064</v>
      </c>
      <c r="H1108" s="19" t="s">
        <v>3064</v>
      </c>
    </row>
    <row r="1109" spans="1:8" ht="57.75" x14ac:dyDescent="0.25">
      <c r="A1109" s="24">
        <v>13179013165</v>
      </c>
      <c r="B1109" s="19" t="s">
        <v>93</v>
      </c>
      <c r="C1109" s="11" t="s">
        <v>93</v>
      </c>
      <c r="D1109" s="19" t="str">
        <f t="shared" si="17"/>
        <v>True</v>
      </c>
      <c r="E1109" s="24">
        <v>2</v>
      </c>
      <c r="F1109" s="19" t="s">
        <v>3066</v>
      </c>
      <c r="G1109" s="19" t="s">
        <v>488</v>
      </c>
      <c r="H1109" s="19" t="s">
        <v>3066</v>
      </c>
    </row>
    <row r="1110" spans="1:8" x14ac:dyDescent="0.25">
      <c r="A1110" s="24">
        <v>13088307081</v>
      </c>
      <c r="B1110" s="19" t="s">
        <v>750</v>
      </c>
      <c r="C1110" s="11" t="s">
        <v>750</v>
      </c>
      <c r="D1110" s="19" t="str">
        <f t="shared" si="17"/>
        <v>True</v>
      </c>
      <c r="E1110" s="24">
        <v>10</v>
      </c>
      <c r="F1110" s="19" t="s">
        <v>3065</v>
      </c>
      <c r="G1110" s="19" t="s">
        <v>3068</v>
      </c>
      <c r="H1110" s="19" t="s">
        <v>3065</v>
      </c>
    </row>
    <row r="1111" spans="1:8" ht="29.25" x14ac:dyDescent="0.25">
      <c r="A1111" s="24">
        <v>13159380353</v>
      </c>
      <c r="B1111" s="19" t="s">
        <v>153</v>
      </c>
      <c r="C1111" s="11" t="s">
        <v>153</v>
      </c>
      <c r="D1111" s="19" t="str">
        <f t="shared" si="17"/>
        <v>True</v>
      </c>
      <c r="E1111" s="24">
        <v>4</v>
      </c>
      <c r="F1111" s="19" t="s">
        <v>3066</v>
      </c>
      <c r="G1111" s="19" t="s">
        <v>3068</v>
      </c>
      <c r="H1111" s="19" t="s">
        <v>3066</v>
      </c>
    </row>
    <row r="1112" spans="1:8" x14ac:dyDescent="0.25">
      <c r="A1112" s="24">
        <v>13213145976</v>
      </c>
      <c r="B1112" s="19" t="s">
        <v>419</v>
      </c>
      <c r="C1112" s="11" t="s">
        <v>419</v>
      </c>
      <c r="D1112" s="19" t="str">
        <f t="shared" si="17"/>
        <v>True</v>
      </c>
      <c r="E1112" s="24">
        <v>5</v>
      </c>
      <c r="F1112" s="19" t="s">
        <v>3068</v>
      </c>
      <c r="G1112" s="19" t="s">
        <v>3068</v>
      </c>
      <c r="H1112" s="19" t="s">
        <v>3068</v>
      </c>
    </row>
    <row r="1113" spans="1:8" x14ac:dyDescent="0.25">
      <c r="A1113" s="24">
        <v>13024469804</v>
      </c>
      <c r="B1113" s="19" t="s">
        <v>836</v>
      </c>
      <c r="C1113" s="11" t="s">
        <v>836</v>
      </c>
      <c r="D1113" s="19" t="str">
        <f t="shared" si="17"/>
        <v>True</v>
      </c>
      <c r="E1113" s="24">
        <v>9</v>
      </c>
      <c r="F1113" s="19" t="s">
        <v>3065</v>
      </c>
      <c r="G1113" s="19" t="s">
        <v>3070</v>
      </c>
      <c r="H1113" s="19" t="s">
        <v>3064</v>
      </c>
    </row>
    <row r="1114" spans="1:8" ht="43.5" x14ac:dyDescent="0.25">
      <c r="A1114" s="24">
        <v>13181141470</v>
      </c>
      <c r="B1114" s="19" t="s">
        <v>999</v>
      </c>
      <c r="C1114" s="11" t="s">
        <v>999</v>
      </c>
      <c r="D1114" s="19" t="str">
        <f t="shared" si="17"/>
        <v>True</v>
      </c>
      <c r="E1114" s="24">
        <v>10</v>
      </c>
      <c r="F1114" s="19" t="s">
        <v>3064</v>
      </c>
      <c r="G1114" s="19" t="s">
        <v>3064</v>
      </c>
      <c r="H1114" s="19" t="s">
        <v>3064</v>
      </c>
    </row>
    <row r="1115" spans="1:8" ht="29.25" x14ac:dyDescent="0.25">
      <c r="A1115" s="24">
        <v>13103850282</v>
      </c>
      <c r="B1115" s="19" t="s">
        <v>1205</v>
      </c>
      <c r="C1115" s="11" t="s">
        <v>1205</v>
      </c>
      <c r="D1115" s="19" t="str">
        <f t="shared" si="17"/>
        <v>True</v>
      </c>
      <c r="E1115" s="24">
        <v>9</v>
      </c>
      <c r="F1115" s="19" t="s">
        <v>3064</v>
      </c>
      <c r="G1115" s="19" t="s">
        <v>3064</v>
      </c>
      <c r="H1115" s="19" t="s">
        <v>3064</v>
      </c>
    </row>
    <row r="1116" spans="1:8" x14ac:dyDescent="0.25">
      <c r="A1116" s="24">
        <v>13179173750</v>
      </c>
      <c r="B1116" s="19" t="s">
        <v>91</v>
      </c>
      <c r="C1116" s="11" t="s">
        <v>91</v>
      </c>
      <c r="D1116" s="19" t="str">
        <f t="shared" si="17"/>
        <v>True</v>
      </c>
      <c r="E1116" s="24">
        <v>0</v>
      </c>
      <c r="F1116" s="19" t="s">
        <v>3066</v>
      </c>
      <c r="G1116" s="19" t="s">
        <v>3066</v>
      </c>
      <c r="H1116" s="19" t="s">
        <v>3066</v>
      </c>
    </row>
    <row r="1117" spans="1:8" x14ac:dyDescent="0.25">
      <c r="A1117" s="24">
        <v>13143462420</v>
      </c>
      <c r="B1117" s="19" t="s">
        <v>1139</v>
      </c>
      <c r="C1117" s="11" t="s">
        <v>1139</v>
      </c>
      <c r="D1117" s="19" t="str">
        <f t="shared" si="17"/>
        <v>True</v>
      </c>
      <c r="E1117" s="24">
        <v>9</v>
      </c>
      <c r="F1117" s="19" t="s">
        <v>3064</v>
      </c>
      <c r="G1117" s="19" t="s">
        <v>3070</v>
      </c>
      <c r="H1117" s="19" t="s">
        <v>3066</v>
      </c>
    </row>
    <row r="1118" spans="1:8" x14ac:dyDescent="0.25">
      <c r="A1118" s="24">
        <v>13159090484</v>
      </c>
      <c r="B1118" s="19" t="s">
        <v>156</v>
      </c>
      <c r="C1118" s="11" t="s">
        <v>156</v>
      </c>
      <c r="D1118" s="19" t="str">
        <f t="shared" si="17"/>
        <v>True</v>
      </c>
      <c r="E1118" s="24">
        <v>4</v>
      </c>
      <c r="F1118" s="19" t="s">
        <v>3066</v>
      </c>
      <c r="G1118" s="19" t="s">
        <v>3071</v>
      </c>
      <c r="H1118" s="19" t="s">
        <v>3066</v>
      </c>
    </row>
    <row r="1119" spans="1:8" x14ac:dyDescent="0.25">
      <c r="A1119" s="24">
        <v>13232110561</v>
      </c>
      <c r="B1119" s="19" t="s">
        <v>504</v>
      </c>
      <c r="C1119" s="11" t="s">
        <v>504</v>
      </c>
      <c r="D1119" s="19" t="str">
        <f t="shared" si="17"/>
        <v>True</v>
      </c>
      <c r="E1119" s="24">
        <v>10</v>
      </c>
      <c r="F1119" s="19" t="s">
        <v>3065</v>
      </c>
      <c r="G1119" s="19" t="s">
        <v>3064</v>
      </c>
      <c r="H1119" s="19" t="s">
        <v>3064</v>
      </c>
    </row>
    <row r="1120" spans="1:8" ht="72" x14ac:dyDescent="0.25">
      <c r="A1120" s="24">
        <v>13161145891</v>
      </c>
      <c r="B1120" s="19" t="s">
        <v>442</v>
      </c>
      <c r="C1120" s="11" t="s">
        <v>442</v>
      </c>
      <c r="D1120" s="19" t="str">
        <f t="shared" si="17"/>
        <v>True</v>
      </c>
      <c r="E1120" s="24">
        <v>9</v>
      </c>
      <c r="F1120" s="19" t="s">
        <v>3068</v>
      </c>
      <c r="G1120" s="19" t="s">
        <v>3066</v>
      </c>
      <c r="H1120" s="19" t="s">
        <v>3068</v>
      </c>
    </row>
    <row r="1121" spans="1:8" x14ac:dyDescent="0.25">
      <c r="A1121" s="24">
        <v>13209668944</v>
      </c>
      <c r="B1121" s="19" t="s">
        <v>938</v>
      </c>
      <c r="C1121" s="11" t="s">
        <v>938</v>
      </c>
      <c r="D1121" s="19" t="str">
        <f t="shared" si="17"/>
        <v>True</v>
      </c>
      <c r="E1121" s="24">
        <v>9</v>
      </c>
      <c r="F1121" s="19" t="s">
        <v>3064</v>
      </c>
      <c r="G1121" s="19" t="s">
        <v>3064</v>
      </c>
      <c r="H1121" s="19" t="s">
        <v>3064</v>
      </c>
    </row>
    <row r="1122" spans="1:8" x14ac:dyDescent="0.25">
      <c r="A1122" s="24">
        <v>13139454187</v>
      </c>
      <c r="B1122" s="19" t="s">
        <v>1150</v>
      </c>
      <c r="C1122" s="11" t="s">
        <v>1150</v>
      </c>
      <c r="D1122" s="19" t="str">
        <f t="shared" si="17"/>
        <v>True</v>
      </c>
      <c r="E1122" s="24">
        <v>10</v>
      </c>
      <c r="F1122" s="19" t="s">
        <v>3064</v>
      </c>
      <c r="G1122" s="19" t="s">
        <v>3064</v>
      </c>
      <c r="H1122" s="19" t="s">
        <v>3064</v>
      </c>
    </row>
    <row r="1123" spans="1:8" ht="29.25" x14ac:dyDescent="0.25">
      <c r="A1123" s="24">
        <v>13217967668</v>
      </c>
      <c r="B1123" s="19" t="s">
        <v>550</v>
      </c>
      <c r="C1123" s="11" t="s">
        <v>550</v>
      </c>
      <c r="D1123" s="19" t="str">
        <f t="shared" si="17"/>
        <v>True</v>
      </c>
      <c r="E1123" s="24">
        <v>7</v>
      </c>
      <c r="F1123" s="19" t="s">
        <v>3065</v>
      </c>
      <c r="G1123" s="19" t="s">
        <v>3070</v>
      </c>
      <c r="H1123" s="19" t="s">
        <v>3064</v>
      </c>
    </row>
    <row r="1124" spans="1:8" x14ac:dyDescent="0.25">
      <c r="A1124" s="24">
        <v>13031316401</v>
      </c>
      <c r="B1124" s="19" t="s">
        <v>1329</v>
      </c>
      <c r="C1124" s="11" t="s">
        <v>1329</v>
      </c>
      <c r="D1124" s="19" t="str">
        <f t="shared" si="17"/>
        <v>True</v>
      </c>
      <c r="E1124" s="24">
        <v>10</v>
      </c>
      <c r="F1124" s="19" t="s">
        <v>3064</v>
      </c>
      <c r="G1124" s="19" t="s">
        <v>3064</v>
      </c>
      <c r="H1124" s="19" t="s">
        <v>3065</v>
      </c>
    </row>
    <row r="1125" spans="1:8" ht="29.25" x14ac:dyDescent="0.25">
      <c r="A1125" s="24">
        <v>13095189030</v>
      </c>
      <c r="B1125" s="19" t="s">
        <v>745</v>
      </c>
      <c r="C1125" s="11" t="s">
        <v>745</v>
      </c>
      <c r="D1125" s="19" t="str">
        <f t="shared" si="17"/>
        <v>True</v>
      </c>
      <c r="E1125" s="24">
        <v>7</v>
      </c>
      <c r="F1125" s="19" t="s">
        <v>3065</v>
      </c>
      <c r="G1125" s="19" t="s">
        <v>3071</v>
      </c>
      <c r="H1125" s="19" t="s">
        <v>3065</v>
      </c>
    </row>
    <row r="1126" spans="1:8" x14ac:dyDescent="0.25">
      <c r="A1126" s="24">
        <v>13048839599</v>
      </c>
      <c r="B1126" s="19" t="s">
        <v>1302</v>
      </c>
      <c r="C1126" s="11" t="s">
        <v>1302</v>
      </c>
      <c r="D1126" s="19" t="str">
        <f t="shared" si="17"/>
        <v>True</v>
      </c>
      <c r="E1126" s="24">
        <v>10</v>
      </c>
      <c r="F1126" s="19" t="s">
        <v>3064</v>
      </c>
      <c r="G1126" s="19" t="s">
        <v>3064</v>
      </c>
      <c r="H1126" s="19" t="s">
        <v>3064</v>
      </c>
    </row>
    <row r="1127" spans="1:8" ht="29.25" x14ac:dyDescent="0.25">
      <c r="A1127" s="24">
        <v>13059277221</v>
      </c>
      <c r="B1127" s="19" t="s">
        <v>214</v>
      </c>
      <c r="C1127" s="11" t="s">
        <v>214</v>
      </c>
      <c r="D1127" s="19" t="str">
        <f t="shared" si="17"/>
        <v>True</v>
      </c>
      <c r="E1127" s="24">
        <v>0</v>
      </c>
      <c r="F1127" s="19" t="s">
        <v>3066</v>
      </c>
      <c r="G1127" s="19" t="s">
        <v>3066</v>
      </c>
      <c r="H1127" s="19" t="s">
        <v>3066</v>
      </c>
    </row>
    <row r="1128" spans="1:8" x14ac:dyDescent="0.25">
      <c r="A1128" s="24">
        <v>13205192081</v>
      </c>
      <c r="B1128" s="19" t="s">
        <v>282</v>
      </c>
      <c r="C1128" s="11" t="s">
        <v>282</v>
      </c>
      <c r="D1128" s="19" t="str">
        <f t="shared" si="17"/>
        <v>True</v>
      </c>
      <c r="E1128" s="24">
        <v>7</v>
      </c>
      <c r="F1128" s="19" t="s">
        <v>3067</v>
      </c>
      <c r="G1128" s="19" t="s">
        <v>3071</v>
      </c>
      <c r="H1128" s="19" t="s">
        <v>3065</v>
      </c>
    </row>
    <row r="1129" spans="1:8" x14ac:dyDescent="0.25">
      <c r="A1129" s="24">
        <v>13196109097</v>
      </c>
      <c r="B1129" s="19" t="s">
        <v>590</v>
      </c>
      <c r="C1129" s="11" t="s">
        <v>590</v>
      </c>
      <c r="D1129" s="19" t="str">
        <f t="shared" si="17"/>
        <v>True</v>
      </c>
      <c r="E1129" s="24">
        <v>6</v>
      </c>
      <c r="F1129" s="19" t="s">
        <v>3065</v>
      </c>
      <c r="G1129" s="19" t="s">
        <v>3068</v>
      </c>
      <c r="H1129" s="19" t="s">
        <v>3065</v>
      </c>
    </row>
    <row r="1130" spans="1:8" ht="43.5" x14ac:dyDescent="0.25">
      <c r="A1130" s="24">
        <v>13160308083</v>
      </c>
      <c r="B1130" s="19" t="s">
        <v>1074</v>
      </c>
      <c r="C1130" s="11" t="s">
        <v>1074</v>
      </c>
      <c r="D1130" s="19" t="str">
        <f t="shared" si="17"/>
        <v>True</v>
      </c>
      <c r="E1130" s="24">
        <v>9</v>
      </c>
      <c r="F1130" s="19" t="s">
        <v>3064</v>
      </c>
      <c r="G1130" s="19" t="s">
        <v>3068</v>
      </c>
      <c r="H1130" s="19" t="s">
        <v>3065</v>
      </c>
    </row>
    <row r="1131" spans="1:8" ht="29.25" x14ac:dyDescent="0.25">
      <c r="A1131" s="24">
        <v>13069470939</v>
      </c>
      <c r="B1131" s="19" t="s">
        <v>205</v>
      </c>
      <c r="C1131" s="11" t="s">
        <v>205</v>
      </c>
      <c r="D1131" s="19" t="str">
        <f t="shared" si="17"/>
        <v>True</v>
      </c>
      <c r="E1131" s="24">
        <v>3</v>
      </c>
      <c r="F1131" s="19" t="s">
        <v>3066</v>
      </c>
      <c r="G1131" s="19" t="s">
        <v>3066</v>
      </c>
      <c r="H1131" s="19" t="s">
        <v>3066</v>
      </c>
    </row>
    <row r="1132" spans="1:8" x14ac:dyDescent="0.25">
      <c r="A1132" s="24">
        <v>13226752249</v>
      </c>
      <c r="B1132" s="19" t="s">
        <v>249</v>
      </c>
      <c r="C1132" s="11" t="s">
        <v>249</v>
      </c>
      <c r="D1132" s="19" t="str">
        <f t="shared" si="17"/>
        <v>True</v>
      </c>
      <c r="E1132" s="24">
        <v>8</v>
      </c>
      <c r="F1132" s="19" t="s">
        <v>3067</v>
      </c>
      <c r="G1132" s="19" t="s">
        <v>3070</v>
      </c>
      <c r="H1132" s="19" t="s">
        <v>3064</v>
      </c>
    </row>
    <row r="1133" spans="1:8" ht="29.25" x14ac:dyDescent="0.25">
      <c r="A1133" s="24">
        <v>13219948579</v>
      </c>
      <c r="B1133" s="19" t="s">
        <v>906</v>
      </c>
      <c r="C1133" s="11" t="s">
        <v>906</v>
      </c>
      <c r="D1133" s="19" t="str">
        <f t="shared" si="17"/>
        <v>True</v>
      </c>
      <c r="E1133" s="24">
        <v>10</v>
      </c>
      <c r="F1133" s="19" t="s">
        <v>3064</v>
      </c>
      <c r="G1133" s="19" t="s">
        <v>3064</v>
      </c>
      <c r="H1133" s="19" t="s">
        <v>3065</v>
      </c>
    </row>
    <row r="1134" spans="1:8" x14ac:dyDescent="0.25">
      <c r="A1134" s="24">
        <v>13190168992</v>
      </c>
      <c r="B1134" s="19" t="s">
        <v>601</v>
      </c>
      <c r="C1134" s="11" t="s">
        <v>601</v>
      </c>
      <c r="D1134" s="19" t="str">
        <f t="shared" si="17"/>
        <v>True</v>
      </c>
      <c r="E1134" s="24">
        <v>5</v>
      </c>
      <c r="F1134" s="19" t="s">
        <v>3065</v>
      </c>
      <c r="G1134" s="19" t="s">
        <v>3070</v>
      </c>
      <c r="H1134" s="19" t="s">
        <v>3065</v>
      </c>
    </row>
    <row r="1135" spans="1:8" x14ac:dyDescent="0.25">
      <c r="A1135" s="24">
        <v>13015231737</v>
      </c>
      <c r="B1135" s="19" t="s">
        <v>843</v>
      </c>
      <c r="C1135" s="11" t="s">
        <v>843</v>
      </c>
      <c r="D1135" s="19" t="str">
        <f t="shared" si="17"/>
        <v>True</v>
      </c>
      <c r="E1135" s="24">
        <v>6</v>
      </c>
      <c r="F1135" s="19" t="s">
        <v>3065</v>
      </c>
      <c r="G1135" s="19" t="s">
        <v>3068</v>
      </c>
      <c r="H1135" s="19" t="s">
        <v>3064</v>
      </c>
    </row>
    <row r="1136" spans="1:8" x14ac:dyDescent="0.25">
      <c r="A1136" s="24">
        <v>13191331815</v>
      </c>
      <c r="B1136" s="19" t="s">
        <v>427</v>
      </c>
      <c r="C1136" s="11" t="s">
        <v>427</v>
      </c>
      <c r="D1136" s="19" t="str">
        <f t="shared" si="17"/>
        <v>True</v>
      </c>
      <c r="E1136" s="24">
        <v>8</v>
      </c>
      <c r="F1136" s="19" t="s">
        <v>3068</v>
      </c>
      <c r="G1136" s="19" t="s">
        <v>3070</v>
      </c>
      <c r="H1136" s="19" t="s">
        <v>3064</v>
      </c>
    </row>
    <row r="1137" spans="1:8" x14ac:dyDescent="0.25">
      <c r="A1137" s="24">
        <v>13153335301</v>
      </c>
      <c r="B1137" s="19" t="s">
        <v>331</v>
      </c>
      <c r="C1137" s="11" t="s">
        <v>331</v>
      </c>
      <c r="D1137" s="19" t="str">
        <f t="shared" si="17"/>
        <v>True</v>
      </c>
      <c r="E1137" s="24">
        <v>5</v>
      </c>
      <c r="F1137" s="19" t="s">
        <v>3067</v>
      </c>
      <c r="G1137" s="19" t="s">
        <v>3070</v>
      </c>
      <c r="H1137" s="19" t="s">
        <v>3066</v>
      </c>
    </row>
    <row r="1138" spans="1:8" x14ac:dyDescent="0.25">
      <c r="A1138" s="24">
        <v>13159204589</v>
      </c>
      <c r="B1138" s="19" t="s">
        <v>1096</v>
      </c>
      <c r="C1138" s="11" t="s">
        <v>1096</v>
      </c>
      <c r="D1138" s="19" t="str">
        <f t="shared" si="17"/>
        <v>True</v>
      </c>
      <c r="E1138" s="24">
        <v>10</v>
      </c>
      <c r="F1138" s="19" t="s">
        <v>3064</v>
      </c>
      <c r="G1138" s="19" t="s">
        <v>3064</v>
      </c>
      <c r="H1138" s="19" t="s">
        <v>3064</v>
      </c>
    </row>
    <row r="1139" spans="1:8" ht="29.25" x14ac:dyDescent="0.25">
      <c r="A1139" s="24">
        <v>13159726280</v>
      </c>
      <c r="B1139" s="19" t="s">
        <v>1084</v>
      </c>
      <c r="C1139" s="11" t="s">
        <v>1084</v>
      </c>
      <c r="D1139" s="19" t="str">
        <f t="shared" si="17"/>
        <v>True</v>
      </c>
      <c r="E1139" s="24">
        <v>10</v>
      </c>
      <c r="F1139" s="19" t="s">
        <v>3064</v>
      </c>
      <c r="G1139" s="19" t="s">
        <v>3064</v>
      </c>
      <c r="H1139" s="19" t="s">
        <v>3064</v>
      </c>
    </row>
    <row r="1140" spans="1:8" ht="29.25" x14ac:dyDescent="0.25">
      <c r="A1140" s="24">
        <v>13021056913</v>
      </c>
      <c r="B1140" s="19" t="s">
        <v>1342</v>
      </c>
      <c r="C1140" s="11" t="s">
        <v>1342</v>
      </c>
      <c r="D1140" s="19" t="str">
        <f t="shared" si="17"/>
        <v>True</v>
      </c>
      <c r="E1140" s="24">
        <v>9</v>
      </c>
      <c r="F1140" s="19" t="s">
        <v>3064</v>
      </c>
      <c r="G1140" s="19" t="s">
        <v>3064</v>
      </c>
      <c r="H1140" s="19" t="s">
        <v>3064</v>
      </c>
    </row>
    <row r="1141" spans="1:8" x14ac:dyDescent="0.25">
      <c r="A1141" s="24">
        <v>13232421199</v>
      </c>
      <c r="B1141" s="19" t="s">
        <v>849</v>
      </c>
      <c r="C1141" s="11" t="s">
        <v>849</v>
      </c>
      <c r="D1141" s="19" t="str">
        <f t="shared" si="17"/>
        <v>True</v>
      </c>
      <c r="E1141" s="24">
        <v>8</v>
      </c>
      <c r="F1141" s="19" t="s">
        <v>3064</v>
      </c>
      <c r="G1141" s="19" t="s">
        <v>3070</v>
      </c>
      <c r="H1141" s="19" t="s">
        <v>3065</v>
      </c>
    </row>
    <row r="1142" spans="1:8" ht="43.5" x14ac:dyDescent="0.25">
      <c r="A1142" s="24">
        <v>13169942170</v>
      </c>
      <c r="B1142" s="19" t="s">
        <v>631</v>
      </c>
      <c r="C1142" s="11" t="s">
        <v>631</v>
      </c>
      <c r="D1142" s="19" t="str">
        <f t="shared" si="17"/>
        <v>True</v>
      </c>
      <c r="E1142" s="24">
        <v>8</v>
      </c>
      <c r="F1142" s="19" t="s">
        <v>3065</v>
      </c>
      <c r="G1142" s="19" t="s">
        <v>3070</v>
      </c>
      <c r="H1142" s="19" t="s">
        <v>3064</v>
      </c>
    </row>
    <row r="1143" spans="1:8" ht="29.25" x14ac:dyDescent="0.25">
      <c r="A1143" s="24">
        <v>13027980058</v>
      </c>
      <c r="B1143" s="19" t="s">
        <v>835</v>
      </c>
      <c r="C1143" s="11" t="s">
        <v>835</v>
      </c>
      <c r="D1143" s="19" t="str">
        <f t="shared" si="17"/>
        <v>True</v>
      </c>
      <c r="E1143" s="24">
        <v>9</v>
      </c>
      <c r="F1143" s="19" t="s">
        <v>3065</v>
      </c>
      <c r="G1143" s="19" t="s">
        <v>3070</v>
      </c>
      <c r="H1143" s="19" t="s">
        <v>3065</v>
      </c>
    </row>
    <row r="1144" spans="1:8" ht="29.25" x14ac:dyDescent="0.25">
      <c r="A1144" s="24">
        <v>13160332710</v>
      </c>
      <c r="B1144" s="19" t="s">
        <v>1073</v>
      </c>
      <c r="C1144" s="11" t="s">
        <v>1073</v>
      </c>
      <c r="D1144" s="19" t="str">
        <f t="shared" si="17"/>
        <v>True</v>
      </c>
      <c r="E1144" s="24">
        <v>8</v>
      </c>
      <c r="F1144" s="19" t="s">
        <v>3064</v>
      </c>
      <c r="G1144" s="19" t="s">
        <v>3064</v>
      </c>
      <c r="H1144" s="19" t="s">
        <v>3064</v>
      </c>
    </row>
    <row r="1145" spans="1:8" ht="86.25" x14ac:dyDescent="0.25">
      <c r="A1145" s="24">
        <v>13159288977</v>
      </c>
      <c r="B1145" s="19" t="s">
        <v>1094</v>
      </c>
      <c r="C1145" s="11" t="s">
        <v>1094</v>
      </c>
      <c r="D1145" s="19" t="str">
        <f t="shared" si="17"/>
        <v>True</v>
      </c>
      <c r="E1145" s="24">
        <v>10</v>
      </c>
      <c r="F1145" s="19" t="s">
        <v>3064</v>
      </c>
      <c r="G1145" s="19" t="s">
        <v>3064</v>
      </c>
      <c r="H1145" s="19" t="s">
        <v>3065</v>
      </c>
    </row>
    <row r="1146" spans="1:8" x14ac:dyDescent="0.25">
      <c r="A1146" s="24">
        <v>13087718545</v>
      </c>
      <c r="B1146" s="19" t="s">
        <v>363</v>
      </c>
      <c r="C1146" s="11" t="s">
        <v>363</v>
      </c>
      <c r="D1146" s="19" t="str">
        <f t="shared" si="17"/>
        <v>True</v>
      </c>
      <c r="E1146" s="24">
        <v>7</v>
      </c>
      <c r="F1146" s="19" t="s">
        <v>3067</v>
      </c>
      <c r="G1146" s="19" t="s">
        <v>3070</v>
      </c>
      <c r="H1146" s="19" t="s">
        <v>3068</v>
      </c>
    </row>
    <row r="1147" spans="1:8" ht="43.5" x14ac:dyDescent="0.25">
      <c r="A1147" s="24">
        <v>13203778553</v>
      </c>
      <c r="B1147" s="19" t="s">
        <v>69</v>
      </c>
      <c r="C1147" s="11" t="s">
        <v>69</v>
      </c>
      <c r="D1147" s="19" t="str">
        <f t="shared" si="17"/>
        <v>True</v>
      </c>
      <c r="E1147" s="24">
        <v>0</v>
      </c>
      <c r="F1147" s="19" t="s">
        <v>3066</v>
      </c>
      <c r="G1147" s="19" t="s">
        <v>3066</v>
      </c>
      <c r="H1147" s="19" t="s">
        <v>3066</v>
      </c>
    </row>
    <row r="1148" spans="1:8" x14ac:dyDescent="0.25">
      <c r="A1148" s="24">
        <v>13015618487</v>
      </c>
      <c r="B1148" s="19" t="s">
        <v>1351</v>
      </c>
      <c r="C1148" s="11" t="s">
        <v>1351</v>
      </c>
      <c r="D1148" s="19" t="str">
        <f t="shared" si="17"/>
        <v>True</v>
      </c>
      <c r="E1148" s="24">
        <v>8</v>
      </c>
      <c r="F1148" s="19" t="s">
        <v>3064</v>
      </c>
      <c r="G1148" s="19" t="s">
        <v>3068</v>
      </c>
      <c r="H1148" s="19" t="s">
        <v>3065</v>
      </c>
    </row>
    <row r="1149" spans="1:8" ht="57.75" x14ac:dyDescent="0.25">
      <c r="A1149" s="24">
        <v>13098889597</v>
      </c>
      <c r="B1149" s="19" t="s">
        <v>743</v>
      </c>
      <c r="C1149" s="11" t="s">
        <v>743</v>
      </c>
      <c r="D1149" s="19" t="str">
        <f t="shared" si="17"/>
        <v>True</v>
      </c>
      <c r="E1149" s="24">
        <v>8</v>
      </c>
      <c r="F1149" s="19" t="s">
        <v>3065</v>
      </c>
      <c r="G1149" s="19" t="s">
        <v>3070</v>
      </c>
      <c r="H1149" s="19" t="s">
        <v>3065</v>
      </c>
    </row>
    <row r="1150" spans="1:8" ht="29.25" x14ac:dyDescent="0.25">
      <c r="A1150" s="24">
        <v>13208761766</v>
      </c>
      <c r="B1150" s="19" t="s">
        <v>940</v>
      </c>
      <c r="C1150" s="11" t="s">
        <v>940</v>
      </c>
      <c r="D1150" s="19" t="str">
        <f t="shared" si="17"/>
        <v>True</v>
      </c>
      <c r="E1150" s="24">
        <v>10</v>
      </c>
      <c r="F1150" s="19" t="s">
        <v>3064</v>
      </c>
      <c r="G1150" s="19" t="s">
        <v>3064</v>
      </c>
      <c r="H1150" s="19" t="s">
        <v>3064</v>
      </c>
    </row>
    <row r="1151" spans="1:8" ht="43.5" x14ac:dyDescent="0.25">
      <c r="A1151" s="24">
        <v>13089812781</v>
      </c>
      <c r="B1151" s="19" t="s">
        <v>360</v>
      </c>
      <c r="C1151" s="11" t="s">
        <v>360</v>
      </c>
      <c r="D1151" s="19" t="str">
        <f t="shared" si="17"/>
        <v>True</v>
      </c>
      <c r="E1151" s="24">
        <v>9</v>
      </c>
      <c r="F1151" s="19" t="s">
        <v>3067</v>
      </c>
      <c r="G1151" s="19" t="s">
        <v>3068</v>
      </c>
      <c r="H1151" s="19" t="s">
        <v>3068</v>
      </c>
    </row>
    <row r="1152" spans="1:8" ht="100.5" x14ac:dyDescent="0.25">
      <c r="A1152" s="24">
        <v>13226729369</v>
      </c>
      <c r="B1152" s="19" t="s">
        <v>871</v>
      </c>
      <c r="C1152" s="11" t="s">
        <v>871</v>
      </c>
      <c r="D1152" s="19" t="str">
        <f t="shared" si="17"/>
        <v>True</v>
      </c>
      <c r="E1152" s="24">
        <v>7</v>
      </c>
      <c r="F1152" s="19" t="s">
        <v>3064</v>
      </c>
      <c r="G1152" s="19" t="s">
        <v>3068</v>
      </c>
      <c r="H1152" s="19" t="s">
        <v>3065</v>
      </c>
    </row>
    <row r="1153" spans="1:8" x14ac:dyDescent="0.25">
      <c r="A1153" s="24">
        <v>13085814622</v>
      </c>
      <c r="B1153" s="19" t="s">
        <v>756</v>
      </c>
      <c r="C1153" s="11" t="s">
        <v>756</v>
      </c>
      <c r="D1153" s="19" t="str">
        <f t="shared" si="17"/>
        <v>True</v>
      </c>
      <c r="E1153" s="24">
        <v>7</v>
      </c>
      <c r="F1153" s="19" t="s">
        <v>3065</v>
      </c>
      <c r="G1153" s="19" t="s">
        <v>3068</v>
      </c>
      <c r="H1153" s="19" t="s">
        <v>3065</v>
      </c>
    </row>
    <row r="1154" spans="1:8" x14ac:dyDescent="0.25">
      <c r="A1154" s="24">
        <v>13036825668</v>
      </c>
      <c r="B1154" s="19" t="s">
        <v>825</v>
      </c>
      <c r="C1154" s="11" t="s">
        <v>825</v>
      </c>
      <c r="D1154" s="19" t="str">
        <f t="shared" si="17"/>
        <v>True</v>
      </c>
      <c r="E1154" s="24">
        <v>8</v>
      </c>
      <c r="F1154" s="19" t="s">
        <v>3065</v>
      </c>
      <c r="G1154" s="19" t="s">
        <v>3070</v>
      </c>
      <c r="H1154" s="19" t="s">
        <v>3064</v>
      </c>
    </row>
    <row r="1155" spans="1:8" x14ac:dyDescent="0.25">
      <c r="A1155" s="24">
        <v>13069443365</v>
      </c>
      <c r="B1155" s="19" t="s">
        <v>206</v>
      </c>
      <c r="C1155" s="11" t="s">
        <v>206</v>
      </c>
      <c r="D1155" s="19" t="str">
        <f t="shared" si="17"/>
        <v>True</v>
      </c>
      <c r="E1155" s="24">
        <v>5</v>
      </c>
      <c r="F1155" s="19" t="s">
        <v>3066</v>
      </c>
      <c r="G1155" s="19" t="s">
        <v>488</v>
      </c>
      <c r="H1155" s="19" t="s">
        <v>3064</v>
      </c>
    </row>
    <row r="1156" spans="1:8" x14ac:dyDescent="0.25">
      <c r="A1156" s="24">
        <v>13197379619</v>
      </c>
      <c r="B1156" s="19" t="s">
        <v>284</v>
      </c>
      <c r="C1156" s="11" t="s">
        <v>284</v>
      </c>
      <c r="D1156" s="19" t="str">
        <f t="shared" ref="D1156:D1219" si="18">IF(C1156=B1156,"True","False")</f>
        <v>True</v>
      </c>
      <c r="E1156" s="24">
        <v>5</v>
      </c>
      <c r="F1156" s="19" t="s">
        <v>3067</v>
      </c>
      <c r="G1156" s="19" t="s">
        <v>3071</v>
      </c>
      <c r="H1156" s="19" t="s">
        <v>3065</v>
      </c>
    </row>
    <row r="1157" spans="1:8" ht="29.25" x14ac:dyDescent="0.25">
      <c r="A1157" s="24">
        <v>13020450432</v>
      </c>
      <c r="B1157" s="19" t="s">
        <v>391</v>
      </c>
      <c r="C1157" s="11" t="s">
        <v>391</v>
      </c>
      <c r="D1157" s="19" t="str">
        <f t="shared" si="18"/>
        <v>True</v>
      </c>
      <c r="E1157" s="24">
        <v>1</v>
      </c>
      <c r="F1157" s="19" t="s">
        <v>3067</v>
      </c>
      <c r="G1157" s="19" t="s">
        <v>3066</v>
      </c>
      <c r="H1157" s="19" t="s">
        <v>3065</v>
      </c>
    </row>
    <row r="1158" spans="1:8" x14ac:dyDescent="0.25">
      <c r="A1158" s="24">
        <v>13078036871</v>
      </c>
      <c r="B1158" s="19" t="s">
        <v>768</v>
      </c>
      <c r="C1158" s="11" t="s">
        <v>768</v>
      </c>
      <c r="D1158" s="19" t="str">
        <f t="shared" si="18"/>
        <v>True</v>
      </c>
      <c r="E1158" s="24">
        <v>7</v>
      </c>
      <c r="F1158" s="19" t="s">
        <v>3065</v>
      </c>
      <c r="G1158" s="19" t="s">
        <v>3064</v>
      </c>
      <c r="H1158" s="19" t="s">
        <v>3065</v>
      </c>
    </row>
    <row r="1159" spans="1:8" ht="43.5" x14ac:dyDescent="0.25">
      <c r="A1159" s="24">
        <v>13191899870</v>
      </c>
      <c r="B1159" s="19" t="s">
        <v>985</v>
      </c>
      <c r="C1159" s="11" t="s">
        <v>985</v>
      </c>
      <c r="D1159" s="19" t="str">
        <f t="shared" si="18"/>
        <v>True</v>
      </c>
      <c r="E1159" s="24">
        <v>10</v>
      </c>
      <c r="F1159" s="19" t="s">
        <v>3064</v>
      </c>
      <c r="G1159" s="19" t="s">
        <v>3064</v>
      </c>
      <c r="H1159" s="19" t="s">
        <v>3064</v>
      </c>
    </row>
    <row r="1160" spans="1:8" x14ac:dyDescent="0.25">
      <c r="A1160" s="24">
        <v>13218113186</v>
      </c>
      <c r="B1160" s="19" t="s">
        <v>45</v>
      </c>
      <c r="C1160" s="11" t="s">
        <v>45</v>
      </c>
      <c r="D1160" s="19" t="str">
        <f t="shared" si="18"/>
        <v>True</v>
      </c>
      <c r="E1160" s="24">
        <v>1</v>
      </c>
      <c r="F1160" s="19" t="s">
        <v>3066</v>
      </c>
      <c r="G1160" s="19" t="s">
        <v>3066</v>
      </c>
      <c r="H1160" s="19" t="s">
        <v>3066</v>
      </c>
    </row>
    <row r="1161" spans="1:8" ht="29.25" x14ac:dyDescent="0.25">
      <c r="A1161" s="24">
        <v>13213517841</v>
      </c>
      <c r="B1161" s="19" t="s">
        <v>52</v>
      </c>
      <c r="C1161" s="11" t="s">
        <v>52</v>
      </c>
      <c r="D1161" s="19" t="str">
        <f t="shared" si="18"/>
        <v>True</v>
      </c>
      <c r="E1161" s="24">
        <v>0</v>
      </c>
      <c r="F1161" s="19" t="s">
        <v>3066</v>
      </c>
      <c r="G1161" s="19" t="s">
        <v>3068</v>
      </c>
      <c r="H1161" s="19" t="s">
        <v>3066</v>
      </c>
    </row>
    <row r="1162" spans="1:8" ht="72" x14ac:dyDescent="0.25">
      <c r="A1162" s="24">
        <v>13215010732</v>
      </c>
      <c r="B1162" s="19" t="s">
        <v>48</v>
      </c>
      <c r="C1162" s="11" t="s">
        <v>48</v>
      </c>
      <c r="D1162" s="19" t="str">
        <f t="shared" si="18"/>
        <v>True</v>
      </c>
      <c r="E1162" s="24">
        <v>0</v>
      </c>
      <c r="F1162" s="19" t="s">
        <v>3066</v>
      </c>
      <c r="G1162" s="19" t="s">
        <v>3066</v>
      </c>
      <c r="H1162" s="19" t="s">
        <v>3066</v>
      </c>
    </row>
    <row r="1163" spans="1:8" ht="29.25" x14ac:dyDescent="0.25">
      <c r="A1163" s="24">
        <v>13036440472</v>
      </c>
      <c r="B1163" s="19" t="s">
        <v>1319</v>
      </c>
      <c r="C1163" s="11" t="s">
        <v>1319</v>
      </c>
      <c r="D1163" s="19" t="str">
        <f t="shared" si="18"/>
        <v>True</v>
      </c>
      <c r="E1163" s="24">
        <v>10</v>
      </c>
      <c r="F1163" s="19" t="s">
        <v>3064</v>
      </c>
      <c r="G1163" s="19" t="s">
        <v>3064</v>
      </c>
      <c r="H1163" s="19" t="s">
        <v>3064</v>
      </c>
    </row>
    <row r="1164" spans="1:8" x14ac:dyDescent="0.25">
      <c r="A1164" s="24">
        <v>13143929386</v>
      </c>
      <c r="B1164" s="19" t="s">
        <v>1136</v>
      </c>
      <c r="C1164" s="11" t="s">
        <v>1136</v>
      </c>
      <c r="D1164" s="19" t="str">
        <f t="shared" si="18"/>
        <v>True</v>
      </c>
      <c r="E1164" s="24">
        <v>10</v>
      </c>
      <c r="F1164" s="19" t="s">
        <v>3064</v>
      </c>
      <c r="G1164" s="19" t="s">
        <v>3064</v>
      </c>
      <c r="H1164" s="19" t="s">
        <v>3064</v>
      </c>
    </row>
    <row r="1165" spans="1:8" x14ac:dyDescent="0.25">
      <c r="A1165" s="24">
        <v>13225388841</v>
      </c>
      <c r="B1165" s="19" t="s">
        <v>405</v>
      </c>
      <c r="C1165" s="11" t="s">
        <v>405</v>
      </c>
      <c r="D1165" s="19" t="str">
        <f t="shared" si="18"/>
        <v>True</v>
      </c>
      <c r="E1165" s="24">
        <v>7</v>
      </c>
      <c r="F1165" s="19" t="s">
        <v>3068</v>
      </c>
      <c r="G1165" s="19" t="s">
        <v>3068</v>
      </c>
      <c r="H1165" s="19" t="s">
        <v>3067</v>
      </c>
    </row>
    <row r="1166" spans="1:8" ht="43.5" x14ac:dyDescent="0.25">
      <c r="A1166" s="24">
        <v>13125475343</v>
      </c>
      <c r="B1166" s="19" t="s">
        <v>466</v>
      </c>
      <c r="C1166" s="11" t="s">
        <v>466</v>
      </c>
      <c r="D1166" s="19" t="str">
        <f t="shared" si="18"/>
        <v>True</v>
      </c>
      <c r="E1166" s="24">
        <v>5</v>
      </c>
      <c r="F1166" s="19" t="s">
        <v>3068</v>
      </c>
      <c r="G1166" s="19" t="s">
        <v>3068</v>
      </c>
      <c r="H1166" s="19" t="s">
        <v>3068</v>
      </c>
    </row>
    <row r="1167" spans="1:8" ht="29.25" x14ac:dyDescent="0.25">
      <c r="A1167" s="24">
        <v>13231932827</v>
      </c>
      <c r="B1167" s="19" t="s">
        <v>507</v>
      </c>
      <c r="C1167" s="11" t="s">
        <v>507</v>
      </c>
      <c r="D1167" s="19" t="str">
        <f t="shared" si="18"/>
        <v>True</v>
      </c>
      <c r="E1167" s="24">
        <v>8</v>
      </c>
      <c r="F1167" s="19" t="s">
        <v>3065</v>
      </c>
      <c r="G1167" s="19" t="s">
        <v>3070</v>
      </c>
      <c r="H1167" s="19" t="s">
        <v>3065</v>
      </c>
    </row>
    <row r="1168" spans="1:8" x14ac:dyDescent="0.25">
      <c r="A1168" s="24">
        <v>13044552459</v>
      </c>
      <c r="B1168" s="19" t="s">
        <v>1313</v>
      </c>
      <c r="C1168" s="11" t="s">
        <v>1313</v>
      </c>
      <c r="D1168" s="19" t="str">
        <f t="shared" si="18"/>
        <v>True</v>
      </c>
      <c r="E1168" s="24">
        <v>10</v>
      </c>
      <c r="F1168" s="19" t="s">
        <v>3064</v>
      </c>
      <c r="G1168" s="19" t="s">
        <v>3064</v>
      </c>
      <c r="H1168" s="19" t="s">
        <v>3064</v>
      </c>
    </row>
    <row r="1169" spans="1:8" ht="157.5" x14ac:dyDescent="0.25">
      <c r="A1169" s="24">
        <v>13135463991</v>
      </c>
      <c r="B1169" s="19" t="s">
        <v>1154</v>
      </c>
      <c r="C1169" s="11" t="s">
        <v>1154</v>
      </c>
      <c r="D1169" s="19" t="str">
        <f t="shared" si="18"/>
        <v>True</v>
      </c>
      <c r="E1169" s="24">
        <v>10</v>
      </c>
      <c r="F1169" s="19" t="s">
        <v>3064</v>
      </c>
      <c r="G1169" s="19" t="s">
        <v>3064</v>
      </c>
      <c r="H1169" s="19" t="s">
        <v>3067</v>
      </c>
    </row>
    <row r="1170" spans="1:8" x14ac:dyDescent="0.25">
      <c r="A1170" s="24">
        <v>13159386479</v>
      </c>
      <c r="B1170" s="19" t="s">
        <v>152</v>
      </c>
      <c r="C1170" s="11" t="s">
        <v>152</v>
      </c>
      <c r="D1170" s="19" t="str">
        <f t="shared" si="18"/>
        <v>True</v>
      </c>
      <c r="E1170" s="24">
        <v>0</v>
      </c>
      <c r="F1170" s="19" t="s">
        <v>3066</v>
      </c>
      <c r="G1170" s="19" t="s">
        <v>3066</v>
      </c>
      <c r="H1170" s="19" t="s">
        <v>3066</v>
      </c>
    </row>
    <row r="1171" spans="1:8" ht="43.5" x14ac:dyDescent="0.25">
      <c r="A1171" s="24">
        <v>13158568727</v>
      </c>
      <c r="B1171" s="19" t="s">
        <v>682</v>
      </c>
      <c r="C1171" s="11" t="s">
        <v>682</v>
      </c>
      <c r="D1171" s="19" t="str">
        <f t="shared" si="18"/>
        <v>True</v>
      </c>
      <c r="E1171" s="24">
        <v>10</v>
      </c>
      <c r="F1171" s="19" t="s">
        <v>3065</v>
      </c>
      <c r="G1171" s="19" t="s">
        <v>3070</v>
      </c>
      <c r="H1171" s="19" t="s">
        <v>3065</v>
      </c>
    </row>
    <row r="1172" spans="1:8" x14ac:dyDescent="0.25">
      <c r="A1172" s="24">
        <v>13158573412</v>
      </c>
      <c r="B1172" s="19" t="s">
        <v>1105</v>
      </c>
      <c r="C1172" s="11" t="s">
        <v>1105</v>
      </c>
      <c r="D1172" s="19" t="str">
        <f t="shared" si="18"/>
        <v>True</v>
      </c>
      <c r="E1172" s="24">
        <v>8</v>
      </c>
      <c r="F1172" s="19" t="s">
        <v>3064</v>
      </c>
      <c r="G1172" s="19" t="s">
        <v>3070</v>
      </c>
      <c r="H1172" s="19" t="s">
        <v>3064</v>
      </c>
    </row>
    <row r="1173" spans="1:8" ht="29.25" x14ac:dyDescent="0.25">
      <c r="A1173" s="24">
        <v>13170692612</v>
      </c>
      <c r="B1173" s="19" t="s">
        <v>106</v>
      </c>
      <c r="C1173" s="11" t="s">
        <v>106</v>
      </c>
      <c r="D1173" s="19" t="str">
        <f t="shared" si="18"/>
        <v>True</v>
      </c>
      <c r="E1173" s="24">
        <v>0</v>
      </c>
      <c r="F1173" s="19" t="s">
        <v>3066</v>
      </c>
      <c r="G1173" s="19" t="s">
        <v>3066</v>
      </c>
      <c r="H1173" s="19" t="s">
        <v>3066</v>
      </c>
    </row>
    <row r="1174" spans="1:8" ht="29.25" x14ac:dyDescent="0.25">
      <c r="A1174" s="24">
        <v>13207945535</v>
      </c>
      <c r="B1174" s="19" t="s">
        <v>67</v>
      </c>
      <c r="C1174" s="11" t="s">
        <v>67</v>
      </c>
      <c r="D1174" s="19" t="str">
        <f t="shared" si="18"/>
        <v>True</v>
      </c>
      <c r="E1174" s="24">
        <v>0</v>
      </c>
      <c r="F1174" s="19" t="s">
        <v>3066</v>
      </c>
      <c r="G1174" s="19" t="s">
        <v>3066</v>
      </c>
      <c r="H1174" s="19" t="s">
        <v>3066</v>
      </c>
    </row>
    <row r="1175" spans="1:8" ht="29.25" x14ac:dyDescent="0.25">
      <c r="A1175" s="24">
        <v>13046527604</v>
      </c>
      <c r="B1175" s="19" t="s">
        <v>1305</v>
      </c>
      <c r="C1175" s="11" t="s">
        <v>1305</v>
      </c>
      <c r="D1175" s="19" t="str">
        <f t="shared" si="18"/>
        <v>True</v>
      </c>
      <c r="E1175" s="24">
        <v>10</v>
      </c>
      <c r="F1175" s="19" t="s">
        <v>3064</v>
      </c>
      <c r="G1175" s="19" t="s">
        <v>488</v>
      </c>
      <c r="H1175" s="19" t="s">
        <v>3064</v>
      </c>
    </row>
    <row r="1176" spans="1:8" ht="29.25" x14ac:dyDescent="0.25">
      <c r="A1176" s="24">
        <v>13205324013</v>
      </c>
      <c r="B1176" s="19" t="s">
        <v>949</v>
      </c>
      <c r="C1176" s="11" t="s">
        <v>949</v>
      </c>
      <c r="D1176" s="19" t="str">
        <f t="shared" si="18"/>
        <v>True</v>
      </c>
      <c r="E1176" s="24">
        <v>10</v>
      </c>
      <c r="F1176" s="19" t="s">
        <v>3064</v>
      </c>
      <c r="G1176" s="19" t="s">
        <v>3064</v>
      </c>
      <c r="H1176" s="19" t="s">
        <v>3064</v>
      </c>
    </row>
    <row r="1177" spans="1:8" x14ac:dyDescent="0.25">
      <c r="A1177" s="24">
        <v>13223374288</v>
      </c>
      <c r="B1177" s="19" t="s">
        <v>639</v>
      </c>
      <c r="C1177" s="11" t="s">
        <v>639</v>
      </c>
      <c r="D1177" s="19" t="str">
        <f t="shared" si="18"/>
        <v>True</v>
      </c>
      <c r="E1177" s="24">
        <v>10</v>
      </c>
      <c r="F1177" s="19" t="s">
        <v>3064</v>
      </c>
      <c r="G1177" s="19" t="s">
        <v>3064</v>
      </c>
      <c r="H1177" s="19" t="s">
        <v>3064</v>
      </c>
    </row>
    <row r="1178" spans="1:8" x14ac:dyDescent="0.25">
      <c r="A1178" s="24">
        <v>13164696392</v>
      </c>
      <c r="B1178" s="19" t="s">
        <v>639</v>
      </c>
      <c r="C1178" s="11" t="s">
        <v>639</v>
      </c>
      <c r="D1178" s="19" t="str">
        <f t="shared" si="18"/>
        <v>True</v>
      </c>
      <c r="E1178" s="24">
        <v>10</v>
      </c>
      <c r="F1178" s="19" t="s">
        <v>3065</v>
      </c>
      <c r="G1178" s="19" t="s">
        <v>3064</v>
      </c>
      <c r="H1178" s="19" t="s">
        <v>3065</v>
      </c>
    </row>
    <row r="1179" spans="1:8" x14ac:dyDescent="0.25">
      <c r="A1179" s="24">
        <v>13156505882</v>
      </c>
      <c r="B1179" s="19" t="s">
        <v>166</v>
      </c>
      <c r="C1179" s="11" t="s">
        <v>166</v>
      </c>
      <c r="D1179" s="19" t="str">
        <f t="shared" si="18"/>
        <v>True</v>
      </c>
      <c r="E1179" s="24">
        <v>10</v>
      </c>
      <c r="F1179" s="19" t="s">
        <v>3066</v>
      </c>
      <c r="G1179" s="19" t="s">
        <v>3064</v>
      </c>
      <c r="H1179" s="19" t="s">
        <v>3064</v>
      </c>
    </row>
    <row r="1180" spans="1:8" x14ac:dyDescent="0.25">
      <c r="A1180" s="24">
        <v>13161215683</v>
      </c>
      <c r="B1180" s="19" t="s">
        <v>653</v>
      </c>
      <c r="C1180" s="11" t="s">
        <v>653</v>
      </c>
      <c r="D1180" s="19" t="str">
        <f t="shared" si="18"/>
        <v>True</v>
      </c>
      <c r="E1180" s="24">
        <v>8</v>
      </c>
      <c r="F1180" s="19" t="s">
        <v>3065</v>
      </c>
      <c r="G1180" s="19" t="s">
        <v>3064</v>
      </c>
      <c r="H1180" s="19" t="s">
        <v>3064</v>
      </c>
    </row>
    <row r="1181" spans="1:8" ht="43.5" x14ac:dyDescent="0.25">
      <c r="A1181" s="24">
        <v>13146830523</v>
      </c>
      <c r="B1181" s="19" t="s">
        <v>1126</v>
      </c>
      <c r="C1181" s="11" t="s">
        <v>1126</v>
      </c>
      <c r="D1181" s="19" t="str">
        <f t="shared" si="18"/>
        <v>True</v>
      </c>
      <c r="E1181" s="24">
        <v>10</v>
      </c>
      <c r="F1181" s="19" t="s">
        <v>3064</v>
      </c>
      <c r="G1181" s="19" t="s">
        <v>3064</v>
      </c>
      <c r="H1181" s="19" t="s">
        <v>3064</v>
      </c>
    </row>
    <row r="1182" spans="1:8" ht="29.25" x14ac:dyDescent="0.25">
      <c r="A1182" s="24">
        <v>13049425644</v>
      </c>
      <c r="B1182" s="19" t="s">
        <v>1300</v>
      </c>
      <c r="C1182" s="11" t="s">
        <v>1300</v>
      </c>
      <c r="D1182" s="19" t="str">
        <f t="shared" si="18"/>
        <v>True</v>
      </c>
      <c r="E1182" s="24">
        <v>10</v>
      </c>
      <c r="F1182" s="19" t="s">
        <v>3064</v>
      </c>
      <c r="G1182" s="19" t="s">
        <v>3064</v>
      </c>
      <c r="H1182" s="19" t="s">
        <v>3065</v>
      </c>
    </row>
    <row r="1183" spans="1:8" ht="29.25" x14ac:dyDescent="0.25">
      <c r="A1183" s="24">
        <v>13146710785</v>
      </c>
      <c r="B1183" s="19" t="s">
        <v>1127</v>
      </c>
      <c r="C1183" s="11" t="s">
        <v>1127</v>
      </c>
      <c r="D1183" s="19" t="str">
        <f t="shared" si="18"/>
        <v>True</v>
      </c>
      <c r="E1183" s="24">
        <v>10</v>
      </c>
      <c r="F1183" s="19" t="s">
        <v>3064</v>
      </c>
      <c r="G1183" s="19" t="s">
        <v>488</v>
      </c>
      <c r="H1183" s="19" t="s">
        <v>3064</v>
      </c>
    </row>
    <row r="1184" spans="1:8" ht="29.25" x14ac:dyDescent="0.25">
      <c r="A1184" s="24">
        <v>13032847522</v>
      </c>
      <c r="B1184" s="19" t="s">
        <v>1325</v>
      </c>
      <c r="C1184" s="11" t="s">
        <v>1325</v>
      </c>
      <c r="D1184" s="19" t="str">
        <f t="shared" si="18"/>
        <v>True</v>
      </c>
      <c r="E1184" s="24">
        <v>10</v>
      </c>
      <c r="F1184" s="19" t="s">
        <v>3064</v>
      </c>
      <c r="G1184" s="19" t="s">
        <v>3064</v>
      </c>
      <c r="H1184" s="19" t="s">
        <v>3064</v>
      </c>
    </row>
    <row r="1185" spans="1:8" ht="29.25" x14ac:dyDescent="0.25">
      <c r="A1185" s="24">
        <v>13231679581</v>
      </c>
      <c r="B1185" s="19" t="s">
        <v>854</v>
      </c>
      <c r="C1185" s="11" t="s">
        <v>854</v>
      </c>
      <c r="D1185" s="19" t="str">
        <f t="shared" si="18"/>
        <v>True</v>
      </c>
      <c r="E1185" s="24">
        <v>9</v>
      </c>
      <c r="F1185" s="19" t="s">
        <v>3064</v>
      </c>
      <c r="G1185" s="19" t="s">
        <v>3070</v>
      </c>
      <c r="H1185" s="19" t="s">
        <v>3064</v>
      </c>
    </row>
    <row r="1186" spans="1:8" x14ac:dyDescent="0.25">
      <c r="A1186" s="24">
        <v>13049138505</v>
      </c>
      <c r="B1186" s="19" t="s">
        <v>1301</v>
      </c>
      <c r="C1186" s="11" t="s">
        <v>1301</v>
      </c>
      <c r="D1186" s="19" t="str">
        <f t="shared" si="18"/>
        <v>True</v>
      </c>
      <c r="E1186" s="24">
        <v>10</v>
      </c>
      <c r="F1186" s="19" t="s">
        <v>3064</v>
      </c>
      <c r="G1186" s="19" t="s">
        <v>3064</v>
      </c>
      <c r="H1186" s="19" t="s">
        <v>3064</v>
      </c>
    </row>
    <row r="1187" spans="1:8" x14ac:dyDescent="0.25">
      <c r="A1187" s="24">
        <v>13169929219</v>
      </c>
      <c r="B1187" s="19" t="s">
        <v>632</v>
      </c>
      <c r="C1187" s="11" t="s">
        <v>632</v>
      </c>
      <c r="D1187" s="19" t="str">
        <f t="shared" si="18"/>
        <v>True</v>
      </c>
      <c r="E1187" s="24">
        <v>9</v>
      </c>
      <c r="F1187" s="19" t="s">
        <v>3065</v>
      </c>
      <c r="G1187" s="19" t="s">
        <v>488</v>
      </c>
      <c r="H1187" s="19" t="s">
        <v>3065</v>
      </c>
    </row>
    <row r="1188" spans="1:8" x14ac:dyDescent="0.25">
      <c r="A1188" s="24">
        <v>13045738112</v>
      </c>
      <c r="B1188" s="19" t="s">
        <v>1310</v>
      </c>
      <c r="C1188" s="11" t="s">
        <v>1310</v>
      </c>
      <c r="D1188" s="19" t="str">
        <f t="shared" si="18"/>
        <v>True</v>
      </c>
      <c r="E1188" s="24">
        <v>10</v>
      </c>
      <c r="F1188" s="19" t="s">
        <v>3064</v>
      </c>
      <c r="G1188" s="19" t="s">
        <v>3064</v>
      </c>
      <c r="H1188" s="19" t="s">
        <v>3066</v>
      </c>
    </row>
    <row r="1189" spans="1:8" x14ac:dyDescent="0.25">
      <c r="A1189" s="24">
        <v>13174191381</v>
      </c>
      <c r="B1189" s="19" t="s">
        <v>1021</v>
      </c>
      <c r="C1189" s="11" t="s">
        <v>1021</v>
      </c>
      <c r="D1189" s="19" t="str">
        <f t="shared" si="18"/>
        <v>True</v>
      </c>
      <c r="E1189" s="24">
        <v>10</v>
      </c>
      <c r="F1189" s="19" t="s">
        <v>3064</v>
      </c>
      <c r="G1189" s="19" t="s">
        <v>3064</v>
      </c>
      <c r="H1189" s="19" t="s">
        <v>3064</v>
      </c>
    </row>
    <row r="1190" spans="1:8" x14ac:dyDescent="0.25">
      <c r="A1190" s="24">
        <v>13205427867</v>
      </c>
      <c r="B1190" s="19" t="s">
        <v>948</v>
      </c>
      <c r="C1190" s="11" t="s">
        <v>948</v>
      </c>
      <c r="D1190" s="19" t="str">
        <f t="shared" si="18"/>
        <v>True</v>
      </c>
      <c r="E1190" s="24">
        <v>10</v>
      </c>
      <c r="F1190" s="19" t="s">
        <v>3064</v>
      </c>
      <c r="G1190" s="19" t="s">
        <v>3064</v>
      </c>
      <c r="H1190" s="19" t="s">
        <v>3064</v>
      </c>
    </row>
    <row r="1191" spans="1:8" x14ac:dyDescent="0.25">
      <c r="A1191" s="24">
        <v>13189821064</v>
      </c>
      <c r="B1191" s="19" t="s">
        <v>987</v>
      </c>
      <c r="C1191" s="11" t="s">
        <v>987</v>
      </c>
      <c r="D1191" s="19" t="str">
        <f t="shared" si="18"/>
        <v>True</v>
      </c>
      <c r="E1191" s="24">
        <v>10</v>
      </c>
      <c r="F1191" s="19" t="s">
        <v>3064</v>
      </c>
      <c r="G1191" s="19" t="s">
        <v>488</v>
      </c>
      <c r="H1191" s="19" t="s">
        <v>3064</v>
      </c>
    </row>
    <row r="1192" spans="1:8" x14ac:dyDescent="0.25">
      <c r="A1192" s="24">
        <v>13179649325</v>
      </c>
      <c r="B1192" s="19" t="s">
        <v>987</v>
      </c>
      <c r="C1192" s="11" t="s">
        <v>987</v>
      </c>
      <c r="D1192" s="19" t="str">
        <f t="shared" si="18"/>
        <v>True</v>
      </c>
      <c r="E1192" s="24">
        <v>10</v>
      </c>
      <c r="F1192" s="19" t="s">
        <v>3064</v>
      </c>
      <c r="G1192" s="19" t="s">
        <v>3064</v>
      </c>
      <c r="H1192" s="19" t="s">
        <v>3064</v>
      </c>
    </row>
    <row r="1193" spans="1:8" x14ac:dyDescent="0.25">
      <c r="A1193" s="24">
        <v>13164385666</v>
      </c>
      <c r="B1193" s="19" t="s">
        <v>987</v>
      </c>
      <c r="C1193" s="11" t="s">
        <v>987</v>
      </c>
      <c r="D1193" s="19" t="str">
        <f t="shared" si="18"/>
        <v>True</v>
      </c>
      <c r="E1193" s="24">
        <v>9</v>
      </c>
      <c r="F1193" s="19" t="s">
        <v>3064</v>
      </c>
      <c r="G1193" s="19" t="s">
        <v>3064</v>
      </c>
      <c r="H1193" s="19" t="s">
        <v>3064</v>
      </c>
    </row>
    <row r="1194" spans="1:8" x14ac:dyDescent="0.25">
      <c r="A1194" s="24">
        <v>13091761563</v>
      </c>
      <c r="B1194" s="19" t="s">
        <v>1221</v>
      </c>
      <c r="C1194" s="11" t="s">
        <v>1221</v>
      </c>
      <c r="D1194" s="19" t="str">
        <f t="shared" si="18"/>
        <v>True</v>
      </c>
      <c r="E1194" s="24">
        <v>8</v>
      </c>
      <c r="F1194" s="19" t="s">
        <v>3064</v>
      </c>
      <c r="G1194" s="19" t="s">
        <v>3068</v>
      </c>
      <c r="H1194" s="19" t="s">
        <v>3064</v>
      </c>
    </row>
    <row r="1195" spans="1:8" x14ac:dyDescent="0.25">
      <c r="A1195" s="24">
        <v>13160076641</v>
      </c>
      <c r="B1195" s="19" t="s">
        <v>1078</v>
      </c>
      <c r="C1195" s="11" t="s">
        <v>1078</v>
      </c>
      <c r="D1195" s="19" t="str">
        <f t="shared" si="18"/>
        <v>True</v>
      </c>
      <c r="E1195" s="24">
        <v>10</v>
      </c>
      <c r="F1195" s="19" t="s">
        <v>3064</v>
      </c>
      <c r="G1195" s="19" t="s">
        <v>3064</v>
      </c>
      <c r="H1195" s="19" t="s">
        <v>3064</v>
      </c>
    </row>
    <row r="1196" spans="1:8" x14ac:dyDescent="0.25">
      <c r="A1196" s="24">
        <v>13071966248</v>
      </c>
      <c r="B1196" s="19" t="s">
        <v>773</v>
      </c>
      <c r="C1196" s="11" t="s">
        <v>773</v>
      </c>
      <c r="D1196" s="19" t="str">
        <f t="shared" si="18"/>
        <v>True</v>
      </c>
      <c r="E1196" s="24">
        <v>10</v>
      </c>
      <c r="F1196" s="19" t="s">
        <v>3065</v>
      </c>
      <c r="G1196" s="19" t="s">
        <v>3070</v>
      </c>
      <c r="H1196" s="19" t="s">
        <v>3065</v>
      </c>
    </row>
    <row r="1197" spans="1:8" x14ac:dyDescent="0.25">
      <c r="A1197" s="24">
        <v>13099194432</v>
      </c>
      <c r="B1197" s="19" t="s">
        <v>1212</v>
      </c>
      <c r="C1197" s="11" t="s">
        <v>1212</v>
      </c>
      <c r="D1197" s="19" t="str">
        <f t="shared" si="18"/>
        <v>True</v>
      </c>
      <c r="E1197" s="24">
        <v>10</v>
      </c>
      <c r="F1197" s="19" t="s">
        <v>3064</v>
      </c>
      <c r="G1197" s="19" t="s">
        <v>3064</v>
      </c>
      <c r="H1197" s="19" t="s">
        <v>3064</v>
      </c>
    </row>
    <row r="1198" spans="1:8" x14ac:dyDescent="0.25">
      <c r="A1198" s="24">
        <v>13159590584</v>
      </c>
      <c r="B1198" s="19" t="s">
        <v>145</v>
      </c>
      <c r="C1198" s="11" t="s">
        <v>145</v>
      </c>
      <c r="D1198" s="19" t="str">
        <f t="shared" si="18"/>
        <v>True</v>
      </c>
      <c r="E1198" s="24">
        <v>0</v>
      </c>
      <c r="F1198" s="19" t="s">
        <v>3066</v>
      </c>
      <c r="G1198" s="19" t="s">
        <v>3064</v>
      </c>
      <c r="H1198" s="19" t="s">
        <v>3066</v>
      </c>
    </row>
    <row r="1199" spans="1:8" ht="29.25" x14ac:dyDescent="0.25">
      <c r="A1199" s="24">
        <v>13161323461</v>
      </c>
      <c r="B1199" s="19" t="s">
        <v>126</v>
      </c>
      <c r="C1199" s="11" t="s">
        <v>126</v>
      </c>
      <c r="D1199" s="19" t="str">
        <f t="shared" si="18"/>
        <v>True</v>
      </c>
      <c r="E1199" s="24">
        <v>0</v>
      </c>
      <c r="F1199" s="19" t="s">
        <v>3066</v>
      </c>
      <c r="G1199" s="19" t="s">
        <v>3066</v>
      </c>
      <c r="H1199" s="19" t="s">
        <v>3066</v>
      </c>
    </row>
    <row r="1200" spans="1:8" x14ac:dyDescent="0.25">
      <c r="A1200" s="24">
        <v>13093795476</v>
      </c>
      <c r="B1200" s="19" t="s">
        <v>1219</v>
      </c>
      <c r="C1200" s="11" t="s">
        <v>1219</v>
      </c>
      <c r="D1200" s="19" t="str">
        <f t="shared" si="18"/>
        <v>True</v>
      </c>
      <c r="E1200" s="24">
        <v>10</v>
      </c>
      <c r="F1200" s="19" t="s">
        <v>3064</v>
      </c>
      <c r="G1200" s="19" t="s">
        <v>3070</v>
      </c>
      <c r="H1200" s="19" t="s">
        <v>3064</v>
      </c>
    </row>
    <row r="1201" spans="1:8" x14ac:dyDescent="0.25">
      <c r="A1201" s="24">
        <v>13164803660</v>
      </c>
      <c r="B1201" s="19" t="s">
        <v>638</v>
      </c>
      <c r="C1201" s="11" t="s">
        <v>638</v>
      </c>
      <c r="D1201" s="19" t="str">
        <f t="shared" si="18"/>
        <v>True</v>
      </c>
      <c r="E1201" s="24">
        <v>10</v>
      </c>
      <c r="F1201" s="19" t="s">
        <v>3065</v>
      </c>
      <c r="G1201" s="19" t="s">
        <v>3064</v>
      </c>
      <c r="H1201" s="19" t="s">
        <v>3065</v>
      </c>
    </row>
    <row r="1202" spans="1:8" x14ac:dyDescent="0.25">
      <c r="A1202" s="24">
        <v>13084802837</v>
      </c>
      <c r="B1202" s="19" t="s">
        <v>757</v>
      </c>
      <c r="C1202" s="11" t="s">
        <v>757</v>
      </c>
      <c r="D1202" s="19" t="str">
        <f t="shared" si="18"/>
        <v>True</v>
      </c>
      <c r="E1202" s="24">
        <v>7</v>
      </c>
      <c r="F1202" s="19" t="s">
        <v>3065</v>
      </c>
      <c r="G1202" s="19" t="s">
        <v>3070</v>
      </c>
      <c r="H1202" s="19" t="s">
        <v>3067</v>
      </c>
    </row>
    <row r="1203" spans="1:8" x14ac:dyDescent="0.25">
      <c r="A1203" s="24">
        <v>13170899512</v>
      </c>
      <c r="B1203" s="19" t="s">
        <v>1037</v>
      </c>
      <c r="C1203" s="11" t="s">
        <v>1037</v>
      </c>
      <c r="D1203" s="19" t="str">
        <f t="shared" si="18"/>
        <v>True</v>
      </c>
      <c r="E1203" s="24">
        <v>9</v>
      </c>
      <c r="F1203" s="19" t="s">
        <v>3064</v>
      </c>
      <c r="G1203" s="19" t="s">
        <v>3070</v>
      </c>
      <c r="H1203" s="19" t="s">
        <v>3064</v>
      </c>
    </row>
    <row r="1204" spans="1:8" x14ac:dyDescent="0.25">
      <c r="A1204" s="24">
        <v>13179956873</v>
      </c>
      <c r="B1204" s="19" t="s">
        <v>1001</v>
      </c>
      <c r="C1204" s="11" t="s">
        <v>1001</v>
      </c>
      <c r="D1204" s="19" t="str">
        <f t="shared" si="18"/>
        <v>True</v>
      </c>
      <c r="E1204" s="24">
        <v>8</v>
      </c>
      <c r="F1204" s="19" t="s">
        <v>3064</v>
      </c>
      <c r="G1204" s="19" t="s">
        <v>3070</v>
      </c>
      <c r="H1204" s="19" t="s">
        <v>3064</v>
      </c>
    </row>
    <row r="1205" spans="1:8" x14ac:dyDescent="0.25">
      <c r="A1205" s="24">
        <v>13212359772</v>
      </c>
      <c r="B1205" s="19" t="s">
        <v>925</v>
      </c>
      <c r="C1205" s="11" t="s">
        <v>925</v>
      </c>
      <c r="D1205" s="19" t="str">
        <f t="shared" si="18"/>
        <v>True</v>
      </c>
      <c r="E1205" s="24">
        <v>10</v>
      </c>
      <c r="F1205" s="19" t="s">
        <v>3064</v>
      </c>
      <c r="G1205" s="19" t="s">
        <v>3070</v>
      </c>
      <c r="H1205" s="19" t="s">
        <v>3064</v>
      </c>
    </row>
    <row r="1206" spans="1:8" ht="29.25" x14ac:dyDescent="0.25">
      <c r="A1206" s="24">
        <v>13018992170</v>
      </c>
      <c r="B1206" s="19" t="s">
        <v>1344</v>
      </c>
      <c r="C1206" s="11" t="s">
        <v>1344</v>
      </c>
      <c r="D1206" s="19" t="str">
        <f t="shared" si="18"/>
        <v>True</v>
      </c>
      <c r="E1206" s="24">
        <v>10</v>
      </c>
      <c r="F1206" s="19" t="s">
        <v>3064</v>
      </c>
      <c r="G1206" s="19" t="s">
        <v>3064</v>
      </c>
      <c r="H1206" s="19" t="s">
        <v>3064</v>
      </c>
    </row>
    <row r="1207" spans="1:8" x14ac:dyDescent="0.25">
      <c r="A1207" s="24">
        <v>13129333613</v>
      </c>
      <c r="B1207" s="19" t="s">
        <v>1159</v>
      </c>
      <c r="C1207" s="11" t="s">
        <v>1159</v>
      </c>
      <c r="D1207" s="19" t="str">
        <f t="shared" si="18"/>
        <v>True</v>
      </c>
      <c r="E1207" s="24">
        <v>10</v>
      </c>
      <c r="F1207" s="19" t="s">
        <v>3064</v>
      </c>
      <c r="G1207" s="19" t="s">
        <v>3064</v>
      </c>
      <c r="H1207" s="19" t="s">
        <v>3064</v>
      </c>
    </row>
    <row r="1208" spans="1:8" x14ac:dyDescent="0.25">
      <c r="A1208" s="24">
        <v>13086720219</v>
      </c>
      <c r="B1208" s="19" t="s">
        <v>1232</v>
      </c>
      <c r="C1208" s="11" t="s">
        <v>1232</v>
      </c>
      <c r="D1208" s="19" t="str">
        <f t="shared" si="18"/>
        <v>True</v>
      </c>
      <c r="E1208" s="24">
        <v>10</v>
      </c>
      <c r="F1208" s="19" t="s">
        <v>3064</v>
      </c>
      <c r="G1208" s="19" t="s">
        <v>3064</v>
      </c>
      <c r="H1208" s="19" t="s">
        <v>3064</v>
      </c>
    </row>
    <row r="1209" spans="1:8" ht="57.75" x14ac:dyDescent="0.25">
      <c r="A1209" s="24">
        <v>13160269849</v>
      </c>
      <c r="B1209" s="19" t="s">
        <v>443</v>
      </c>
      <c r="C1209" s="11" t="s">
        <v>443</v>
      </c>
      <c r="D1209" s="19" t="str">
        <f t="shared" si="18"/>
        <v>True</v>
      </c>
      <c r="E1209" s="24">
        <v>9</v>
      </c>
      <c r="F1209" s="19" t="s">
        <v>3068</v>
      </c>
      <c r="G1209" s="19" t="s">
        <v>3070</v>
      </c>
      <c r="H1209" s="19" t="s">
        <v>3064</v>
      </c>
    </row>
    <row r="1210" spans="1:8" ht="57.75" x14ac:dyDescent="0.25">
      <c r="A1210" s="24">
        <v>13033566409</v>
      </c>
      <c r="B1210" s="19" t="s">
        <v>225</v>
      </c>
      <c r="C1210" s="11" t="s">
        <v>225</v>
      </c>
      <c r="D1210" s="19" t="str">
        <f t="shared" si="18"/>
        <v>True</v>
      </c>
      <c r="E1210" s="24">
        <v>0</v>
      </c>
      <c r="F1210" s="19" t="s">
        <v>3066</v>
      </c>
      <c r="G1210" s="19" t="s">
        <v>3066</v>
      </c>
      <c r="H1210" s="19" t="s">
        <v>3066</v>
      </c>
    </row>
    <row r="1211" spans="1:8" ht="243" x14ac:dyDescent="0.25">
      <c r="A1211" s="24">
        <v>13176338812</v>
      </c>
      <c r="B1211" s="19" t="s">
        <v>96</v>
      </c>
      <c r="C1211" s="11" t="s">
        <v>96</v>
      </c>
      <c r="D1211" s="19" t="str">
        <f t="shared" si="18"/>
        <v>True</v>
      </c>
      <c r="E1211" s="24">
        <v>2</v>
      </c>
      <c r="F1211" s="19" t="s">
        <v>3066</v>
      </c>
      <c r="G1211" s="19" t="s">
        <v>3070</v>
      </c>
      <c r="H1211" s="19" t="s">
        <v>3065</v>
      </c>
    </row>
    <row r="1212" spans="1:8" ht="29.25" x14ac:dyDescent="0.25">
      <c r="A1212" s="24">
        <v>13196777283</v>
      </c>
      <c r="B1212" s="19" t="s">
        <v>972</v>
      </c>
      <c r="C1212" s="11" t="s">
        <v>972</v>
      </c>
      <c r="D1212" s="19" t="str">
        <f t="shared" si="18"/>
        <v>True</v>
      </c>
      <c r="E1212" s="24">
        <v>10</v>
      </c>
      <c r="F1212" s="19" t="s">
        <v>3064</v>
      </c>
      <c r="G1212" s="19" t="s">
        <v>3064</v>
      </c>
      <c r="H1212" s="19" t="s">
        <v>3064</v>
      </c>
    </row>
    <row r="1213" spans="1:8" ht="57.75" x14ac:dyDescent="0.25">
      <c r="A1213" s="24">
        <v>13087873686</v>
      </c>
      <c r="B1213" s="19" t="s">
        <v>752</v>
      </c>
      <c r="C1213" s="11" t="s">
        <v>752</v>
      </c>
      <c r="D1213" s="19" t="str">
        <f t="shared" si="18"/>
        <v>True</v>
      </c>
      <c r="E1213" s="24">
        <v>8</v>
      </c>
      <c r="F1213" s="19" t="s">
        <v>3065</v>
      </c>
      <c r="G1213" s="19" t="s">
        <v>3070</v>
      </c>
      <c r="H1213" s="19" t="s">
        <v>3065</v>
      </c>
    </row>
    <row r="1214" spans="1:8" ht="29.25" x14ac:dyDescent="0.25">
      <c r="A1214" s="24">
        <v>13068241788</v>
      </c>
      <c r="B1214" s="19" t="s">
        <v>1256</v>
      </c>
      <c r="C1214" s="11" t="s">
        <v>1256</v>
      </c>
      <c r="D1214" s="19" t="str">
        <f t="shared" si="18"/>
        <v>True</v>
      </c>
      <c r="E1214" s="24">
        <v>10</v>
      </c>
      <c r="F1214" s="19" t="s">
        <v>3064</v>
      </c>
      <c r="G1214" s="19" t="s">
        <v>3064</v>
      </c>
      <c r="H1214" s="19" t="s">
        <v>3064</v>
      </c>
    </row>
    <row r="1215" spans="1:8" ht="57.75" x14ac:dyDescent="0.25">
      <c r="A1215" s="24">
        <v>13106594880</v>
      </c>
      <c r="B1215" s="19" t="s">
        <v>735</v>
      </c>
      <c r="C1215" s="11" t="s">
        <v>735</v>
      </c>
      <c r="D1215" s="19" t="str">
        <f t="shared" si="18"/>
        <v>True</v>
      </c>
      <c r="E1215" s="24">
        <v>7</v>
      </c>
      <c r="F1215" s="19" t="s">
        <v>3065</v>
      </c>
      <c r="G1215" s="19" t="s">
        <v>3070</v>
      </c>
      <c r="H1215" s="19" t="s">
        <v>3065</v>
      </c>
    </row>
    <row r="1216" spans="1:8" ht="57.75" x14ac:dyDescent="0.25">
      <c r="A1216" s="24">
        <v>13067756804</v>
      </c>
      <c r="B1216" s="19" t="s">
        <v>1258</v>
      </c>
      <c r="C1216" s="11" t="s">
        <v>1258</v>
      </c>
      <c r="D1216" s="19" t="str">
        <f t="shared" si="18"/>
        <v>True</v>
      </c>
      <c r="E1216" s="24">
        <v>8</v>
      </c>
      <c r="F1216" s="19" t="s">
        <v>3064</v>
      </c>
      <c r="G1216" s="19" t="s">
        <v>3068</v>
      </c>
      <c r="H1216" s="19" t="s">
        <v>3065</v>
      </c>
    </row>
    <row r="1217" spans="1:8" ht="43.5" x14ac:dyDescent="0.25">
      <c r="A1217" s="24">
        <v>13126468901</v>
      </c>
      <c r="B1217" s="19" t="s">
        <v>717</v>
      </c>
      <c r="C1217" s="11" t="s">
        <v>717</v>
      </c>
      <c r="D1217" s="19" t="str">
        <f t="shared" si="18"/>
        <v>True</v>
      </c>
      <c r="E1217" s="24">
        <v>7</v>
      </c>
      <c r="F1217" s="19" t="s">
        <v>3065</v>
      </c>
      <c r="G1217" s="19" t="s">
        <v>3070</v>
      </c>
      <c r="H1217" s="19" t="s">
        <v>3065</v>
      </c>
    </row>
    <row r="1218" spans="1:8" ht="29.25" x14ac:dyDescent="0.25">
      <c r="A1218" s="24">
        <v>13120458206</v>
      </c>
      <c r="B1218" s="19" t="s">
        <v>1175</v>
      </c>
      <c r="C1218" s="11" t="s">
        <v>1175</v>
      </c>
      <c r="D1218" s="19" t="str">
        <f t="shared" si="18"/>
        <v>True</v>
      </c>
      <c r="E1218" s="24">
        <v>10</v>
      </c>
      <c r="F1218" s="19" t="s">
        <v>3064</v>
      </c>
      <c r="G1218" s="19" t="s">
        <v>3064</v>
      </c>
      <c r="H1218" s="19" t="s">
        <v>3064</v>
      </c>
    </row>
    <row r="1219" spans="1:8" ht="29.25" x14ac:dyDescent="0.25">
      <c r="A1219" s="24">
        <v>13186037007</v>
      </c>
      <c r="B1219" s="19" t="s">
        <v>993</v>
      </c>
      <c r="C1219" s="11" t="s">
        <v>993</v>
      </c>
      <c r="D1219" s="19" t="str">
        <f t="shared" si="18"/>
        <v>True</v>
      </c>
      <c r="E1219" s="24">
        <v>9</v>
      </c>
      <c r="F1219" s="19" t="s">
        <v>3064</v>
      </c>
      <c r="G1219" s="19" t="s">
        <v>3070</v>
      </c>
      <c r="H1219" s="19" t="s">
        <v>3065</v>
      </c>
    </row>
    <row r="1220" spans="1:8" ht="57.75" x14ac:dyDescent="0.25">
      <c r="A1220" s="24">
        <v>13160240763</v>
      </c>
      <c r="B1220" s="19" t="s">
        <v>1076</v>
      </c>
      <c r="C1220" s="11" t="s">
        <v>1076</v>
      </c>
      <c r="D1220" s="19" t="str">
        <f t="shared" ref="D1220:D1283" si="19">IF(C1220=B1220,"True","False")</f>
        <v>True</v>
      </c>
      <c r="E1220" s="24">
        <v>10</v>
      </c>
      <c r="F1220" s="19" t="s">
        <v>3064</v>
      </c>
      <c r="G1220" s="19" t="s">
        <v>3068</v>
      </c>
      <c r="H1220" s="19" t="s">
        <v>3064</v>
      </c>
    </row>
    <row r="1221" spans="1:8" ht="29.25" x14ac:dyDescent="0.25">
      <c r="A1221" s="24">
        <v>13067727658</v>
      </c>
      <c r="B1221" s="19" t="s">
        <v>781</v>
      </c>
      <c r="C1221" s="11" t="s">
        <v>781</v>
      </c>
      <c r="D1221" s="19" t="str">
        <f t="shared" si="19"/>
        <v>True</v>
      </c>
      <c r="E1221" s="24">
        <v>7</v>
      </c>
      <c r="F1221" s="19" t="s">
        <v>3065</v>
      </c>
      <c r="G1221" s="19" t="s">
        <v>3070</v>
      </c>
      <c r="H1221" s="19" t="s">
        <v>3067</v>
      </c>
    </row>
    <row r="1222" spans="1:8" ht="72" x14ac:dyDescent="0.25">
      <c r="A1222" s="24">
        <v>13160638264</v>
      </c>
      <c r="B1222" s="19" t="s">
        <v>131</v>
      </c>
      <c r="C1222" s="11" t="s">
        <v>131</v>
      </c>
      <c r="D1222" s="19" t="str">
        <f t="shared" si="19"/>
        <v>True</v>
      </c>
      <c r="E1222" s="24">
        <v>3</v>
      </c>
      <c r="F1222" s="19" t="s">
        <v>3066</v>
      </c>
      <c r="G1222" s="19" t="s">
        <v>3071</v>
      </c>
      <c r="H1222" s="19" t="s">
        <v>3067</v>
      </c>
    </row>
    <row r="1223" spans="1:8" ht="86.25" x14ac:dyDescent="0.25">
      <c r="A1223" s="24">
        <v>13062811296</v>
      </c>
      <c r="B1223" s="19" t="s">
        <v>378</v>
      </c>
      <c r="C1223" s="11" t="s">
        <v>378</v>
      </c>
      <c r="D1223" s="19" t="str">
        <f t="shared" si="19"/>
        <v>True</v>
      </c>
      <c r="E1223" s="24">
        <v>8</v>
      </c>
      <c r="F1223" s="19" t="s">
        <v>3067</v>
      </c>
      <c r="G1223" s="19" t="s">
        <v>3070</v>
      </c>
      <c r="H1223" s="19" t="s">
        <v>3067</v>
      </c>
    </row>
    <row r="1224" spans="1:8" x14ac:dyDescent="0.25">
      <c r="A1224" s="24">
        <v>13207440652</v>
      </c>
      <c r="B1224" s="19" t="s">
        <v>944</v>
      </c>
      <c r="C1224" s="11" t="s">
        <v>944</v>
      </c>
      <c r="D1224" s="19" t="str">
        <f t="shared" si="19"/>
        <v>True</v>
      </c>
      <c r="E1224" s="24">
        <v>10</v>
      </c>
      <c r="F1224" s="19" t="s">
        <v>3064</v>
      </c>
      <c r="G1224" s="19" t="s">
        <v>3064</v>
      </c>
      <c r="H1224" s="19" t="s">
        <v>3064</v>
      </c>
    </row>
    <row r="1225" spans="1:8" ht="57.75" x14ac:dyDescent="0.25">
      <c r="A1225" s="24">
        <v>13101759921</v>
      </c>
      <c r="B1225" s="19" t="s">
        <v>1208</v>
      </c>
      <c r="C1225" s="11" t="s">
        <v>1208</v>
      </c>
      <c r="D1225" s="19" t="str">
        <f t="shared" si="19"/>
        <v>True</v>
      </c>
      <c r="E1225" s="24">
        <v>10</v>
      </c>
      <c r="F1225" s="19" t="s">
        <v>3064</v>
      </c>
      <c r="G1225" s="19" t="s">
        <v>3070</v>
      </c>
      <c r="H1225" s="19" t="s">
        <v>3065</v>
      </c>
    </row>
    <row r="1226" spans="1:8" ht="29.25" x14ac:dyDescent="0.25">
      <c r="A1226" s="24">
        <v>13067039526</v>
      </c>
      <c r="B1226" s="19" t="s">
        <v>1261</v>
      </c>
      <c r="C1226" s="11" t="s">
        <v>1261</v>
      </c>
      <c r="D1226" s="19" t="str">
        <f t="shared" si="19"/>
        <v>True</v>
      </c>
      <c r="E1226" s="24">
        <v>7</v>
      </c>
      <c r="F1226" s="19" t="s">
        <v>3064</v>
      </c>
      <c r="G1226" s="19" t="s">
        <v>3070</v>
      </c>
      <c r="H1226" s="19" t="s">
        <v>3064</v>
      </c>
    </row>
    <row r="1227" spans="1:8" ht="72" x14ac:dyDescent="0.25">
      <c r="A1227" s="24">
        <v>13216695924</v>
      </c>
      <c r="B1227" s="19" t="s">
        <v>913</v>
      </c>
      <c r="C1227" s="11" t="s">
        <v>913</v>
      </c>
      <c r="D1227" s="19" t="str">
        <f t="shared" si="19"/>
        <v>True</v>
      </c>
      <c r="E1227" s="24">
        <v>10</v>
      </c>
      <c r="F1227" s="19" t="s">
        <v>3064</v>
      </c>
      <c r="G1227" s="19" t="s">
        <v>3070</v>
      </c>
      <c r="H1227" s="19" t="s">
        <v>3064</v>
      </c>
    </row>
    <row r="1228" spans="1:8" x14ac:dyDescent="0.25">
      <c r="A1228" s="24">
        <v>13159656606</v>
      </c>
      <c r="B1228" s="19" t="s">
        <v>671</v>
      </c>
      <c r="C1228" s="11" t="s">
        <v>671</v>
      </c>
      <c r="D1228" s="19" t="str">
        <f t="shared" si="19"/>
        <v>True</v>
      </c>
      <c r="E1228" s="24">
        <v>9</v>
      </c>
      <c r="F1228" s="19" t="s">
        <v>3065</v>
      </c>
      <c r="G1228" s="19" t="s">
        <v>3068</v>
      </c>
      <c r="H1228" s="19" t="s">
        <v>3065</v>
      </c>
    </row>
    <row r="1229" spans="1:8" ht="86.25" x14ac:dyDescent="0.25">
      <c r="A1229" s="24">
        <v>13135584376</v>
      </c>
      <c r="B1229" s="19" t="s">
        <v>461</v>
      </c>
      <c r="C1229" s="11" t="s">
        <v>461</v>
      </c>
      <c r="D1229" s="19" t="str">
        <f t="shared" si="19"/>
        <v>True</v>
      </c>
      <c r="E1229" s="24">
        <v>5</v>
      </c>
      <c r="F1229" s="19" t="s">
        <v>3068</v>
      </c>
      <c r="G1229" s="19" t="s">
        <v>3068</v>
      </c>
      <c r="H1229" s="19" t="s">
        <v>3067</v>
      </c>
    </row>
    <row r="1230" spans="1:8" ht="72" x14ac:dyDescent="0.25">
      <c r="A1230" s="24">
        <v>13170064533</v>
      </c>
      <c r="B1230" s="19" t="s">
        <v>1045</v>
      </c>
      <c r="C1230" s="11" t="s">
        <v>1045</v>
      </c>
      <c r="D1230" s="19" t="str">
        <f t="shared" si="19"/>
        <v>True</v>
      </c>
      <c r="E1230" s="24">
        <v>9</v>
      </c>
      <c r="F1230" s="19" t="s">
        <v>3064</v>
      </c>
      <c r="G1230" s="19" t="s">
        <v>3070</v>
      </c>
      <c r="H1230" s="19" t="s">
        <v>3064</v>
      </c>
    </row>
    <row r="1231" spans="1:8" x14ac:dyDescent="0.25">
      <c r="A1231" s="24">
        <v>13124955751</v>
      </c>
      <c r="B1231" s="19" t="s">
        <v>720</v>
      </c>
      <c r="C1231" s="11" t="s">
        <v>720</v>
      </c>
      <c r="D1231" s="19" t="str">
        <f t="shared" si="19"/>
        <v>True</v>
      </c>
      <c r="E1231" s="24">
        <v>10</v>
      </c>
      <c r="F1231" s="19" t="s">
        <v>3065</v>
      </c>
      <c r="G1231" s="19" t="s">
        <v>3070</v>
      </c>
      <c r="H1231" s="19" t="s">
        <v>3064</v>
      </c>
    </row>
    <row r="1232" spans="1:8" x14ac:dyDescent="0.25">
      <c r="A1232" s="24">
        <v>13230869665</v>
      </c>
      <c r="B1232" s="19" t="s">
        <v>510</v>
      </c>
      <c r="C1232" s="11" t="s">
        <v>510</v>
      </c>
      <c r="D1232" s="19" t="str">
        <f t="shared" si="19"/>
        <v>True</v>
      </c>
      <c r="E1232" s="24">
        <v>7</v>
      </c>
      <c r="F1232" s="19" t="s">
        <v>3065</v>
      </c>
      <c r="G1232" s="19" t="s">
        <v>3071</v>
      </c>
      <c r="H1232" s="19" t="s">
        <v>3068</v>
      </c>
    </row>
    <row r="1233" spans="1:8" ht="86.25" x14ac:dyDescent="0.25">
      <c r="A1233" s="24">
        <v>13066035857</v>
      </c>
      <c r="B1233" s="19" t="s">
        <v>791</v>
      </c>
      <c r="C1233" s="11" t="s">
        <v>791</v>
      </c>
      <c r="D1233" s="19" t="str">
        <f t="shared" si="19"/>
        <v>True</v>
      </c>
      <c r="E1233" s="24">
        <v>10</v>
      </c>
      <c r="F1233" s="19" t="s">
        <v>3065</v>
      </c>
      <c r="G1233" s="19" t="s">
        <v>3070</v>
      </c>
      <c r="H1233" s="19" t="s">
        <v>3064</v>
      </c>
    </row>
    <row r="1234" spans="1:8" ht="43.5" x14ac:dyDescent="0.25">
      <c r="A1234" s="24">
        <v>13178529773</v>
      </c>
      <c r="B1234" s="19" t="s">
        <v>1002</v>
      </c>
      <c r="C1234" s="11" t="s">
        <v>1002</v>
      </c>
      <c r="D1234" s="19" t="str">
        <f t="shared" si="19"/>
        <v>True</v>
      </c>
      <c r="E1234" s="24">
        <v>5</v>
      </c>
      <c r="F1234" s="19" t="s">
        <v>3064</v>
      </c>
      <c r="G1234" s="19" t="s">
        <v>3070</v>
      </c>
      <c r="H1234" s="19" t="s">
        <v>3066</v>
      </c>
    </row>
    <row r="1235" spans="1:8" ht="29.25" x14ac:dyDescent="0.25">
      <c r="A1235" s="24">
        <v>13188042317</v>
      </c>
      <c r="B1235" s="19" t="s">
        <v>990</v>
      </c>
      <c r="C1235" s="11" t="s">
        <v>990</v>
      </c>
      <c r="D1235" s="19" t="str">
        <f t="shared" si="19"/>
        <v>True</v>
      </c>
      <c r="E1235" s="24">
        <v>10</v>
      </c>
      <c r="F1235" s="19" t="s">
        <v>3064</v>
      </c>
      <c r="G1235" s="19" t="s">
        <v>488</v>
      </c>
      <c r="H1235" s="19" t="s">
        <v>3064</v>
      </c>
    </row>
    <row r="1236" spans="1:8" ht="29.25" x14ac:dyDescent="0.25">
      <c r="A1236" s="24">
        <v>13164331850</v>
      </c>
      <c r="B1236" s="19" t="s">
        <v>640</v>
      </c>
      <c r="C1236" s="11" t="s">
        <v>640</v>
      </c>
      <c r="D1236" s="19" t="str">
        <f t="shared" si="19"/>
        <v>True</v>
      </c>
      <c r="E1236" s="24">
        <v>9</v>
      </c>
      <c r="F1236" s="19" t="s">
        <v>3065</v>
      </c>
      <c r="G1236" s="19" t="s">
        <v>3070</v>
      </c>
      <c r="H1236" s="19" t="s">
        <v>3064</v>
      </c>
    </row>
    <row r="1237" spans="1:8" ht="43.5" x14ac:dyDescent="0.25">
      <c r="A1237" s="24">
        <v>13082523179</v>
      </c>
      <c r="B1237" s="19" t="s">
        <v>760</v>
      </c>
      <c r="C1237" s="11" t="s">
        <v>760</v>
      </c>
      <c r="D1237" s="19" t="str">
        <f t="shared" si="19"/>
        <v>True</v>
      </c>
      <c r="E1237" s="24">
        <v>10</v>
      </c>
      <c r="F1237" s="19" t="s">
        <v>3065</v>
      </c>
      <c r="G1237" s="19" t="s">
        <v>3064</v>
      </c>
      <c r="H1237" s="19" t="s">
        <v>3065</v>
      </c>
    </row>
    <row r="1238" spans="1:8" ht="171.75" x14ac:dyDescent="0.25">
      <c r="A1238" s="24">
        <v>13077331373</v>
      </c>
      <c r="B1238" s="19" t="s">
        <v>203</v>
      </c>
      <c r="C1238" s="11" t="s">
        <v>203</v>
      </c>
      <c r="D1238" s="19" t="str">
        <f t="shared" si="19"/>
        <v>True</v>
      </c>
      <c r="E1238" s="24">
        <v>2</v>
      </c>
      <c r="F1238" s="19" t="s">
        <v>3066</v>
      </c>
      <c r="G1238" s="19" t="s">
        <v>3068</v>
      </c>
      <c r="H1238" s="19" t="s">
        <v>3067</v>
      </c>
    </row>
    <row r="1239" spans="1:8" ht="29.25" x14ac:dyDescent="0.25">
      <c r="A1239" s="24">
        <v>13159701995</v>
      </c>
      <c r="B1239" s="19" t="s">
        <v>669</v>
      </c>
      <c r="C1239" s="11" t="s">
        <v>669</v>
      </c>
      <c r="D1239" s="19" t="str">
        <f t="shared" si="19"/>
        <v>True</v>
      </c>
      <c r="E1239" s="24">
        <v>8</v>
      </c>
      <c r="F1239" s="19" t="s">
        <v>3065</v>
      </c>
      <c r="G1239" s="19" t="s">
        <v>3070</v>
      </c>
      <c r="H1239" s="19" t="s">
        <v>3064</v>
      </c>
    </row>
    <row r="1240" spans="1:8" ht="171.75" x14ac:dyDescent="0.25">
      <c r="A1240" s="24">
        <v>13232070794</v>
      </c>
      <c r="B1240" s="19" t="s">
        <v>505</v>
      </c>
      <c r="C1240" s="11" t="s">
        <v>505</v>
      </c>
      <c r="D1240" s="19" t="str">
        <f t="shared" si="19"/>
        <v>True</v>
      </c>
      <c r="E1240" s="24">
        <v>6</v>
      </c>
      <c r="F1240" s="19" t="s">
        <v>3065</v>
      </c>
      <c r="G1240" s="19" t="s">
        <v>3068</v>
      </c>
      <c r="H1240" s="19" t="s">
        <v>3065</v>
      </c>
    </row>
    <row r="1241" spans="1:8" ht="157.5" x14ac:dyDescent="0.25">
      <c r="A1241" s="24">
        <v>13195310866</v>
      </c>
      <c r="B1241" s="19" t="s">
        <v>287</v>
      </c>
      <c r="C1241" s="11" t="s">
        <v>287</v>
      </c>
      <c r="D1241" s="19" t="str">
        <f t="shared" si="19"/>
        <v>True</v>
      </c>
      <c r="E1241" s="24">
        <v>8</v>
      </c>
      <c r="F1241" s="19" t="s">
        <v>3067</v>
      </c>
      <c r="G1241" s="19" t="s">
        <v>3071</v>
      </c>
      <c r="H1241" s="19" t="s">
        <v>3067</v>
      </c>
    </row>
    <row r="1242" spans="1:8" ht="86.25" x14ac:dyDescent="0.25">
      <c r="A1242" s="24">
        <v>13162224872</v>
      </c>
      <c r="B1242" s="19" t="s">
        <v>649</v>
      </c>
      <c r="C1242" s="11" t="s">
        <v>649</v>
      </c>
      <c r="D1242" s="19" t="str">
        <f t="shared" si="19"/>
        <v>True</v>
      </c>
      <c r="E1242" s="24">
        <v>10</v>
      </c>
      <c r="F1242" s="19" t="s">
        <v>3065</v>
      </c>
      <c r="G1242" s="19" t="s">
        <v>3064</v>
      </c>
      <c r="H1242" s="19" t="s">
        <v>3064</v>
      </c>
    </row>
    <row r="1243" spans="1:8" ht="72" x14ac:dyDescent="0.25">
      <c r="A1243" s="24">
        <v>13024872624</v>
      </c>
      <c r="B1243" s="19" t="s">
        <v>837</v>
      </c>
      <c r="C1243" s="11" t="s">
        <v>837</v>
      </c>
      <c r="D1243" s="19" t="str">
        <f t="shared" si="19"/>
        <v>True</v>
      </c>
      <c r="E1243" s="24">
        <v>9</v>
      </c>
      <c r="F1243" s="19" t="s">
        <v>3065</v>
      </c>
      <c r="G1243" s="19" t="s">
        <v>3068</v>
      </c>
      <c r="H1243" s="19" t="s">
        <v>3064</v>
      </c>
    </row>
    <row r="1244" spans="1:8" ht="143.25" x14ac:dyDescent="0.25">
      <c r="A1244" s="24">
        <v>13124207439</v>
      </c>
      <c r="B1244" s="19" t="s">
        <v>721</v>
      </c>
      <c r="C1244" s="11" t="s">
        <v>721</v>
      </c>
      <c r="D1244" s="19" t="str">
        <f t="shared" si="19"/>
        <v>True</v>
      </c>
      <c r="E1244" s="24">
        <v>8</v>
      </c>
      <c r="F1244" s="19" t="s">
        <v>3065</v>
      </c>
      <c r="G1244" s="19" t="s">
        <v>3064</v>
      </c>
      <c r="H1244" s="19" t="s">
        <v>3064</v>
      </c>
    </row>
    <row r="1245" spans="1:8" ht="57.75" x14ac:dyDescent="0.25">
      <c r="A1245" s="24">
        <v>13218078419</v>
      </c>
      <c r="B1245" s="19" t="s">
        <v>549</v>
      </c>
      <c r="C1245" s="11" t="s">
        <v>549</v>
      </c>
      <c r="D1245" s="19" t="str">
        <f t="shared" si="19"/>
        <v>True</v>
      </c>
      <c r="E1245" s="24">
        <v>5</v>
      </c>
      <c r="F1245" s="19" t="s">
        <v>3065</v>
      </c>
      <c r="G1245" s="19" t="s">
        <v>3068</v>
      </c>
      <c r="H1245" s="19" t="s">
        <v>3067</v>
      </c>
    </row>
    <row r="1246" spans="1:8" ht="57.75" x14ac:dyDescent="0.25">
      <c r="A1246" s="24">
        <v>13087801313</v>
      </c>
      <c r="B1246" s="19" t="s">
        <v>753</v>
      </c>
      <c r="C1246" s="11" t="s">
        <v>753</v>
      </c>
      <c r="D1246" s="19" t="str">
        <f t="shared" si="19"/>
        <v>True</v>
      </c>
      <c r="E1246" s="24">
        <v>6</v>
      </c>
      <c r="F1246" s="19" t="s">
        <v>3065</v>
      </c>
      <c r="G1246" s="19" t="s">
        <v>3068</v>
      </c>
      <c r="H1246" s="19" t="s">
        <v>3064</v>
      </c>
    </row>
    <row r="1247" spans="1:8" ht="171.75" x14ac:dyDescent="0.25">
      <c r="A1247" s="24">
        <v>13156334063</v>
      </c>
      <c r="B1247" s="19" t="s">
        <v>328</v>
      </c>
      <c r="C1247" s="11" t="s">
        <v>328</v>
      </c>
      <c r="D1247" s="19" t="str">
        <f t="shared" si="19"/>
        <v>True</v>
      </c>
      <c r="E1247" s="24">
        <v>5</v>
      </c>
      <c r="F1247" s="19" t="s">
        <v>3067</v>
      </c>
      <c r="G1247" s="19" t="s">
        <v>3070</v>
      </c>
      <c r="H1247" s="19" t="s">
        <v>3068</v>
      </c>
    </row>
    <row r="1248" spans="1:8" ht="129" x14ac:dyDescent="0.25">
      <c r="A1248" s="24">
        <v>13160427084</v>
      </c>
      <c r="B1248" s="19" t="s">
        <v>134</v>
      </c>
      <c r="C1248" s="11" t="s">
        <v>134</v>
      </c>
      <c r="D1248" s="19" t="str">
        <f t="shared" si="19"/>
        <v>True</v>
      </c>
      <c r="E1248" s="24">
        <v>4</v>
      </c>
      <c r="F1248" s="19" t="s">
        <v>3066</v>
      </c>
      <c r="G1248" s="19" t="s">
        <v>3066</v>
      </c>
      <c r="H1248" s="19" t="s">
        <v>3066</v>
      </c>
    </row>
    <row r="1249" spans="1:8" ht="57.75" x14ac:dyDescent="0.25">
      <c r="A1249" s="24">
        <v>13078058136</v>
      </c>
      <c r="B1249" s="19" t="s">
        <v>367</v>
      </c>
      <c r="C1249" s="11" t="s">
        <v>367</v>
      </c>
      <c r="D1249" s="19" t="str">
        <f t="shared" si="19"/>
        <v>True</v>
      </c>
      <c r="E1249" s="24">
        <v>4</v>
      </c>
      <c r="F1249" s="19" t="s">
        <v>3067</v>
      </c>
      <c r="G1249" s="19" t="s">
        <v>3070</v>
      </c>
      <c r="H1249" s="19" t="s">
        <v>3066</v>
      </c>
    </row>
    <row r="1250" spans="1:8" ht="57.75" x14ac:dyDescent="0.25">
      <c r="A1250" s="24">
        <v>13159067610</v>
      </c>
      <c r="B1250" s="19" t="s">
        <v>1099</v>
      </c>
      <c r="C1250" s="11" t="s">
        <v>1099</v>
      </c>
      <c r="D1250" s="19" t="str">
        <f t="shared" si="19"/>
        <v>True</v>
      </c>
      <c r="E1250" s="24">
        <v>9</v>
      </c>
      <c r="F1250" s="19" t="s">
        <v>3064</v>
      </c>
      <c r="G1250" s="19" t="s">
        <v>3068</v>
      </c>
      <c r="H1250" s="19" t="s">
        <v>3064</v>
      </c>
    </row>
    <row r="1251" spans="1:8" ht="86.25" x14ac:dyDescent="0.25">
      <c r="A1251" s="24">
        <v>13157480272</v>
      </c>
      <c r="B1251" s="19" t="s">
        <v>1111</v>
      </c>
      <c r="C1251" s="11" t="s">
        <v>1111</v>
      </c>
      <c r="D1251" s="19" t="str">
        <f t="shared" si="19"/>
        <v>True</v>
      </c>
      <c r="E1251" s="24">
        <v>8</v>
      </c>
      <c r="F1251" s="19" t="s">
        <v>3064</v>
      </c>
      <c r="G1251" s="19" t="s">
        <v>3064</v>
      </c>
      <c r="H1251" s="19" t="s">
        <v>3065</v>
      </c>
    </row>
    <row r="1252" spans="1:8" ht="43.5" x14ac:dyDescent="0.25">
      <c r="A1252" s="24">
        <v>13232134053</v>
      </c>
      <c r="B1252" s="19" t="s">
        <v>503</v>
      </c>
      <c r="C1252" s="11" t="s">
        <v>503</v>
      </c>
      <c r="D1252" s="19" t="str">
        <f t="shared" si="19"/>
        <v>True</v>
      </c>
      <c r="E1252" s="24">
        <v>10</v>
      </c>
      <c r="F1252" s="19" t="s">
        <v>3065</v>
      </c>
      <c r="G1252" s="19" t="s">
        <v>3070</v>
      </c>
      <c r="H1252" s="19" t="s">
        <v>3064</v>
      </c>
    </row>
    <row r="1253" spans="1:8" ht="72" x14ac:dyDescent="0.25">
      <c r="A1253" s="24">
        <v>13144618240</v>
      </c>
      <c r="B1253" s="19" t="s">
        <v>1132</v>
      </c>
      <c r="C1253" s="11" t="s">
        <v>1132</v>
      </c>
      <c r="D1253" s="19" t="str">
        <f t="shared" si="19"/>
        <v>True</v>
      </c>
      <c r="E1253" s="24">
        <v>10</v>
      </c>
      <c r="F1253" s="19" t="s">
        <v>3064</v>
      </c>
      <c r="G1253" s="19" t="s">
        <v>3070</v>
      </c>
      <c r="H1253" s="19" t="s">
        <v>3065</v>
      </c>
    </row>
    <row r="1254" spans="1:8" x14ac:dyDescent="0.25">
      <c r="A1254" s="24">
        <v>13158601364</v>
      </c>
      <c r="B1254" s="19" t="s">
        <v>1104</v>
      </c>
      <c r="C1254" s="11" t="s">
        <v>1104</v>
      </c>
      <c r="D1254" s="19" t="str">
        <f t="shared" si="19"/>
        <v>True</v>
      </c>
      <c r="E1254" s="24">
        <v>10</v>
      </c>
      <c r="F1254" s="19" t="s">
        <v>3064</v>
      </c>
      <c r="G1254" s="19" t="s">
        <v>3064</v>
      </c>
      <c r="H1254" s="19" t="s">
        <v>3064</v>
      </c>
    </row>
    <row r="1255" spans="1:8" ht="86.25" x14ac:dyDescent="0.25">
      <c r="A1255" s="24">
        <v>13064284826</v>
      </c>
      <c r="B1255" s="19" t="s">
        <v>797</v>
      </c>
      <c r="C1255" s="11" t="s">
        <v>797</v>
      </c>
      <c r="D1255" s="19" t="str">
        <f t="shared" si="19"/>
        <v>True</v>
      </c>
      <c r="E1255" s="24">
        <v>8</v>
      </c>
      <c r="F1255" s="19" t="s">
        <v>3065</v>
      </c>
      <c r="G1255" s="19" t="s">
        <v>3070</v>
      </c>
      <c r="H1255" s="19" t="s">
        <v>3064</v>
      </c>
    </row>
    <row r="1256" spans="1:8" ht="57.75" x14ac:dyDescent="0.25">
      <c r="A1256" s="24">
        <v>13046371366</v>
      </c>
      <c r="B1256" s="19" t="s">
        <v>815</v>
      </c>
      <c r="C1256" s="11" t="s">
        <v>815</v>
      </c>
      <c r="D1256" s="19" t="str">
        <f t="shared" si="19"/>
        <v>True</v>
      </c>
      <c r="E1256" s="24">
        <v>10</v>
      </c>
      <c r="F1256" s="19" t="s">
        <v>3065</v>
      </c>
      <c r="G1256" s="19" t="s">
        <v>3068</v>
      </c>
      <c r="H1256" s="19" t="s">
        <v>3064</v>
      </c>
    </row>
    <row r="1257" spans="1:8" ht="43.5" x14ac:dyDescent="0.25">
      <c r="A1257" s="24">
        <v>13220841069</v>
      </c>
      <c r="B1257" s="19" t="s">
        <v>540</v>
      </c>
      <c r="C1257" s="11" t="s">
        <v>540</v>
      </c>
      <c r="D1257" s="19" t="str">
        <f t="shared" si="19"/>
        <v>True</v>
      </c>
      <c r="E1257" s="24">
        <v>10</v>
      </c>
      <c r="F1257" s="19" t="s">
        <v>3065</v>
      </c>
      <c r="G1257" s="19" t="s">
        <v>488</v>
      </c>
      <c r="H1257" s="19" t="s">
        <v>3064</v>
      </c>
    </row>
    <row r="1258" spans="1:8" ht="57.75" x14ac:dyDescent="0.25">
      <c r="A1258" s="24">
        <v>13211395130</v>
      </c>
      <c r="B1258" s="19" t="s">
        <v>931</v>
      </c>
      <c r="C1258" s="11" t="s">
        <v>931</v>
      </c>
      <c r="D1258" s="19" t="str">
        <f t="shared" si="19"/>
        <v>True</v>
      </c>
      <c r="E1258" s="24">
        <v>8</v>
      </c>
      <c r="F1258" s="19" t="s">
        <v>3064</v>
      </c>
      <c r="G1258" s="19" t="s">
        <v>3068</v>
      </c>
      <c r="H1258" s="19" t="s">
        <v>3064</v>
      </c>
    </row>
    <row r="1259" spans="1:8" ht="29.25" x14ac:dyDescent="0.25">
      <c r="A1259" s="24">
        <v>13195059970</v>
      </c>
      <c r="B1259" s="19" t="s">
        <v>978</v>
      </c>
      <c r="C1259" s="11" t="s">
        <v>978</v>
      </c>
      <c r="D1259" s="19" t="str">
        <f t="shared" si="19"/>
        <v>True</v>
      </c>
      <c r="E1259" s="24">
        <v>9</v>
      </c>
      <c r="F1259" s="19" t="s">
        <v>3064</v>
      </c>
      <c r="G1259" s="19" t="s">
        <v>3070</v>
      </c>
      <c r="H1259" s="19" t="s">
        <v>3065</v>
      </c>
    </row>
    <row r="1260" spans="1:8" ht="43.5" x14ac:dyDescent="0.25">
      <c r="A1260" s="24">
        <v>13071650426</v>
      </c>
      <c r="B1260" s="19" t="s">
        <v>483</v>
      </c>
      <c r="C1260" s="11" t="s">
        <v>483</v>
      </c>
      <c r="D1260" s="19" t="str">
        <f t="shared" si="19"/>
        <v>True</v>
      </c>
      <c r="E1260" s="24">
        <v>5</v>
      </c>
      <c r="F1260" s="19" t="s">
        <v>3068</v>
      </c>
      <c r="G1260" s="19" t="s">
        <v>3068</v>
      </c>
      <c r="H1260" s="19" t="s">
        <v>3067</v>
      </c>
    </row>
    <row r="1261" spans="1:8" ht="29.25" x14ac:dyDescent="0.25">
      <c r="A1261" s="24">
        <v>13172295897</v>
      </c>
      <c r="B1261" s="19" t="s">
        <v>1030</v>
      </c>
      <c r="C1261" s="11" t="s">
        <v>1030</v>
      </c>
      <c r="D1261" s="19" t="str">
        <f t="shared" si="19"/>
        <v>True</v>
      </c>
      <c r="E1261" s="24">
        <v>10</v>
      </c>
      <c r="F1261" s="19" t="s">
        <v>3064</v>
      </c>
      <c r="G1261" s="19" t="s">
        <v>3064</v>
      </c>
      <c r="H1261" s="19" t="s">
        <v>3064</v>
      </c>
    </row>
    <row r="1262" spans="1:8" ht="57.75" x14ac:dyDescent="0.25">
      <c r="A1262" s="24">
        <v>13110447423</v>
      </c>
      <c r="B1262" s="19" t="s">
        <v>730</v>
      </c>
      <c r="C1262" s="11" t="s">
        <v>730</v>
      </c>
      <c r="D1262" s="19" t="str">
        <f t="shared" si="19"/>
        <v>True</v>
      </c>
      <c r="E1262" s="24">
        <v>8</v>
      </c>
      <c r="F1262" s="19" t="s">
        <v>3065</v>
      </c>
      <c r="G1262" s="19" t="s">
        <v>488</v>
      </c>
      <c r="H1262" s="19" t="s">
        <v>3064</v>
      </c>
    </row>
    <row r="1263" spans="1:8" ht="29.25" x14ac:dyDescent="0.25">
      <c r="A1263" s="24">
        <v>13160705785</v>
      </c>
      <c r="B1263" s="19" t="s">
        <v>1064</v>
      </c>
      <c r="C1263" s="11" t="s">
        <v>1064</v>
      </c>
      <c r="D1263" s="19" t="str">
        <f t="shared" si="19"/>
        <v>True</v>
      </c>
      <c r="E1263" s="24">
        <v>9</v>
      </c>
      <c r="F1263" s="19" t="s">
        <v>3064</v>
      </c>
      <c r="G1263" s="19" t="s">
        <v>3064</v>
      </c>
      <c r="H1263" s="19" t="s">
        <v>3064</v>
      </c>
    </row>
    <row r="1264" spans="1:8" ht="29.25" x14ac:dyDescent="0.25">
      <c r="A1264" s="24">
        <v>13195923130</v>
      </c>
      <c r="B1264" s="19" t="s">
        <v>285</v>
      </c>
      <c r="C1264" s="11" t="s">
        <v>285</v>
      </c>
      <c r="D1264" s="19" t="str">
        <f t="shared" si="19"/>
        <v>True</v>
      </c>
      <c r="E1264" s="24">
        <v>8</v>
      </c>
      <c r="F1264" s="19" t="s">
        <v>3067</v>
      </c>
      <c r="G1264" s="19" t="s">
        <v>3070</v>
      </c>
      <c r="H1264" s="19" t="s">
        <v>3067</v>
      </c>
    </row>
    <row r="1265" spans="1:8" ht="72" x14ac:dyDescent="0.25">
      <c r="A1265" s="24">
        <v>13063542445</v>
      </c>
      <c r="B1265" s="19" t="s">
        <v>1279</v>
      </c>
      <c r="C1265" s="11" t="s">
        <v>1279</v>
      </c>
      <c r="D1265" s="19" t="str">
        <f t="shared" si="19"/>
        <v>True</v>
      </c>
      <c r="E1265" s="24">
        <v>9</v>
      </c>
      <c r="F1265" s="19" t="s">
        <v>3064</v>
      </c>
      <c r="G1265" s="19" t="s">
        <v>3064</v>
      </c>
      <c r="H1265" s="19" t="s">
        <v>3064</v>
      </c>
    </row>
    <row r="1266" spans="1:8" ht="43.5" x14ac:dyDescent="0.25">
      <c r="A1266" s="24">
        <v>13223997874</v>
      </c>
      <c r="B1266" s="19" t="s">
        <v>408</v>
      </c>
      <c r="C1266" s="11" t="s">
        <v>408</v>
      </c>
      <c r="D1266" s="19" t="str">
        <f t="shared" si="19"/>
        <v>True</v>
      </c>
      <c r="E1266" s="24">
        <v>7</v>
      </c>
      <c r="F1266" s="19" t="s">
        <v>3068</v>
      </c>
      <c r="G1266" s="19" t="s">
        <v>3068</v>
      </c>
      <c r="H1266" s="19" t="s">
        <v>3065</v>
      </c>
    </row>
    <row r="1267" spans="1:8" x14ac:dyDescent="0.25">
      <c r="A1267" s="24">
        <v>13159334517</v>
      </c>
      <c r="B1267" s="19" t="s">
        <v>1092</v>
      </c>
      <c r="C1267" s="11" t="s">
        <v>1092</v>
      </c>
      <c r="D1267" s="19" t="str">
        <f t="shared" si="19"/>
        <v>True</v>
      </c>
      <c r="E1267" s="24">
        <v>9</v>
      </c>
      <c r="F1267" s="19" t="s">
        <v>3064</v>
      </c>
      <c r="G1267" s="19" t="s">
        <v>3070</v>
      </c>
      <c r="H1267" s="19" t="s">
        <v>3064</v>
      </c>
    </row>
    <row r="1268" spans="1:8" ht="86.25" x14ac:dyDescent="0.25">
      <c r="A1268" s="24">
        <v>13128020363</v>
      </c>
      <c r="B1268" s="19" t="s">
        <v>341</v>
      </c>
      <c r="C1268" s="11" t="s">
        <v>341</v>
      </c>
      <c r="D1268" s="19" t="str">
        <f t="shared" si="19"/>
        <v>True</v>
      </c>
      <c r="E1268" s="24">
        <v>5</v>
      </c>
      <c r="F1268" s="19" t="s">
        <v>3067</v>
      </c>
      <c r="G1268" s="19" t="s">
        <v>3068</v>
      </c>
      <c r="H1268" s="19" t="s">
        <v>3065</v>
      </c>
    </row>
    <row r="1269" spans="1:8" ht="43.5" x14ac:dyDescent="0.25">
      <c r="A1269" s="24">
        <v>13178225700</v>
      </c>
      <c r="B1269" s="19" t="s">
        <v>1005</v>
      </c>
      <c r="C1269" s="11" t="s">
        <v>1005</v>
      </c>
      <c r="D1269" s="19" t="str">
        <f t="shared" si="19"/>
        <v>True</v>
      </c>
      <c r="E1269" s="24">
        <v>10</v>
      </c>
      <c r="F1269" s="19" t="s">
        <v>3064</v>
      </c>
      <c r="G1269" s="19" t="s">
        <v>3064</v>
      </c>
      <c r="H1269" s="19" t="s">
        <v>3064</v>
      </c>
    </row>
    <row r="1270" spans="1:8" ht="29.25" x14ac:dyDescent="0.25">
      <c r="A1270" s="24">
        <v>13104633155</v>
      </c>
      <c r="B1270" s="19" t="s">
        <v>356</v>
      </c>
      <c r="C1270" s="11" t="s">
        <v>356</v>
      </c>
      <c r="D1270" s="19" t="str">
        <f t="shared" si="19"/>
        <v>True</v>
      </c>
      <c r="E1270" s="24">
        <v>7</v>
      </c>
      <c r="F1270" s="19" t="s">
        <v>3067</v>
      </c>
      <c r="G1270" s="19" t="s">
        <v>3070</v>
      </c>
      <c r="H1270" s="19" t="s">
        <v>3066</v>
      </c>
    </row>
    <row r="1271" spans="1:8" ht="43.5" x14ac:dyDescent="0.25">
      <c r="A1271" s="24">
        <v>13171151845</v>
      </c>
      <c r="B1271" s="19" t="s">
        <v>1033</v>
      </c>
      <c r="C1271" s="11" t="s">
        <v>1033</v>
      </c>
      <c r="D1271" s="19" t="str">
        <f t="shared" si="19"/>
        <v>True</v>
      </c>
      <c r="E1271" s="24">
        <v>9</v>
      </c>
      <c r="F1271" s="19" t="s">
        <v>3064</v>
      </c>
      <c r="G1271" s="19" t="s">
        <v>3070</v>
      </c>
      <c r="H1271" s="19" t="s">
        <v>3065</v>
      </c>
    </row>
    <row r="1272" spans="1:8" x14ac:dyDescent="0.25">
      <c r="A1272" s="24">
        <v>13160018282</v>
      </c>
      <c r="B1272" s="19" t="s">
        <v>1079</v>
      </c>
      <c r="C1272" s="11" t="s">
        <v>1079</v>
      </c>
      <c r="D1272" s="19" t="str">
        <f t="shared" si="19"/>
        <v>True</v>
      </c>
      <c r="E1272" s="24">
        <v>9</v>
      </c>
      <c r="F1272" s="19" t="s">
        <v>3064</v>
      </c>
      <c r="G1272" s="19" t="s">
        <v>3064</v>
      </c>
      <c r="H1272" s="19" t="s">
        <v>3064</v>
      </c>
    </row>
    <row r="1273" spans="1:8" x14ac:dyDescent="0.25">
      <c r="A1273" s="24">
        <v>13068049469</v>
      </c>
      <c r="B1273" s="19" t="s">
        <v>779</v>
      </c>
      <c r="C1273" s="11" t="s">
        <v>779</v>
      </c>
      <c r="D1273" s="19" t="str">
        <f t="shared" si="19"/>
        <v>True</v>
      </c>
      <c r="E1273" s="24">
        <v>7</v>
      </c>
      <c r="F1273" s="19" t="s">
        <v>3065</v>
      </c>
      <c r="G1273" s="19" t="s">
        <v>3070</v>
      </c>
      <c r="H1273" s="19" t="s">
        <v>3065</v>
      </c>
    </row>
    <row r="1274" spans="1:8" ht="29.25" x14ac:dyDescent="0.25">
      <c r="A1274" s="24">
        <v>13220369124</v>
      </c>
      <c r="B1274" s="19" t="s">
        <v>544</v>
      </c>
      <c r="C1274" s="11" t="s">
        <v>544</v>
      </c>
      <c r="D1274" s="19" t="str">
        <f t="shared" si="19"/>
        <v>True</v>
      </c>
      <c r="E1274" s="24">
        <v>5</v>
      </c>
      <c r="F1274" s="19" t="s">
        <v>3065</v>
      </c>
      <c r="G1274" s="19" t="s">
        <v>3070</v>
      </c>
      <c r="H1274" s="19" t="s">
        <v>3064</v>
      </c>
    </row>
    <row r="1275" spans="1:8" ht="86.25" x14ac:dyDescent="0.25">
      <c r="A1275" s="24">
        <v>13157775696</v>
      </c>
      <c r="B1275" s="19" t="s">
        <v>327</v>
      </c>
      <c r="C1275" s="11" t="s">
        <v>327</v>
      </c>
      <c r="D1275" s="19" t="str">
        <f t="shared" si="19"/>
        <v>True</v>
      </c>
      <c r="E1275" s="24">
        <v>6</v>
      </c>
      <c r="F1275" s="19" t="s">
        <v>3067</v>
      </c>
      <c r="G1275" s="19" t="s">
        <v>488</v>
      </c>
      <c r="H1275" s="19" t="s">
        <v>3065</v>
      </c>
    </row>
    <row r="1276" spans="1:8" ht="43.5" x14ac:dyDescent="0.25">
      <c r="A1276" s="24">
        <v>13160408164</v>
      </c>
      <c r="B1276" s="19" t="s">
        <v>664</v>
      </c>
      <c r="C1276" s="11" t="s">
        <v>664</v>
      </c>
      <c r="D1276" s="19" t="str">
        <f t="shared" si="19"/>
        <v>True</v>
      </c>
      <c r="E1276" s="24">
        <v>7</v>
      </c>
      <c r="F1276" s="19" t="s">
        <v>3065</v>
      </c>
      <c r="G1276" s="19" t="s">
        <v>3068</v>
      </c>
      <c r="H1276" s="19" t="s">
        <v>3065</v>
      </c>
    </row>
    <row r="1277" spans="1:8" ht="43.5" x14ac:dyDescent="0.25">
      <c r="A1277" s="24">
        <v>13178407143</v>
      </c>
      <c r="B1277" s="19" t="s">
        <v>95</v>
      </c>
      <c r="C1277" s="11" t="s">
        <v>95</v>
      </c>
      <c r="D1277" s="19" t="str">
        <f t="shared" si="19"/>
        <v>True</v>
      </c>
      <c r="E1277" s="24">
        <v>5</v>
      </c>
      <c r="F1277" s="19" t="s">
        <v>3066</v>
      </c>
      <c r="G1277" s="19" t="s">
        <v>488</v>
      </c>
      <c r="H1277" s="19" t="s">
        <v>3066</v>
      </c>
    </row>
    <row r="1278" spans="1:8" ht="29.25" x14ac:dyDescent="0.25">
      <c r="A1278" s="24">
        <v>13220563223</v>
      </c>
      <c r="B1278" s="19" t="s">
        <v>903</v>
      </c>
      <c r="C1278" s="11" t="s">
        <v>903</v>
      </c>
      <c r="D1278" s="19" t="str">
        <f t="shared" si="19"/>
        <v>True</v>
      </c>
      <c r="E1278" s="24">
        <v>10</v>
      </c>
      <c r="F1278" s="19" t="s">
        <v>3064</v>
      </c>
      <c r="G1278" s="19" t="s">
        <v>3070</v>
      </c>
      <c r="H1278" s="19" t="s">
        <v>3065</v>
      </c>
    </row>
    <row r="1279" spans="1:8" ht="57.75" x14ac:dyDescent="0.25">
      <c r="A1279" s="24">
        <v>13173976285</v>
      </c>
      <c r="B1279" s="19" t="s">
        <v>617</v>
      </c>
      <c r="C1279" s="11" t="s">
        <v>617</v>
      </c>
      <c r="D1279" s="19" t="str">
        <f t="shared" si="19"/>
        <v>True</v>
      </c>
      <c r="E1279" s="24">
        <v>7</v>
      </c>
      <c r="F1279" s="19" t="s">
        <v>3065</v>
      </c>
      <c r="G1279" s="19" t="s">
        <v>3068</v>
      </c>
      <c r="H1279" s="19" t="s">
        <v>3065</v>
      </c>
    </row>
    <row r="1280" spans="1:8" ht="57.75" x14ac:dyDescent="0.25">
      <c r="A1280" s="24">
        <v>13161574578</v>
      </c>
      <c r="B1280" s="19" t="s">
        <v>652</v>
      </c>
      <c r="C1280" s="11" t="s">
        <v>652</v>
      </c>
      <c r="D1280" s="19" t="str">
        <f t="shared" si="19"/>
        <v>True</v>
      </c>
      <c r="E1280" s="24">
        <v>8</v>
      </c>
      <c r="F1280" s="19" t="s">
        <v>3065</v>
      </c>
      <c r="G1280" s="19" t="s">
        <v>3071</v>
      </c>
      <c r="H1280" s="19" t="s">
        <v>3065</v>
      </c>
    </row>
    <row r="1281" spans="1:8" x14ac:dyDescent="0.25">
      <c r="A1281" s="24">
        <v>13161036614</v>
      </c>
      <c r="B1281" s="19" t="s">
        <v>128</v>
      </c>
      <c r="C1281" s="11" t="s">
        <v>128</v>
      </c>
      <c r="D1281" s="19" t="str">
        <f t="shared" si="19"/>
        <v>True</v>
      </c>
      <c r="E1281" s="24">
        <v>0</v>
      </c>
      <c r="F1281" s="19" t="s">
        <v>3066</v>
      </c>
      <c r="G1281" s="19" t="s">
        <v>3066</v>
      </c>
      <c r="H1281" s="19" t="s">
        <v>3066</v>
      </c>
    </row>
    <row r="1282" spans="1:8" ht="43.5" x14ac:dyDescent="0.25">
      <c r="A1282" s="24">
        <v>13193067732</v>
      </c>
      <c r="B1282" s="19" t="s">
        <v>290</v>
      </c>
      <c r="C1282" s="11" t="s">
        <v>290</v>
      </c>
      <c r="D1282" s="19" t="str">
        <f t="shared" si="19"/>
        <v>True</v>
      </c>
      <c r="E1282" s="24">
        <v>5</v>
      </c>
      <c r="F1282" s="19" t="s">
        <v>3067</v>
      </c>
      <c r="G1282" s="19" t="s">
        <v>488</v>
      </c>
      <c r="H1282" s="19" t="s">
        <v>3066</v>
      </c>
    </row>
    <row r="1283" spans="1:8" ht="143.25" x14ac:dyDescent="0.25">
      <c r="A1283" s="24">
        <v>13174289599</v>
      </c>
      <c r="B1283" s="19" t="s">
        <v>299</v>
      </c>
      <c r="C1283" s="11" t="s">
        <v>299</v>
      </c>
      <c r="D1283" s="19" t="str">
        <f t="shared" si="19"/>
        <v>True</v>
      </c>
      <c r="E1283" s="24">
        <v>5</v>
      </c>
      <c r="F1283" s="19" t="s">
        <v>3067</v>
      </c>
      <c r="G1283" s="19" t="s">
        <v>3064</v>
      </c>
      <c r="H1283" s="19" t="s">
        <v>3067</v>
      </c>
    </row>
    <row r="1284" spans="1:8" ht="129" x14ac:dyDescent="0.25">
      <c r="A1284" s="24">
        <v>13232374529</v>
      </c>
      <c r="B1284" s="19" t="s">
        <v>850</v>
      </c>
      <c r="C1284" s="11" t="s">
        <v>850</v>
      </c>
      <c r="D1284" s="19" t="str">
        <f t="shared" ref="D1284:D1347" si="20">IF(C1284=B1284,"True","False")</f>
        <v>True</v>
      </c>
      <c r="E1284" s="24">
        <v>9</v>
      </c>
      <c r="F1284" s="19" t="s">
        <v>3064</v>
      </c>
      <c r="G1284" s="19" t="s">
        <v>3064</v>
      </c>
      <c r="H1284" s="19" t="s">
        <v>3064</v>
      </c>
    </row>
    <row r="1285" spans="1:8" x14ac:dyDescent="0.25">
      <c r="A1285" s="24">
        <v>13171080307</v>
      </c>
      <c r="B1285" s="19" t="s">
        <v>1034</v>
      </c>
      <c r="C1285" s="11" t="s">
        <v>1034</v>
      </c>
      <c r="D1285" s="19" t="str">
        <f t="shared" si="20"/>
        <v>True</v>
      </c>
      <c r="E1285" s="24">
        <v>10</v>
      </c>
      <c r="F1285" s="19" t="s">
        <v>3064</v>
      </c>
      <c r="G1285" s="19" t="s">
        <v>3068</v>
      </c>
      <c r="H1285" s="19" t="s">
        <v>3064</v>
      </c>
    </row>
    <row r="1286" spans="1:8" x14ac:dyDescent="0.25">
      <c r="A1286" s="24">
        <v>13107459646</v>
      </c>
      <c r="B1286" s="19" t="s">
        <v>1195</v>
      </c>
      <c r="C1286" s="11" t="s">
        <v>1195</v>
      </c>
      <c r="D1286" s="19" t="str">
        <f t="shared" si="20"/>
        <v>True</v>
      </c>
      <c r="E1286" s="24">
        <v>10</v>
      </c>
      <c r="F1286" s="19" t="s">
        <v>3064</v>
      </c>
      <c r="G1286" s="19" t="s">
        <v>3064</v>
      </c>
      <c r="H1286" s="19" t="s">
        <v>3064</v>
      </c>
    </row>
    <row r="1287" spans="1:8" ht="29.25" x14ac:dyDescent="0.25">
      <c r="A1287" s="24">
        <v>13027910112</v>
      </c>
      <c r="B1287" s="19" t="s">
        <v>1335</v>
      </c>
      <c r="C1287" s="11" t="s">
        <v>1335</v>
      </c>
      <c r="D1287" s="19" t="str">
        <f t="shared" si="20"/>
        <v>True</v>
      </c>
      <c r="E1287" s="24">
        <v>10</v>
      </c>
      <c r="F1287" s="19" t="s">
        <v>3064</v>
      </c>
      <c r="G1287" s="19" t="s">
        <v>3064</v>
      </c>
      <c r="H1287" s="19" t="s">
        <v>3064</v>
      </c>
    </row>
    <row r="1288" spans="1:8" ht="29.25" x14ac:dyDescent="0.25">
      <c r="A1288" s="24">
        <v>13063808307</v>
      </c>
      <c r="B1288" s="19" t="s">
        <v>1277</v>
      </c>
      <c r="C1288" s="11" t="s">
        <v>1277</v>
      </c>
      <c r="D1288" s="19" t="str">
        <f t="shared" si="20"/>
        <v>True</v>
      </c>
      <c r="E1288" s="24">
        <v>10</v>
      </c>
      <c r="F1288" s="19" t="s">
        <v>3064</v>
      </c>
      <c r="G1288" s="19" t="s">
        <v>3064</v>
      </c>
      <c r="H1288" s="19" t="s">
        <v>3064</v>
      </c>
    </row>
    <row r="1289" spans="1:8" ht="43.5" x14ac:dyDescent="0.25">
      <c r="A1289" s="24">
        <v>13144368805</v>
      </c>
      <c r="B1289" s="19" t="s">
        <v>1134</v>
      </c>
      <c r="C1289" s="11" t="s">
        <v>1134</v>
      </c>
      <c r="D1289" s="19" t="str">
        <f t="shared" si="20"/>
        <v>True</v>
      </c>
      <c r="E1289" s="24">
        <v>9</v>
      </c>
      <c r="F1289" s="19" t="s">
        <v>3064</v>
      </c>
      <c r="G1289" s="19" t="s">
        <v>3070</v>
      </c>
      <c r="H1289" s="19" t="s">
        <v>3067</v>
      </c>
    </row>
    <row r="1290" spans="1:8" ht="100.5" x14ac:dyDescent="0.25">
      <c r="A1290" s="24">
        <v>13223487414</v>
      </c>
      <c r="B1290" s="19" t="s">
        <v>532</v>
      </c>
      <c r="C1290" s="11" t="s">
        <v>532</v>
      </c>
      <c r="D1290" s="19" t="str">
        <f t="shared" si="20"/>
        <v>True</v>
      </c>
      <c r="E1290" s="24">
        <v>6</v>
      </c>
      <c r="F1290" s="19" t="s">
        <v>3065</v>
      </c>
      <c r="G1290" s="19" t="s">
        <v>3070</v>
      </c>
      <c r="H1290" s="19" t="s">
        <v>3067</v>
      </c>
    </row>
    <row r="1291" spans="1:8" ht="29.25" x14ac:dyDescent="0.25">
      <c r="A1291" s="24">
        <v>13042256471</v>
      </c>
      <c r="B1291" s="19" t="s">
        <v>820</v>
      </c>
      <c r="C1291" s="11" t="s">
        <v>820</v>
      </c>
      <c r="D1291" s="19" t="str">
        <f t="shared" si="20"/>
        <v>True</v>
      </c>
      <c r="E1291" s="24">
        <v>5</v>
      </c>
      <c r="F1291" s="19" t="s">
        <v>3065</v>
      </c>
      <c r="G1291" s="19" t="s">
        <v>3064</v>
      </c>
      <c r="H1291" s="19" t="s">
        <v>3065</v>
      </c>
    </row>
    <row r="1292" spans="1:8" ht="43.5" x14ac:dyDescent="0.25">
      <c r="A1292" s="24">
        <v>13203078015</v>
      </c>
      <c r="B1292" s="19" t="s">
        <v>955</v>
      </c>
      <c r="C1292" s="11" t="s">
        <v>955</v>
      </c>
      <c r="D1292" s="19" t="str">
        <f t="shared" si="20"/>
        <v>True</v>
      </c>
      <c r="E1292" s="24">
        <v>10</v>
      </c>
      <c r="F1292" s="19" t="s">
        <v>3064</v>
      </c>
      <c r="G1292" s="19" t="s">
        <v>3064</v>
      </c>
      <c r="H1292" s="19" t="s">
        <v>3064</v>
      </c>
    </row>
    <row r="1293" spans="1:8" ht="29.25" x14ac:dyDescent="0.25">
      <c r="A1293" s="24">
        <v>13203217172</v>
      </c>
      <c r="B1293" s="19" t="s">
        <v>954</v>
      </c>
      <c r="C1293" s="11" t="s">
        <v>954</v>
      </c>
      <c r="D1293" s="19" t="str">
        <f t="shared" si="20"/>
        <v>True</v>
      </c>
      <c r="E1293" s="24">
        <v>9</v>
      </c>
      <c r="F1293" s="19" t="s">
        <v>3064</v>
      </c>
      <c r="G1293" s="19" t="s">
        <v>3064</v>
      </c>
      <c r="H1293" s="19" t="s">
        <v>3064</v>
      </c>
    </row>
    <row r="1294" spans="1:8" ht="43.5" x14ac:dyDescent="0.25">
      <c r="A1294" s="24">
        <v>13042513849</v>
      </c>
      <c r="B1294" s="19" t="s">
        <v>819</v>
      </c>
      <c r="C1294" s="11" t="s">
        <v>819</v>
      </c>
      <c r="D1294" s="19" t="str">
        <f t="shared" si="20"/>
        <v>True</v>
      </c>
      <c r="E1294" s="24">
        <v>6</v>
      </c>
      <c r="F1294" s="19" t="s">
        <v>3065</v>
      </c>
      <c r="G1294" s="19" t="s">
        <v>3068</v>
      </c>
      <c r="H1294" s="19" t="s">
        <v>3067</v>
      </c>
    </row>
    <row r="1295" spans="1:8" ht="43.5" x14ac:dyDescent="0.25">
      <c r="A1295" s="24">
        <v>13221806360</v>
      </c>
      <c r="B1295" s="19" t="s">
        <v>901</v>
      </c>
      <c r="C1295" s="11" t="s">
        <v>901</v>
      </c>
      <c r="D1295" s="19" t="str">
        <f t="shared" si="20"/>
        <v>True</v>
      </c>
      <c r="E1295" s="24">
        <v>10</v>
      </c>
      <c r="F1295" s="19" t="s">
        <v>3064</v>
      </c>
      <c r="G1295" s="19" t="s">
        <v>3064</v>
      </c>
      <c r="H1295" s="19" t="s">
        <v>3064</v>
      </c>
    </row>
    <row r="1296" spans="1:8" ht="29.25" x14ac:dyDescent="0.25">
      <c r="A1296" s="24">
        <v>13076182424</v>
      </c>
      <c r="B1296" s="19" t="s">
        <v>1241</v>
      </c>
      <c r="C1296" s="11" t="s">
        <v>1241</v>
      </c>
      <c r="D1296" s="19" t="str">
        <f t="shared" si="20"/>
        <v>True</v>
      </c>
      <c r="E1296" s="24">
        <v>10</v>
      </c>
      <c r="F1296" s="19" t="s">
        <v>3064</v>
      </c>
      <c r="G1296" s="19" t="s">
        <v>488</v>
      </c>
      <c r="H1296" s="19" t="s">
        <v>3064</v>
      </c>
    </row>
    <row r="1297" spans="1:8" ht="43.5" x14ac:dyDescent="0.25">
      <c r="A1297" s="24">
        <v>13056513633</v>
      </c>
      <c r="B1297" s="19" t="s">
        <v>1290</v>
      </c>
      <c r="C1297" s="11" t="s">
        <v>1290</v>
      </c>
      <c r="D1297" s="19" t="str">
        <f t="shared" si="20"/>
        <v>True</v>
      </c>
      <c r="E1297" s="24">
        <v>9</v>
      </c>
      <c r="F1297" s="19" t="s">
        <v>3064</v>
      </c>
      <c r="G1297" s="19" t="s">
        <v>3070</v>
      </c>
      <c r="H1297" s="19" t="s">
        <v>3064</v>
      </c>
    </row>
    <row r="1298" spans="1:8" ht="29.25" x14ac:dyDescent="0.25">
      <c r="A1298" s="24">
        <v>13064370031</v>
      </c>
      <c r="B1298" s="19" t="s">
        <v>1272</v>
      </c>
      <c r="C1298" s="11" t="s">
        <v>1272</v>
      </c>
      <c r="D1298" s="19" t="str">
        <f t="shared" si="20"/>
        <v>True</v>
      </c>
      <c r="E1298" s="24">
        <v>10</v>
      </c>
      <c r="F1298" s="19" t="s">
        <v>3064</v>
      </c>
      <c r="G1298" s="19" t="s">
        <v>3064</v>
      </c>
      <c r="H1298" s="19" t="s">
        <v>3064</v>
      </c>
    </row>
    <row r="1299" spans="1:8" x14ac:dyDescent="0.25">
      <c r="A1299" s="24">
        <v>13162365693</v>
      </c>
      <c r="B1299" s="19" t="s">
        <v>1058</v>
      </c>
      <c r="C1299" s="11" t="s">
        <v>1058</v>
      </c>
      <c r="D1299" s="19" t="str">
        <f t="shared" si="20"/>
        <v>True</v>
      </c>
      <c r="E1299" s="24">
        <v>10</v>
      </c>
      <c r="F1299" s="19" t="s">
        <v>3064</v>
      </c>
      <c r="G1299" s="19" t="s">
        <v>3064</v>
      </c>
      <c r="H1299" s="19" t="s">
        <v>3064</v>
      </c>
    </row>
    <row r="1300" spans="1:8" ht="114.75" x14ac:dyDescent="0.25">
      <c r="A1300" s="24">
        <v>13087957179</v>
      </c>
      <c r="B1300" s="19" t="s">
        <v>362</v>
      </c>
      <c r="C1300" s="11" t="s">
        <v>362</v>
      </c>
      <c r="D1300" s="19" t="str">
        <f t="shared" si="20"/>
        <v>True</v>
      </c>
      <c r="E1300" s="24">
        <v>4</v>
      </c>
      <c r="F1300" s="19" t="s">
        <v>3067</v>
      </c>
      <c r="G1300" s="19" t="s">
        <v>3071</v>
      </c>
      <c r="H1300" s="19" t="s">
        <v>3067</v>
      </c>
    </row>
    <row r="1301" spans="1:8" ht="29.25" x14ac:dyDescent="0.25">
      <c r="A1301" s="24">
        <v>13093717246</v>
      </c>
      <c r="B1301" s="19" t="s">
        <v>474</v>
      </c>
      <c r="C1301" s="11" t="s">
        <v>474</v>
      </c>
      <c r="D1301" s="19" t="str">
        <f t="shared" si="20"/>
        <v>True</v>
      </c>
      <c r="E1301" s="24">
        <v>5</v>
      </c>
      <c r="F1301" s="19" t="s">
        <v>3068</v>
      </c>
      <c r="G1301" s="19" t="s">
        <v>3068</v>
      </c>
      <c r="H1301" s="19" t="s">
        <v>3065</v>
      </c>
    </row>
    <row r="1302" spans="1:8" ht="57.75" x14ac:dyDescent="0.25">
      <c r="A1302" s="24">
        <v>13230681329</v>
      </c>
      <c r="B1302" s="19" t="s">
        <v>857</v>
      </c>
      <c r="C1302" s="11" t="s">
        <v>857</v>
      </c>
      <c r="D1302" s="19" t="str">
        <f t="shared" si="20"/>
        <v>True</v>
      </c>
      <c r="E1302" s="24">
        <v>8</v>
      </c>
      <c r="F1302" s="19" t="s">
        <v>3064</v>
      </c>
      <c r="G1302" s="19" t="s">
        <v>3068</v>
      </c>
      <c r="H1302" s="19" t="s">
        <v>3064</v>
      </c>
    </row>
    <row r="1303" spans="1:8" ht="72" x14ac:dyDescent="0.25">
      <c r="A1303" s="24">
        <v>13106547255</v>
      </c>
      <c r="B1303" s="19" t="s">
        <v>736</v>
      </c>
      <c r="C1303" s="11" t="s">
        <v>736</v>
      </c>
      <c r="D1303" s="19" t="str">
        <f t="shared" si="20"/>
        <v>True</v>
      </c>
      <c r="E1303" s="24">
        <v>7</v>
      </c>
      <c r="F1303" s="19" t="s">
        <v>3065</v>
      </c>
      <c r="G1303" s="19" t="s">
        <v>3070</v>
      </c>
      <c r="H1303" s="19" t="s">
        <v>3065</v>
      </c>
    </row>
    <row r="1304" spans="1:8" x14ac:dyDescent="0.25">
      <c r="A1304" s="24">
        <v>13108022415</v>
      </c>
      <c r="B1304" s="19" t="s">
        <v>187</v>
      </c>
      <c r="C1304" s="11" t="s">
        <v>187</v>
      </c>
      <c r="D1304" s="19" t="str">
        <f t="shared" si="20"/>
        <v>True</v>
      </c>
      <c r="E1304" s="24">
        <v>8</v>
      </c>
      <c r="F1304" s="19" t="s">
        <v>3066</v>
      </c>
      <c r="G1304" s="19" t="s">
        <v>3068</v>
      </c>
      <c r="H1304" s="19" t="s">
        <v>3068</v>
      </c>
    </row>
    <row r="1305" spans="1:8" x14ac:dyDescent="0.25">
      <c r="A1305" s="24">
        <v>13159543965</v>
      </c>
      <c r="B1305" s="19" t="s">
        <v>1087</v>
      </c>
      <c r="C1305" s="11" t="s">
        <v>1087</v>
      </c>
      <c r="D1305" s="19" t="str">
        <f t="shared" si="20"/>
        <v>True</v>
      </c>
      <c r="E1305" s="24">
        <v>9</v>
      </c>
      <c r="F1305" s="19" t="s">
        <v>3064</v>
      </c>
      <c r="G1305" s="19" t="s">
        <v>3064</v>
      </c>
      <c r="H1305" s="19" t="s">
        <v>3064</v>
      </c>
    </row>
    <row r="1306" spans="1:8" ht="29.25" x14ac:dyDescent="0.25">
      <c r="A1306" s="24">
        <v>13210966744</v>
      </c>
      <c r="B1306" s="19" t="s">
        <v>569</v>
      </c>
      <c r="C1306" s="11" t="s">
        <v>569</v>
      </c>
      <c r="D1306" s="19" t="str">
        <f t="shared" si="20"/>
        <v>True</v>
      </c>
      <c r="E1306" s="24">
        <v>9</v>
      </c>
      <c r="F1306" s="19" t="s">
        <v>3065</v>
      </c>
      <c r="G1306" s="19" t="s">
        <v>3064</v>
      </c>
      <c r="H1306" s="19" t="s">
        <v>3065</v>
      </c>
    </row>
    <row r="1307" spans="1:8" x14ac:dyDescent="0.25">
      <c r="A1307" s="24">
        <v>13087952035</v>
      </c>
      <c r="B1307" s="19" t="s">
        <v>1228</v>
      </c>
      <c r="C1307" s="11" t="s">
        <v>1228</v>
      </c>
      <c r="D1307" s="19" t="str">
        <f t="shared" si="20"/>
        <v>True</v>
      </c>
      <c r="E1307" s="24">
        <v>9</v>
      </c>
      <c r="F1307" s="19" t="s">
        <v>3064</v>
      </c>
      <c r="G1307" s="19" t="s">
        <v>3070</v>
      </c>
      <c r="H1307" s="19" t="s">
        <v>3064</v>
      </c>
    </row>
    <row r="1308" spans="1:8" x14ac:dyDescent="0.25">
      <c r="A1308" s="24">
        <v>13151065230</v>
      </c>
      <c r="B1308" s="19" t="s">
        <v>1122</v>
      </c>
      <c r="C1308" s="11" t="s">
        <v>1122</v>
      </c>
      <c r="D1308" s="19" t="str">
        <f t="shared" si="20"/>
        <v>True</v>
      </c>
      <c r="E1308" s="24">
        <v>10</v>
      </c>
      <c r="F1308" s="19" t="s">
        <v>3064</v>
      </c>
      <c r="G1308" s="19" t="s">
        <v>3064</v>
      </c>
      <c r="H1308" s="19" t="s">
        <v>3064</v>
      </c>
    </row>
    <row r="1309" spans="1:8" ht="29.25" x14ac:dyDescent="0.25">
      <c r="A1309" s="24">
        <v>13159648116</v>
      </c>
      <c r="B1309" s="19" t="s">
        <v>672</v>
      </c>
      <c r="C1309" s="11" t="s">
        <v>672</v>
      </c>
      <c r="D1309" s="19" t="str">
        <f t="shared" si="20"/>
        <v>True</v>
      </c>
      <c r="E1309" s="24">
        <v>8</v>
      </c>
      <c r="F1309" s="19" t="s">
        <v>3065</v>
      </c>
      <c r="G1309" s="19" t="s">
        <v>3068</v>
      </c>
      <c r="H1309" s="19" t="s">
        <v>3065</v>
      </c>
    </row>
    <row r="1310" spans="1:8" x14ac:dyDescent="0.25">
      <c r="A1310" s="24">
        <v>13222063622</v>
      </c>
      <c r="B1310" s="19" t="s">
        <v>898</v>
      </c>
      <c r="C1310" s="11" t="s">
        <v>898</v>
      </c>
      <c r="D1310" s="19" t="str">
        <f t="shared" si="20"/>
        <v>True</v>
      </c>
      <c r="E1310" s="24">
        <v>9</v>
      </c>
      <c r="F1310" s="19" t="s">
        <v>3064</v>
      </c>
      <c r="G1310" s="19" t="s">
        <v>3070</v>
      </c>
      <c r="H1310" s="19" t="s">
        <v>3064</v>
      </c>
    </row>
    <row r="1311" spans="1:8" ht="43.5" x14ac:dyDescent="0.25">
      <c r="A1311" s="24">
        <v>13074558217</v>
      </c>
      <c r="B1311" s="19" t="s">
        <v>1242</v>
      </c>
      <c r="C1311" s="11" t="s">
        <v>1242</v>
      </c>
      <c r="D1311" s="19" t="str">
        <f t="shared" si="20"/>
        <v>True</v>
      </c>
      <c r="E1311" s="24">
        <v>10</v>
      </c>
      <c r="F1311" s="19" t="s">
        <v>3064</v>
      </c>
      <c r="G1311" s="19" t="s">
        <v>3064</v>
      </c>
      <c r="H1311" s="19" t="s">
        <v>3064</v>
      </c>
    </row>
    <row r="1312" spans="1:8" ht="57.75" x14ac:dyDescent="0.25">
      <c r="A1312" s="24">
        <v>13220441744</v>
      </c>
      <c r="B1312" s="19" t="s">
        <v>542</v>
      </c>
      <c r="C1312" s="11" t="s">
        <v>542</v>
      </c>
      <c r="D1312" s="19" t="str">
        <f t="shared" si="20"/>
        <v>True</v>
      </c>
      <c r="E1312" s="24">
        <v>9</v>
      </c>
      <c r="F1312" s="19" t="s">
        <v>3065</v>
      </c>
      <c r="G1312" s="19" t="s">
        <v>3064</v>
      </c>
      <c r="H1312" s="19" t="s">
        <v>3065</v>
      </c>
    </row>
    <row r="1313" spans="1:8" ht="29.25" x14ac:dyDescent="0.25">
      <c r="A1313" s="24">
        <v>13115851650</v>
      </c>
      <c r="B1313" s="19" t="s">
        <v>185</v>
      </c>
      <c r="C1313" s="11" t="s">
        <v>185</v>
      </c>
      <c r="D1313" s="19" t="str">
        <f t="shared" si="20"/>
        <v>True</v>
      </c>
      <c r="E1313" s="24">
        <v>0</v>
      </c>
      <c r="F1313" s="19" t="s">
        <v>3066</v>
      </c>
      <c r="G1313" s="19" t="s">
        <v>488</v>
      </c>
      <c r="H1313" s="19" t="s">
        <v>3066</v>
      </c>
    </row>
    <row r="1314" spans="1:8" ht="29.25" x14ac:dyDescent="0.25">
      <c r="A1314" s="24">
        <v>13211136684</v>
      </c>
      <c r="B1314" s="19" t="s">
        <v>60</v>
      </c>
      <c r="C1314" s="11" t="s">
        <v>60</v>
      </c>
      <c r="D1314" s="19" t="str">
        <f t="shared" si="20"/>
        <v>True</v>
      </c>
      <c r="E1314" s="24">
        <v>0</v>
      </c>
      <c r="F1314" s="19" t="s">
        <v>3066</v>
      </c>
      <c r="G1314" s="19" t="s">
        <v>3066</v>
      </c>
      <c r="H1314" s="19" t="s">
        <v>3066</v>
      </c>
    </row>
    <row r="1315" spans="1:8" ht="114.75" x14ac:dyDescent="0.25">
      <c r="A1315" s="24">
        <v>13158766213</v>
      </c>
      <c r="B1315" s="19" t="s">
        <v>448</v>
      </c>
      <c r="C1315" s="11" t="s">
        <v>448</v>
      </c>
      <c r="D1315" s="19" t="str">
        <f t="shared" si="20"/>
        <v>True</v>
      </c>
      <c r="E1315" s="24">
        <v>5</v>
      </c>
      <c r="F1315" s="19" t="s">
        <v>3068</v>
      </c>
      <c r="G1315" s="19" t="s">
        <v>3070</v>
      </c>
      <c r="H1315" s="19" t="s">
        <v>3067</v>
      </c>
    </row>
    <row r="1316" spans="1:8" x14ac:dyDescent="0.25">
      <c r="A1316" s="24">
        <v>13091056731</v>
      </c>
      <c r="B1316" s="19" t="s">
        <v>1223</v>
      </c>
      <c r="C1316" s="11" t="s">
        <v>1223</v>
      </c>
      <c r="D1316" s="19" t="str">
        <f t="shared" si="20"/>
        <v>True</v>
      </c>
      <c r="E1316" s="24">
        <v>10</v>
      </c>
      <c r="F1316" s="19" t="s">
        <v>3064</v>
      </c>
      <c r="G1316" s="19" t="s">
        <v>3070</v>
      </c>
      <c r="H1316" s="19" t="s">
        <v>3064</v>
      </c>
    </row>
    <row r="1317" spans="1:8" ht="57.75" x14ac:dyDescent="0.25">
      <c r="A1317" s="24">
        <v>13035084955</v>
      </c>
      <c r="B1317" s="19" t="s">
        <v>826</v>
      </c>
      <c r="C1317" s="11" t="s">
        <v>826</v>
      </c>
      <c r="D1317" s="19" t="str">
        <f t="shared" si="20"/>
        <v>True</v>
      </c>
      <c r="E1317" s="24">
        <v>9</v>
      </c>
      <c r="F1317" s="19" t="s">
        <v>3065</v>
      </c>
      <c r="G1317" s="19" t="s">
        <v>3064</v>
      </c>
      <c r="H1317" s="19" t="s">
        <v>3065</v>
      </c>
    </row>
    <row r="1318" spans="1:8" ht="29.25" x14ac:dyDescent="0.25">
      <c r="A1318" s="24">
        <v>13173551270</v>
      </c>
      <c r="B1318" s="19" t="s">
        <v>1024</v>
      </c>
      <c r="C1318" s="11" t="s">
        <v>1024</v>
      </c>
      <c r="D1318" s="19" t="str">
        <f t="shared" si="20"/>
        <v>True</v>
      </c>
      <c r="E1318" s="24">
        <v>10</v>
      </c>
      <c r="F1318" s="19" t="s">
        <v>3064</v>
      </c>
      <c r="G1318" s="19" t="s">
        <v>488</v>
      </c>
      <c r="H1318" s="19" t="s">
        <v>3064</v>
      </c>
    </row>
    <row r="1319" spans="1:8" x14ac:dyDescent="0.25">
      <c r="A1319" s="24">
        <v>13170309962</v>
      </c>
      <c r="B1319" s="19" t="s">
        <v>1043</v>
      </c>
      <c r="C1319" s="11" t="s">
        <v>1043</v>
      </c>
      <c r="D1319" s="19" t="str">
        <f t="shared" si="20"/>
        <v>True</v>
      </c>
      <c r="E1319" s="24">
        <v>10</v>
      </c>
      <c r="F1319" s="19" t="s">
        <v>3064</v>
      </c>
      <c r="G1319" s="19" t="s">
        <v>3068</v>
      </c>
      <c r="H1319" s="19" t="s">
        <v>3064</v>
      </c>
    </row>
    <row r="1320" spans="1:8" ht="29.25" x14ac:dyDescent="0.25">
      <c r="A1320" s="24">
        <v>13066472635</v>
      </c>
      <c r="B1320" s="19" t="s">
        <v>209</v>
      </c>
      <c r="C1320" s="11" t="s">
        <v>209</v>
      </c>
      <c r="D1320" s="19" t="str">
        <f t="shared" si="20"/>
        <v>True</v>
      </c>
      <c r="E1320" s="24">
        <v>0</v>
      </c>
      <c r="F1320" s="19" t="s">
        <v>3066</v>
      </c>
      <c r="G1320" s="19" t="s">
        <v>3068</v>
      </c>
      <c r="H1320" s="19" t="s">
        <v>3066</v>
      </c>
    </row>
    <row r="1321" spans="1:8" x14ac:dyDescent="0.25">
      <c r="A1321" s="24">
        <v>13230093468</v>
      </c>
      <c r="B1321" s="19" t="s">
        <v>512</v>
      </c>
      <c r="C1321" s="11" t="s">
        <v>512</v>
      </c>
      <c r="D1321" s="19" t="str">
        <f t="shared" si="20"/>
        <v>True</v>
      </c>
      <c r="E1321" s="24">
        <v>8</v>
      </c>
      <c r="F1321" s="19" t="s">
        <v>3065</v>
      </c>
      <c r="G1321" s="19" t="s">
        <v>3064</v>
      </c>
      <c r="H1321" s="19" t="s">
        <v>3064</v>
      </c>
    </row>
    <row r="1322" spans="1:8" x14ac:dyDescent="0.25">
      <c r="A1322" s="24">
        <v>13115813955</v>
      </c>
      <c r="B1322" s="19" t="s">
        <v>1182</v>
      </c>
      <c r="C1322" s="11" t="s">
        <v>1182</v>
      </c>
      <c r="D1322" s="19" t="str">
        <f t="shared" si="20"/>
        <v>True</v>
      </c>
      <c r="E1322" s="24">
        <v>10</v>
      </c>
      <c r="F1322" s="19" t="s">
        <v>3064</v>
      </c>
      <c r="G1322" s="19" t="s">
        <v>3064</v>
      </c>
      <c r="H1322" s="19" t="s">
        <v>3064</v>
      </c>
    </row>
    <row r="1323" spans="1:8" ht="43.5" x14ac:dyDescent="0.25">
      <c r="A1323" s="24">
        <v>13025116091</v>
      </c>
      <c r="B1323" s="19" t="s">
        <v>498</v>
      </c>
      <c r="C1323" s="11" t="s">
        <v>498</v>
      </c>
      <c r="D1323" s="19" t="str">
        <f t="shared" si="20"/>
        <v>True</v>
      </c>
      <c r="E1323" s="24">
        <v>8</v>
      </c>
      <c r="F1323" s="19" t="s">
        <v>3068</v>
      </c>
      <c r="G1323" s="19" t="s">
        <v>3068</v>
      </c>
      <c r="H1323" s="19" t="s">
        <v>3068</v>
      </c>
    </row>
    <row r="1324" spans="1:8" ht="29.25" x14ac:dyDescent="0.25">
      <c r="A1324" s="24">
        <v>13172174826</v>
      </c>
      <c r="B1324" s="19" t="s">
        <v>1031</v>
      </c>
      <c r="C1324" s="11" t="s">
        <v>1031</v>
      </c>
      <c r="D1324" s="19" t="str">
        <f t="shared" si="20"/>
        <v>True</v>
      </c>
      <c r="E1324" s="24">
        <v>10</v>
      </c>
      <c r="F1324" s="19" t="s">
        <v>3064</v>
      </c>
      <c r="G1324" s="19" t="s">
        <v>3070</v>
      </c>
      <c r="H1324" s="19" t="s">
        <v>3064</v>
      </c>
    </row>
    <row r="1325" spans="1:8" ht="29.25" x14ac:dyDescent="0.25">
      <c r="A1325" s="24">
        <v>13107593389</v>
      </c>
      <c r="B1325" s="19" t="s">
        <v>1194</v>
      </c>
      <c r="C1325" s="11" t="s">
        <v>1194</v>
      </c>
      <c r="D1325" s="19" t="str">
        <f t="shared" si="20"/>
        <v>True</v>
      </c>
      <c r="E1325" s="24">
        <v>10</v>
      </c>
      <c r="F1325" s="19" t="s">
        <v>3064</v>
      </c>
      <c r="G1325" s="19" t="s">
        <v>3064</v>
      </c>
      <c r="H1325" s="19" t="s">
        <v>3064</v>
      </c>
    </row>
    <row r="1326" spans="1:8" x14ac:dyDescent="0.25">
      <c r="A1326" s="24">
        <v>13017968360</v>
      </c>
      <c r="B1326" s="19" t="s">
        <v>1348</v>
      </c>
      <c r="C1326" s="11" t="s">
        <v>1348</v>
      </c>
      <c r="D1326" s="19" t="str">
        <f t="shared" si="20"/>
        <v>True</v>
      </c>
      <c r="E1326" s="24">
        <v>10</v>
      </c>
      <c r="F1326" s="19" t="s">
        <v>3064</v>
      </c>
      <c r="G1326" s="19" t="s">
        <v>3064</v>
      </c>
      <c r="H1326" s="19" t="s">
        <v>3064</v>
      </c>
    </row>
    <row r="1327" spans="1:8" ht="86.25" x14ac:dyDescent="0.25">
      <c r="A1327" s="24">
        <v>13191956007</v>
      </c>
      <c r="B1327" s="19" t="s">
        <v>78</v>
      </c>
      <c r="C1327" s="11" t="s">
        <v>78</v>
      </c>
      <c r="D1327" s="19" t="str">
        <f t="shared" si="20"/>
        <v>True</v>
      </c>
      <c r="E1327" s="24">
        <v>1</v>
      </c>
      <c r="F1327" s="19" t="s">
        <v>3066</v>
      </c>
      <c r="G1327" s="19" t="s">
        <v>3066</v>
      </c>
      <c r="H1327" s="19" t="s">
        <v>3066</v>
      </c>
    </row>
    <row r="1328" spans="1:8" x14ac:dyDescent="0.25">
      <c r="A1328" s="24">
        <v>13174197459</v>
      </c>
      <c r="B1328" s="19" t="s">
        <v>615</v>
      </c>
      <c r="C1328" s="11" t="s">
        <v>615</v>
      </c>
      <c r="D1328" s="19" t="str">
        <f t="shared" si="20"/>
        <v>True</v>
      </c>
      <c r="E1328" s="24">
        <v>8</v>
      </c>
      <c r="F1328" s="19" t="s">
        <v>3065</v>
      </c>
      <c r="G1328" s="19" t="s">
        <v>3070</v>
      </c>
      <c r="H1328" s="19" t="s">
        <v>3068</v>
      </c>
    </row>
    <row r="1329" spans="1:8" ht="129" x14ac:dyDescent="0.25">
      <c r="A1329" s="24">
        <v>13024455162</v>
      </c>
      <c r="B1329" s="19" t="s">
        <v>390</v>
      </c>
      <c r="C1329" s="11" t="s">
        <v>390</v>
      </c>
      <c r="D1329" s="19" t="str">
        <f t="shared" si="20"/>
        <v>True</v>
      </c>
      <c r="E1329" s="24">
        <v>3</v>
      </c>
      <c r="F1329" s="19" t="s">
        <v>3067</v>
      </c>
      <c r="G1329" s="19" t="s">
        <v>3071</v>
      </c>
      <c r="H1329" s="19" t="s">
        <v>3068</v>
      </c>
    </row>
    <row r="1330" spans="1:8" ht="29.25" x14ac:dyDescent="0.25">
      <c r="A1330" s="24">
        <v>13231657190</v>
      </c>
      <c r="B1330" s="19" t="s">
        <v>855</v>
      </c>
      <c r="C1330" s="11" t="s">
        <v>855</v>
      </c>
      <c r="D1330" s="19" t="str">
        <f t="shared" si="20"/>
        <v>True</v>
      </c>
      <c r="E1330" s="24">
        <v>10</v>
      </c>
      <c r="F1330" s="19" t="s">
        <v>3064</v>
      </c>
      <c r="G1330" s="19" t="s">
        <v>3070</v>
      </c>
      <c r="H1330" s="19" t="s">
        <v>3064</v>
      </c>
    </row>
    <row r="1331" spans="1:8" x14ac:dyDescent="0.25">
      <c r="A1331" s="24">
        <v>13030634805</v>
      </c>
      <c r="B1331" s="19" t="s">
        <v>1331</v>
      </c>
      <c r="C1331" s="11" t="s">
        <v>1331</v>
      </c>
      <c r="D1331" s="19" t="str">
        <f t="shared" si="20"/>
        <v>True</v>
      </c>
      <c r="E1331" s="24">
        <v>10</v>
      </c>
      <c r="F1331" s="19" t="s">
        <v>3064</v>
      </c>
      <c r="G1331" s="19" t="s">
        <v>3064</v>
      </c>
      <c r="H1331" s="19" t="s">
        <v>3064</v>
      </c>
    </row>
    <row r="1332" spans="1:8" ht="43.5" x14ac:dyDescent="0.25">
      <c r="A1332" s="24">
        <v>13223912928</v>
      </c>
      <c r="B1332" s="19" t="s">
        <v>886</v>
      </c>
      <c r="C1332" s="11" t="s">
        <v>886</v>
      </c>
      <c r="D1332" s="19" t="str">
        <f t="shared" si="20"/>
        <v>True</v>
      </c>
      <c r="E1332" s="24">
        <v>10</v>
      </c>
      <c r="F1332" s="19" t="s">
        <v>3064</v>
      </c>
      <c r="G1332" s="19" t="s">
        <v>3064</v>
      </c>
      <c r="H1332" s="19" t="s">
        <v>3064</v>
      </c>
    </row>
    <row r="1333" spans="1:8" x14ac:dyDescent="0.25">
      <c r="A1333" s="24">
        <v>13158733198</v>
      </c>
      <c r="B1333" s="19" t="s">
        <v>1102</v>
      </c>
      <c r="C1333" s="11" t="s">
        <v>1102</v>
      </c>
      <c r="D1333" s="19" t="str">
        <f t="shared" si="20"/>
        <v>True</v>
      </c>
      <c r="E1333" s="24">
        <v>10</v>
      </c>
      <c r="F1333" s="19" t="s">
        <v>3064</v>
      </c>
      <c r="G1333" s="19" t="s">
        <v>3068</v>
      </c>
      <c r="H1333" s="19" t="s">
        <v>3064</v>
      </c>
    </row>
    <row r="1334" spans="1:8" ht="43.5" x14ac:dyDescent="0.25">
      <c r="A1334" s="24">
        <v>13110699163</v>
      </c>
      <c r="B1334" s="19" t="s">
        <v>469</v>
      </c>
      <c r="C1334" s="11" t="s">
        <v>469</v>
      </c>
      <c r="D1334" s="19" t="str">
        <f t="shared" si="20"/>
        <v>True</v>
      </c>
      <c r="E1334" s="24">
        <v>6</v>
      </c>
      <c r="F1334" s="19" t="s">
        <v>3068</v>
      </c>
      <c r="G1334" s="19" t="s">
        <v>3066</v>
      </c>
      <c r="H1334" s="19" t="s">
        <v>3067</v>
      </c>
    </row>
    <row r="1335" spans="1:8" ht="72" x14ac:dyDescent="0.25">
      <c r="A1335" s="24">
        <v>13031301977</v>
      </c>
      <c r="B1335" s="19" t="s">
        <v>231</v>
      </c>
      <c r="C1335" s="11" t="s">
        <v>231</v>
      </c>
      <c r="D1335" s="19" t="str">
        <f t="shared" si="20"/>
        <v>True</v>
      </c>
      <c r="E1335" s="24">
        <v>0</v>
      </c>
      <c r="F1335" s="19" t="s">
        <v>3066</v>
      </c>
      <c r="G1335" s="19" t="s">
        <v>3066</v>
      </c>
      <c r="H1335" s="19" t="s">
        <v>3066</v>
      </c>
    </row>
    <row r="1336" spans="1:8" x14ac:dyDescent="0.25">
      <c r="A1336" s="24">
        <v>13103884520</v>
      </c>
      <c r="B1336" s="19" t="s">
        <v>1204</v>
      </c>
      <c r="C1336" s="11" t="s">
        <v>1204</v>
      </c>
      <c r="D1336" s="19" t="str">
        <f t="shared" si="20"/>
        <v>True</v>
      </c>
      <c r="E1336" s="24">
        <v>10</v>
      </c>
      <c r="F1336" s="19" t="s">
        <v>3064</v>
      </c>
      <c r="G1336" s="19" t="s">
        <v>3064</v>
      </c>
      <c r="H1336" s="19" t="s">
        <v>3064</v>
      </c>
    </row>
    <row r="1337" spans="1:8" x14ac:dyDescent="0.25">
      <c r="A1337" s="24">
        <v>13120982506</v>
      </c>
      <c r="B1337" s="19" t="s">
        <v>1172</v>
      </c>
      <c r="C1337" s="11" t="s">
        <v>1172</v>
      </c>
      <c r="D1337" s="19" t="str">
        <f t="shared" si="20"/>
        <v>True</v>
      </c>
      <c r="E1337" s="24">
        <v>10</v>
      </c>
      <c r="F1337" s="19" t="s">
        <v>3064</v>
      </c>
      <c r="G1337" s="19" t="s">
        <v>488</v>
      </c>
      <c r="H1337" s="19" t="s">
        <v>3064</v>
      </c>
    </row>
    <row r="1338" spans="1:8" ht="29.25" x14ac:dyDescent="0.25">
      <c r="A1338" s="24">
        <v>13144202620</v>
      </c>
      <c r="B1338" s="19" t="s">
        <v>1135</v>
      </c>
      <c r="C1338" s="11" t="s">
        <v>1135</v>
      </c>
      <c r="D1338" s="19" t="str">
        <f t="shared" si="20"/>
        <v>True</v>
      </c>
      <c r="E1338" s="24">
        <v>10</v>
      </c>
      <c r="F1338" s="19" t="s">
        <v>3064</v>
      </c>
      <c r="G1338" s="19" t="s">
        <v>3070</v>
      </c>
      <c r="H1338" s="19" t="s">
        <v>3064</v>
      </c>
    </row>
    <row r="1339" spans="1:8" ht="157.5" x14ac:dyDescent="0.25">
      <c r="A1339" s="24">
        <v>13051143573</v>
      </c>
      <c r="B1339" s="19" t="s">
        <v>218</v>
      </c>
      <c r="C1339" s="11" t="s">
        <v>218</v>
      </c>
      <c r="D1339" s="19" t="str">
        <f t="shared" si="20"/>
        <v>True</v>
      </c>
      <c r="E1339" s="24">
        <v>6</v>
      </c>
      <c r="F1339" s="19" t="s">
        <v>3066</v>
      </c>
      <c r="G1339" s="19" t="s">
        <v>3071</v>
      </c>
      <c r="H1339" s="19" t="s">
        <v>3067</v>
      </c>
    </row>
    <row r="1340" spans="1:8" x14ac:dyDescent="0.25">
      <c r="A1340" s="24">
        <v>13089244574</v>
      </c>
      <c r="B1340" s="19" t="s">
        <v>1226</v>
      </c>
      <c r="C1340" s="11" t="s">
        <v>1226</v>
      </c>
      <c r="D1340" s="19" t="str">
        <f t="shared" si="20"/>
        <v>True</v>
      </c>
      <c r="E1340" s="24">
        <v>10</v>
      </c>
      <c r="F1340" s="19" t="s">
        <v>3064</v>
      </c>
      <c r="G1340" s="19" t="s">
        <v>3064</v>
      </c>
      <c r="H1340" s="19" t="s">
        <v>3064</v>
      </c>
    </row>
    <row r="1341" spans="1:8" ht="43.5" x14ac:dyDescent="0.25">
      <c r="A1341" s="24">
        <v>13161162882</v>
      </c>
      <c r="B1341" s="19" t="s">
        <v>308</v>
      </c>
      <c r="C1341" s="11" t="s">
        <v>308</v>
      </c>
      <c r="D1341" s="19" t="str">
        <f t="shared" si="20"/>
        <v>True</v>
      </c>
      <c r="E1341" s="24">
        <v>6</v>
      </c>
      <c r="F1341" s="19" t="s">
        <v>3067</v>
      </c>
      <c r="G1341" s="19" t="s">
        <v>3066</v>
      </c>
      <c r="H1341" s="19" t="s">
        <v>3067</v>
      </c>
    </row>
    <row r="1342" spans="1:8" x14ac:dyDescent="0.25">
      <c r="A1342" s="24">
        <v>13190666965</v>
      </c>
      <c r="B1342" s="19" t="s">
        <v>79</v>
      </c>
      <c r="C1342" s="11" t="s">
        <v>79</v>
      </c>
      <c r="D1342" s="19" t="str">
        <f t="shared" si="20"/>
        <v>True</v>
      </c>
      <c r="E1342" s="24">
        <v>0</v>
      </c>
      <c r="F1342" s="19" t="s">
        <v>3066</v>
      </c>
      <c r="G1342" s="19" t="s">
        <v>3066</v>
      </c>
      <c r="H1342" s="19" t="s">
        <v>3066</v>
      </c>
    </row>
    <row r="1343" spans="1:8" x14ac:dyDescent="0.25">
      <c r="A1343" s="24">
        <v>13227099062</v>
      </c>
      <c r="B1343" s="19" t="s">
        <v>520</v>
      </c>
      <c r="C1343" s="11" t="s">
        <v>520</v>
      </c>
      <c r="D1343" s="19" t="str">
        <f t="shared" si="20"/>
        <v>True</v>
      </c>
      <c r="E1343" s="24">
        <v>8</v>
      </c>
      <c r="F1343" s="19" t="s">
        <v>3065</v>
      </c>
      <c r="G1343" s="19" t="s">
        <v>488</v>
      </c>
      <c r="H1343" s="19" t="s">
        <v>3065</v>
      </c>
    </row>
    <row r="1344" spans="1:8" ht="29.25" x14ac:dyDescent="0.25">
      <c r="A1344" s="24">
        <v>13220326079</v>
      </c>
      <c r="B1344" s="19" t="s">
        <v>42</v>
      </c>
      <c r="C1344" s="11" t="s">
        <v>42</v>
      </c>
      <c r="D1344" s="19" t="str">
        <f t="shared" si="20"/>
        <v>True</v>
      </c>
      <c r="E1344" s="24">
        <v>0</v>
      </c>
      <c r="F1344" s="19" t="s">
        <v>3066</v>
      </c>
      <c r="G1344" s="19" t="s">
        <v>3066</v>
      </c>
      <c r="H1344" s="19" t="s">
        <v>3066</v>
      </c>
    </row>
    <row r="1345" spans="1:8" ht="29.25" x14ac:dyDescent="0.25">
      <c r="A1345" s="24">
        <v>13141451027</v>
      </c>
      <c r="B1345" s="19" t="s">
        <v>1146</v>
      </c>
      <c r="C1345" s="11" t="s">
        <v>1146</v>
      </c>
      <c r="D1345" s="19" t="str">
        <f t="shared" si="20"/>
        <v>True</v>
      </c>
      <c r="E1345" s="24">
        <v>3</v>
      </c>
      <c r="F1345" s="19" t="s">
        <v>3064</v>
      </c>
      <c r="G1345" s="19" t="s">
        <v>3071</v>
      </c>
      <c r="H1345" s="19" t="s">
        <v>3064</v>
      </c>
    </row>
    <row r="1346" spans="1:8" ht="29.25" x14ac:dyDescent="0.25">
      <c r="A1346" s="24">
        <v>13159414354</v>
      </c>
      <c r="B1346" s="19" t="s">
        <v>1089</v>
      </c>
      <c r="C1346" s="11" t="s">
        <v>1089</v>
      </c>
      <c r="D1346" s="19" t="str">
        <f t="shared" si="20"/>
        <v>True</v>
      </c>
      <c r="E1346" s="24">
        <v>8</v>
      </c>
      <c r="F1346" s="19" t="s">
        <v>3064</v>
      </c>
      <c r="G1346" s="19" t="s">
        <v>3070</v>
      </c>
      <c r="H1346" s="19" t="s">
        <v>3065</v>
      </c>
    </row>
    <row r="1347" spans="1:8" x14ac:dyDescent="0.25">
      <c r="A1347" s="24">
        <v>13227213285</v>
      </c>
      <c r="B1347" s="19" t="s">
        <v>868</v>
      </c>
      <c r="C1347" s="11" t="s">
        <v>868</v>
      </c>
      <c r="D1347" s="19" t="str">
        <f t="shared" si="20"/>
        <v>True</v>
      </c>
      <c r="E1347" s="24">
        <v>9</v>
      </c>
      <c r="F1347" s="19" t="s">
        <v>3064</v>
      </c>
      <c r="G1347" s="19" t="s">
        <v>3070</v>
      </c>
      <c r="H1347" s="19" t="s">
        <v>3064</v>
      </c>
    </row>
    <row r="1348" spans="1:8" ht="72" x14ac:dyDescent="0.25">
      <c r="A1348" s="24">
        <v>13224776254</v>
      </c>
      <c r="B1348" s="19" t="s">
        <v>406</v>
      </c>
      <c r="C1348" s="11" t="s">
        <v>406</v>
      </c>
      <c r="D1348" s="19" t="str">
        <f t="shared" ref="D1348:D1411" si="21">IF(C1348=B1348,"True","False")</f>
        <v>True</v>
      </c>
      <c r="E1348" s="24">
        <v>5</v>
      </c>
      <c r="F1348" s="19" t="s">
        <v>3068</v>
      </c>
      <c r="G1348" s="19" t="s">
        <v>3068</v>
      </c>
      <c r="H1348" s="19" t="s">
        <v>3065</v>
      </c>
    </row>
    <row r="1349" spans="1:8" ht="57.75" x14ac:dyDescent="0.25">
      <c r="A1349" s="24">
        <v>13023850180</v>
      </c>
      <c r="B1349" s="19" t="s">
        <v>1340</v>
      </c>
      <c r="C1349" s="11" t="s">
        <v>1340</v>
      </c>
      <c r="D1349" s="19" t="str">
        <f t="shared" si="21"/>
        <v>True</v>
      </c>
      <c r="E1349" s="24">
        <v>9</v>
      </c>
      <c r="F1349" s="19" t="s">
        <v>3064</v>
      </c>
      <c r="G1349" s="19" t="s">
        <v>3064</v>
      </c>
      <c r="H1349" s="19" t="s">
        <v>3065</v>
      </c>
    </row>
    <row r="1350" spans="1:8" ht="72" x14ac:dyDescent="0.25">
      <c r="A1350" s="24">
        <v>13120079265</v>
      </c>
      <c r="B1350" s="19" t="s">
        <v>1177</v>
      </c>
      <c r="C1350" s="11" t="s">
        <v>1177</v>
      </c>
      <c r="D1350" s="19" t="str">
        <f t="shared" si="21"/>
        <v>True</v>
      </c>
      <c r="E1350" s="24">
        <v>10</v>
      </c>
      <c r="F1350" s="19" t="s">
        <v>3064</v>
      </c>
      <c r="G1350" s="19" t="s">
        <v>3064</v>
      </c>
      <c r="H1350" s="19" t="s">
        <v>3064</v>
      </c>
    </row>
    <row r="1351" spans="1:8" ht="86.25" x14ac:dyDescent="0.25">
      <c r="A1351" s="24">
        <v>13221868302</v>
      </c>
      <c r="B1351" s="19" t="s">
        <v>539</v>
      </c>
      <c r="C1351" s="11" t="s">
        <v>539</v>
      </c>
      <c r="D1351" s="19" t="str">
        <f t="shared" si="21"/>
        <v>True</v>
      </c>
      <c r="E1351" s="24">
        <v>7</v>
      </c>
      <c r="F1351" s="19" t="s">
        <v>3065</v>
      </c>
      <c r="G1351" s="19" t="s">
        <v>3070</v>
      </c>
      <c r="H1351" s="19" t="s">
        <v>3065</v>
      </c>
    </row>
    <row r="1352" spans="1:8" ht="43.5" x14ac:dyDescent="0.25">
      <c r="A1352" s="24">
        <v>13040071943</v>
      </c>
      <c r="B1352" s="19" t="s">
        <v>821</v>
      </c>
      <c r="C1352" s="11" t="s">
        <v>821</v>
      </c>
      <c r="D1352" s="19" t="str">
        <f t="shared" si="21"/>
        <v>True</v>
      </c>
      <c r="E1352" s="24">
        <v>7</v>
      </c>
      <c r="F1352" s="19" t="s">
        <v>3065</v>
      </c>
      <c r="G1352" s="19" t="s">
        <v>3070</v>
      </c>
      <c r="H1352" s="19" t="s">
        <v>3065</v>
      </c>
    </row>
    <row r="1353" spans="1:8" ht="57.75" x14ac:dyDescent="0.25">
      <c r="A1353" s="24">
        <v>13105164987</v>
      </c>
      <c r="B1353" s="19" t="s">
        <v>737</v>
      </c>
      <c r="C1353" s="11" t="s">
        <v>737</v>
      </c>
      <c r="D1353" s="19" t="str">
        <f t="shared" si="21"/>
        <v>True</v>
      </c>
      <c r="E1353" s="24">
        <v>10</v>
      </c>
      <c r="F1353" s="19" t="s">
        <v>3065</v>
      </c>
      <c r="G1353" s="19" t="s">
        <v>3064</v>
      </c>
      <c r="H1353" s="19" t="s">
        <v>3065</v>
      </c>
    </row>
    <row r="1354" spans="1:8" ht="114.75" x14ac:dyDescent="0.25">
      <c r="A1354" s="24">
        <v>13067659000</v>
      </c>
      <c r="B1354" s="19" t="s">
        <v>783</v>
      </c>
      <c r="C1354" s="11" t="s">
        <v>783</v>
      </c>
      <c r="D1354" s="19" t="str">
        <f t="shared" si="21"/>
        <v>True</v>
      </c>
      <c r="E1354" s="24">
        <v>7</v>
      </c>
      <c r="F1354" s="19" t="s">
        <v>3065</v>
      </c>
      <c r="G1354" s="19" t="s">
        <v>3070</v>
      </c>
      <c r="H1354" s="19" t="s">
        <v>3067</v>
      </c>
    </row>
    <row r="1355" spans="1:8" ht="43.5" x14ac:dyDescent="0.25">
      <c r="A1355" s="24">
        <v>13193540795</v>
      </c>
      <c r="B1355" s="19" t="s">
        <v>982</v>
      </c>
      <c r="C1355" s="11" t="s">
        <v>982</v>
      </c>
      <c r="D1355" s="19" t="str">
        <f t="shared" si="21"/>
        <v>True</v>
      </c>
      <c r="E1355" s="24">
        <v>9</v>
      </c>
      <c r="F1355" s="19" t="s">
        <v>3064</v>
      </c>
      <c r="G1355" s="19" t="s">
        <v>3064</v>
      </c>
      <c r="H1355" s="19" t="s">
        <v>3064</v>
      </c>
    </row>
    <row r="1356" spans="1:8" ht="29.25" x14ac:dyDescent="0.25">
      <c r="A1356" s="24">
        <v>13178272004</v>
      </c>
      <c r="B1356" s="19" t="s">
        <v>1004</v>
      </c>
      <c r="C1356" s="11" t="s">
        <v>1004</v>
      </c>
      <c r="D1356" s="19" t="str">
        <f t="shared" si="21"/>
        <v>True</v>
      </c>
      <c r="E1356" s="24">
        <v>10</v>
      </c>
      <c r="F1356" s="19" t="s">
        <v>3064</v>
      </c>
      <c r="G1356" s="19" t="s">
        <v>3070</v>
      </c>
      <c r="H1356" s="19" t="s">
        <v>3064</v>
      </c>
    </row>
    <row r="1357" spans="1:8" ht="43.5" x14ac:dyDescent="0.25">
      <c r="A1357" s="24">
        <v>13088170043</v>
      </c>
      <c r="B1357" s="19" t="s">
        <v>751</v>
      </c>
      <c r="C1357" s="11" t="s">
        <v>751</v>
      </c>
      <c r="D1357" s="19" t="str">
        <f t="shared" si="21"/>
        <v>True</v>
      </c>
      <c r="E1357" s="24">
        <v>6</v>
      </c>
      <c r="F1357" s="19" t="s">
        <v>3065</v>
      </c>
      <c r="G1357" s="19" t="s">
        <v>3070</v>
      </c>
      <c r="H1357" s="19" t="s">
        <v>3068</v>
      </c>
    </row>
    <row r="1358" spans="1:8" x14ac:dyDescent="0.25">
      <c r="A1358" s="24">
        <v>13179827060</v>
      </c>
      <c r="B1358" s="19" t="s">
        <v>429</v>
      </c>
      <c r="C1358" s="11" t="s">
        <v>429</v>
      </c>
      <c r="D1358" s="19" t="str">
        <f t="shared" si="21"/>
        <v>True</v>
      </c>
      <c r="E1358" s="24">
        <v>5</v>
      </c>
      <c r="F1358" s="19" t="s">
        <v>3068</v>
      </c>
      <c r="G1358" s="19" t="s">
        <v>3071</v>
      </c>
      <c r="H1358" s="19" t="s">
        <v>3065</v>
      </c>
    </row>
    <row r="1359" spans="1:8" ht="43.5" x14ac:dyDescent="0.25">
      <c r="A1359" s="24">
        <v>13063096098</v>
      </c>
      <c r="B1359" s="19" t="s">
        <v>211</v>
      </c>
      <c r="C1359" s="11" t="s">
        <v>211</v>
      </c>
      <c r="D1359" s="19" t="str">
        <f t="shared" si="21"/>
        <v>True</v>
      </c>
      <c r="E1359" s="24">
        <v>10</v>
      </c>
      <c r="F1359" s="19" t="s">
        <v>3066</v>
      </c>
      <c r="G1359" s="19" t="s">
        <v>3070</v>
      </c>
      <c r="H1359" s="19" t="s">
        <v>3066</v>
      </c>
    </row>
    <row r="1360" spans="1:8" x14ac:dyDescent="0.25">
      <c r="A1360" s="24">
        <v>13014458883</v>
      </c>
      <c r="B1360" s="19" t="s">
        <v>394</v>
      </c>
      <c r="C1360" s="11" t="s">
        <v>394</v>
      </c>
      <c r="D1360" s="19" t="str">
        <f t="shared" si="21"/>
        <v>True</v>
      </c>
      <c r="E1360" s="24">
        <v>8</v>
      </c>
      <c r="F1360" s="19" t="s">
        <v>3067</v>
      </c>
      <c r="G1360" s="19" t="s">
        <v>3068</v>
      </c>
      <c r="H1360" s="19" t="s">
        <v>3068</v>
      </c>
    </row>
    <row r="1361" spans="1:8" ht="29.25" x14ac:dyDescent="0.25">
      <c r="A1361" s="24">
        <v>13032460453</v>
      </c>
      <c r="B1361" s="19" t="s">
        <v>1328</v>
      </c>
      <c r="C1361" s="11" t="s">
        <v>1328</v>
      </c>
      <c r="D1361" s="19" t="str">
        <f t="shared" si="21"/>
        <v>True</v>
      </c>
      <c r="E1361" s="24">
        <v>10</v>
      </c>
      <c r="F1361" s="19" t="s">
        <v>3064</v>
      </c>
      <c r="G1361" s="19" t="s">
        <v>3070</v>
      </c>
      <c r="H1361" s="19" t="s">
        <v>3064</v>
      </c>
    </row>
    <row r="1362" spans="1:8" ht="43.5" x14ac:dyDescent="0.25">
      <c r="A1362" s="24">
        <v>13211434705</v>
      </c>
      <c r="B1362" s="19" t="s">
        <v>58</v>
      </c>
      <c r="C1362" s="11" t="s">
        <v>58</v>
      </c>
      <c r="D1362" s="19" t="str">
        <f t="shared" si="21"/>
        <v>True</v>
      </c>
      <c r="E1362" s="24">
        <v>7</v>
      </c>
      <c r="F1362" s="19" t="s">
        <v>3066</v>
      </c>
      <c r="G1362" s="19" t="s">
        <v>3068</v>
      </c>
      <c r="H1362" s="19" t="s">
        <v>3068</v>
      </c>
    </row>
    <row r="1363" spans="1:8" ht="72" x14ac:dyDescent="0.25">
      <c r="A1363" s="24">
        <v>13069404472</v>
      </c>
      <c r="B1363" s="19" t="s">
        <v>776</v>
      </c>
      <c r="C1363" s="11" t="s">
        <v>776</v>
      </c>
      <c r="D1363" s="19" t="str">
        <f t="shared" si="21"/>
        <v>True</v>
      </c>
      <c r="E1363" s="24">
        <v>10</v>
      </c>
      <c r="F1363" s="19" t="s">
        <v>3065</v>
      </c>
      <c r="G1363" s="19" t="s">
        <v>3070</v>
      </c>
      <c r="H1363" s="19" t="s">
        <v>3065</v>
      </c>
    </row>
    <row r="1364" spans="1:8" ht="29.25" x14ac:dyDescent="0.25">
      <c r="A1364" s="24">
        <v>13159354768</v>
      </c>
      <c r="B1364" s="19" t="s">
        <v>1091</v>
      </c>
      <c r="C1364" s="11" t="s">
        <v>1091</v>
      </c>
      <c r="D1364" s="19" t="str">
        <f t="shared" si="21"/>
        <v>True</v>
      </c>
      <c r="E1364" s="24">
        <v>10</v>
      </c>
      <c r="F1364" s="19" t="s">
        <v>3064</v>
      </c>
      <c r="G1364" s="19" t="s">
        <v>3064</v>
      </c>
      <c r="H1364" s="19" t="s">
        <v>3064</v>
      </c>
    </row>
    <row r="1365" spans="1:8" ht="72" x14ac:dyDescent="0.25">
      <c r="A1365" s="24">
        <v>13194318414</v>
      </c>
      <c r="B1365" s="19" t="s">
        <v>594</v>
      </c>
      <c r="C1365" s="11" t="s">
        <v>594</v>
      </c>
      <c r="D1365" s="19" t="str">
        <f t="shared" si="21"/>
        <v>True</v>
      </c>
      <c r="E1365" s="24">
        <v>8</v>
      </c>
      <c r="F1365" s="19" t="s">
        <v>3065</v>
      </c>
      <c r="G1365" s="19" t="s">
        <v>3064</v>
      </c>
      <c r="H1365" s="19" t="s">
        <v>3065</v>
      </c>
    </row>
    <row r="1366" spans="1:8" ht="214.5" x14ac:dyDescent="0.25">
      <c r="A1366" s="24">
        <v>13060324755</v>
      </c>
      <c r="B1366" s="19" t="s">
        <v>804</v>
      </c>
      <c r="C1366" s="11" t="s">
        <v>804</v>
      </c>
      <c r="D1366" s="19" t="str">
        <f t="shared" si="21"/>
        <v>True</v>
      </c>
      <c r="E1366" s="24">
        <v>6</v>
      </c>
      <c r="F1366" s="19" t="s">
        <v>3065</v>
      </c>
      <c r="G1366" s="19" t="s">
        <v>3071</v>
      </c>
      <c r="H1366" s="19" t="s">
        <v>3067</v>
      </c>
    </row>
    <row r="1367" spans="1:8" ht="186" x14ac:dyDescent="0.25">
      <c r="A1367" s="24">
        <v>13082674678</v>
      </c>
      <c r="B1367" s="19" t="s">
        <v>1236</v>
      </c>
      <c r="C1367" s="11" t="s">
        <v>1236</v>
      </c>
      <c r="D1367" s="19" t="str">
        <f t="shared" si="21"/>
        <v>True</v>
      </c>
      <c r="E1367" s="24">
        <v>9</v>
      </c>
      <c r="F1367" s="19" t="s">
        <v>3064</v>
      </c>
      <c r="G1367" s="19" t="s">
        <v>3064</v>
      </c>
      <c r="H1367" s="19" t="s">
        <v>3065</v>
      </c>
    </row>
    <row r="1368" spans="1:8" ht="72" x14ac:dyDescent="0.25">
      <c r="A1368" s="24">
        <v>13195380537</v>
      </c>
      <c r="B1368" s="19" t="s">
        <v>976</v>
      </c>
      <c r="C1368" s="11" t="s">
        <v>976</v>
      </c>
      <c r="D1368" s="19" t="str">
        <f t="shared" si="21"/>
        <v>True</v>
      </c>
      <c r="E1368" s="24">
        <v>10</v>
      </c>
      <c r="F1368" s="19" t="s">
        <v>3064</v>
      </c>
      <c r="G1368" s="19" t="s">
        <v>3064</v>
      </c>
      <c r="H1368" s="19" t="s">
        <v>3064</v>
      </c>
    </row>
    <row r="1369" spans="1:8" x14ac:dyDescent="0.25">
      <c r="A1369" s="24">
        <v>13228618251</v>
      </c>
      <c r="B1369" s="19" t="s">
        <v>865</v>
      </c>
      <c r="C1369" s="11" t="s">
        <v>865</v>
      </c>
      <c r="D1369" s="19" t="str">
        <f t="shared" si="21"/>
        <v>True</v>
      </c>
      <c r="E1369" s="24">
        <v>10</v>
      </c>
      <c r="F1369" s="19" t="s">
        <v>3064</v>
      </c>
      <c r="G1369" s="19" t="s">
        <v>3070</v>
      </c>
      <c r="H1369" s="19" t="s">
        <v>3064</v>
      </c>
    </row>
    <row r="1370" spans="1:8" ht="171.75" x14ac:dyDescent="0.25">
      <c r="A1370" s="24">
        <v>13224410066</v>
      </c>
      <c r="B1370" s="19" t="s">
        <v>880</v>
      </c>
      <c r="C1370" s="11" t="s">
        <v>880</v>
      </c>
      <c r="D1370" s="19" t="str">
        <f t="shared" si="21"/>
        <v>True</v>
      </c>
      <c r="E1370" s="24">
        <v>9</v>
      </c>
      <c r="F1370" s="19" t="s">
        <v>3064</v>
      </c>
      <c r="G1370" s="19" t="s">
        <v>488</v>
      </c>
      <c r="H1370" s="19" t="s">
        <v>3065</v>
      </c>
    </row>
    <row r="1371" spans="1:8" ht="171.75" x14ac:dyDescent="0.25">
      <c r="A1371" s="24">
        <v>13038800314</v>
      </c>
      <c r="B1371" s="19" t="s">
        <v>386</v>
      </c>
      <c r="C1371" s="11" t="s">
        <v>386</v>
      </c>
      <c r="D1371" s="19" t="str">
        <f t="shared" si="21"/>
        <v>True</v>
      </c>
      <c r="E1371" s="24">
        <v>5</v>
      </c>
      <c r="F1371" s="19" t="s">
        <v>3067</v>
      </c>
      <c r="G1371" s="19" t="s">
        <v>3068</v>
      </c>
      <c r="H1371" s="19" t="s">
        <v>3067</v>
      </c>
    </row>
    <row r="1372" spans="1:8" ht="43.5" x14ac:dyDescent="0.25">
      <c r="A1372" s="24">
        <v>13088768045</v>
      </c>
      <c r="B1372" s="19" t="s">
        <v>361</v>
      </c>
      <c r="C1372" s="11" t="s">
        <v>361</v>
      </c>
      <c r="D1372" s="19" t="str">
        <f t="shared" si="21"/>
        <v>True</v>
      </c>
      <c r="E1372" s="24">
        <v>5</v>
      </c>
      <c r="F1372" s="19" t="s">
        <v>3067</v>
      </c>
      <c r="G1372" s="19" t="s">
        <v>3068</v>
      </c>
      <c r="H1372" s="19" t="s">
        <v>3068</v>
      </c>
    </row>
    <row r="1373" spans="1:8" x14ac:dyDescent="0.25">
      <c r="A1373" s="24">
        <v>13229995612</v>
      </c>
      <c r="B1373" s="19" t="s">
        <v>513</v>
      </c>
      <c r="C1373" s="11" t="s">
        <v>513</v>
      </c>
      <c r="D1373" s="19" t="str">
        <f t="shared" si="21"/>
        <v>True</v>
      </c>
      <c r="E1373" s="24">
        <v>8</v>
      </c>
      <c r="F1373" s="19" t="s">
        <v>3065</v>
      </c>
      <c r="G1373" s="19" t="s">
        <v>3070</v>
      </c>
      <c r="H1373" s="19" t="s">
        <v>3065</v>
      </c>
    </row>
    <row r="1374" spans="1:8" ht="43.5" x14ac:dyDescent="0.25">
      <c r="A1374" s="24">
        <v>13158104721</v>
      </c>
      <c r="B1374" s="19" t="s">
        <v>326</v>
      </c>
      <c r="C1374" s="11" t="s">
        <v>326</v>
      </c>
      <c r="D1374" s="19" t="str">
        <f t="shared" si="21"/>
        <v>True</v>
      </c>
      <c r="E1374" s="24">
        <v>3</v>
      </c>
      <c r="F1374" s="19" t="s">
        <v>3067</v>
      </c>
      <c r="G1374" s="19" t="s">
        <v>3071</v>
      </c>
      <c r="H1374" s="19" t="s">
        <v>3067</v>
      </c>
    </row>
    <row r="1375" spans="1:8" ht="43.5" x14ac:dyDescent="0.25">
      <c r="A1375" s="24">
        <v>13200429543</v>
      </c>
      <c r="B1375" s="19" t="s">
        <v>423</v>
      </c>
      <c r="C1375" s="11" t="s">
        <v>423</v>
      </c>
      <c r="D1375" s="19" t="str">
        <f t="shared" si="21"/>
        <v>True</v>
      </c>
      <c r="E1375" s="24">
        <v>5</v>
      </c>
      <c r="F1375" s="19" t="s">
        <v>3068</v>
      </c>
      <c r="G1375" s="19" t="s">
        <v>3068</v>
      </c>
      <c r="H1375" s="19" t="s">
        <v>3068</v>
      </c>
    </row>
    <row r="1376" spans="1:8" ht="100.5" x14ac:dyDescent="0.25">
      <c r="A1376" s="24">
        <v>13174112520</v>
      </c>
      <c r="B1376" s="19" t="s">
        <v>300</v>
      </c>
      <c r="C1376" s="11" t="s">
        <v>300</v>
      </c>
      <c r="D1376" s="19" t="str">
        <f t="shared" si="21"/>
        <v>True</v>
      </c>
      <c r="E1376" s="24">
        <v>8</v>
      </c>
      <c r="F1376" s="19" t="s">
        <v>3067</v>
      </c>
      <c r="G1376" s="19" t="s">
        <v>3070</v>
      </c>
      <c r="H1376" s="19" t="s">
        <v>3067</v>
      </c>
    </row>
    <row r="1377" spans="1:8" ht="43.5" x14ac:dyDescent="0.25">
      <c r="A1377" s="24">
        <v>13018884260</v>
      </c>
      <c r="B1377" s="19" t="s">
        <v>841</v>
      </c>
      <c r="C1377" s="11" t="s">
        <v>841</v>
      </c>
      <c r="D1377" s="19" t="str">
        <f t="shared" si="21"/>
        <v>True</v>
      </c>
      <c r="E1377" s="24">
        <v>10</v>
      </c>
      <c r="F1377" s="19" t="s">
        <v>3065</v>
      </c>
      <c r="G1377" s="19" t="s">
        <v>3064</v>
      </c>
      <c r="H1377" s="19" t="s">
        <v>3065</v>
      </c>
    </row>
    <row r="1378" spans="1:8" ht="72" x14ac:dyDescent="0.25">
      <c r="A1378" s="24">
        <v>13170929866</v>
      </c>
      <c r="B1378" s="19" t="s">
        <v>1036</v>
      </c>
      <c r="C1378" s="11" t="s">
        <v>1036</v>
      </c>
      <c r="D1378" s="19" t="str">
        <f t="shared" si="21"/>
        <v>True</v>
      </c>
      <c r="E1378" s="24">
        <v>10</v>
      </c>
      <c r="F1378" s="19" t="s">
        <v>3064</v>
      </c>
      <c r="G1378" s="19" t="s">
        <v>488</v>
      </c>
      <c r="H1378" s="19" t="s">
        <v>3064</v>
      </c>
    </row>
    <row r="1379" spans="1:8" ht="57.75" x14ac:dyDescent="0.25">
      <c r="A1379" s="24">
        <v>13070007018</v>
      </c>
      <c r="B1379" s="19" t="s">
        <v>1247</v>
      </c>
      <c r="C1379" s="11" t="s">
        <v>1247</v>
      </c>
      <c r="D1379" s="19" t="str">
        <f t="shared" si="21"/>
        <v>True</v>
      </c>
      <c r="E1379" s="24">
        <v>6</v>
      </c>
      <c r="F1379" s="19" t="s">
        <v>3064</v>
      </c>
      <c r="G1379" s="19" t="s">
        <v>3070</v>
      </c>
      <c r="H1379" s="19" t="s">
        <v>3065</v>
      </c>
    </row>
    <row r="1380" spans="1:8" ht="157.5" x14ac:dyDescent="0.25">
      <c r="A1380" s="24">
        <v>13159356876</v>
      </c>
      <c r="B1380" s="19" t="s">
        <v>154</v>
      </c>
      <c r="C1380" s="11" t="s">
        <v>154</v>
      </c>
      <c r="D1380" s="19" t="str">
        <f t="shared" si="21"/>
        <v>True</v>
      </c>
      <c r="E1380" s="24">
        <v>0</v>
      </c>
      <c r="F1380" s="19" t="s">
        <v>3066</v>
      </c>
      <c r="G1380" s="19" t="s">
        <v>488</v>
      </c>
      <c r="H1380" s="19" t="s">
        <v>3064</v>
      </c>
    </row>
    <row r="1381" spans="1:8" ht="143.25" x14ac:dyDescent="0.25">
      <c r="A1381" s="24">
        <v>13116988400</v>
      </c>
      <c r="B1381" s="19" t="s">
        <v>348</v>
      </c>
      <c r="C1381" s="11" t="s">
        <v>348</v>
      </c>
      <c r="D1381" s="19" t="str">
        <f t="shared" si="21"/>
        <v>True</v>
      </c>
      <c r="E1381" s="24">
        <v>7</v>
      </c>
      <c r="F1381" s="19" t="s">
        <v>3067</v>
      </c>
      <c r="G1381" s="19" t="s">
        <v>3068</v>
      </c>
      <c r="H1381" s="19" t="s">
        <v>3067</v>
      </c>
    </row>
    <row r="1382" spans="1:8" ht="157.5" x14ac:dyDescent="0.25">
      <c r="A1382" s="24">
        <v>13086758850</v>
      </c>
      <c r="B1382" s="19" t="s">
        <v>199</v>
      </c>
      <c r="C1382" s="11" t="s">
        <v>199</v>
      </c>
      <c r="D1382" s="19" t="str">
        <f t="shared" si="21"/>
        <v>True</v>
      </c>
      <c r="E1382" s="24">
        <v>3</v>
      </c>
      <c r="F1382" s="19" t="s">
        <v>3066</v>
      </c>
      <c r="G1382" s="19" t="s">
        <v>3068</v>
      </c>
      <c r="H1382" s="19" t="s">
        <v>3065</v>
      </c>
    </row>
    <row r="1383" spans="1:8" x14ac:dyDescent="0.25">
      <c r="A1383" s="24">
        <v>13053390647</v>
      </c>
      <c r="B1383" s="19" t="s">
        <v>1295</v>
      </c>
      <c r="C1383" s="11" t="s">
        <v>1295</v>
      </c>
      <c r="D1383" s="19" t="str">
        <f t="shared" si="21"/>
        <v>True</v>
      </c>
      <c r="E1383" s="24">
        <v>10</v>
      </c>
      <c r="F1383" s="19" t="s">
        <v>3064</v>
      </c>
      <c r="G1383" s="19" t="s">
        <v>3064</v>
      </c>
      <c r="H1383" s="19" t="s">
        <v>3064</v>
      </c>
    </row>
    <row r="1384" spans="1:8" ht="29.25" x14ac:dyDescent="0.25">
      <c r="A1384" s="24">
        <v>13161424785</v>
      </c>
      <c r="B1384" s="19" t="s">
        <v>125</v>
      </c>
      <c r="C1384" s="11" t="s">
        <v>125</v>
      </c>
      <c r="D1384" s="19" t="str">
        <f t="shared" si="21"/>
        <v>True</v>
      </c>
      <c r="E1384" s="24">
        <v>4</v>
      </c>
      <c r="F1384" s="19" t="s">
        <v>3066</v>
      </c>
      <c r="G1384" s="19" t="s">
        <v>3066</v>
      </c>
      <c r="H1384" s="19" t="s">
        <v>3067</v>
      </c>
    </row>
    <row r="1385" spans="1:8" ht="43.5" x14ac:dyDescent="0.25">
      <c r="A1385" s="24">
        <v>13054718097</v>
      </c>
      <c r="B1385" s="19" t="s">
        <v>216</v>
      </c>
      <c r="C1385" s="11" t="s">
        <v>216</v>
      </c>
      <c r="D1385" s="19" t="str">
        <f t="shared" si="21"/>
        <v>True</v>
      </c>
      <c r="E1385" s="24">
        <v>5</v>
      </c>
      <c r="F1385" s="19" t="s">
        <v>3066</v>
      </c>
      <c r="G1385" s="19" t="s">
        <v>3068</v>
      </c>
      <c r="H1385" s="19" t="s">
        <v>3066</v>
      </c>
    </row>
    <row r="1386" spans="1:8" x14ac:dyDescent="0.25">
      <c r="A1386" s="24">
        <v>13160431604</v>
      </c>
      <c r="B1386" s="19" t="s">
        <v>311</v>
      </c>
      <c r="C1386" s="11" t="s">
        <v>311</v>
      </c>
      <c r="D1386" s="19" t="str">
        <f t="shared" si="21"/>
        <v>True</v>
      </c>
      <c r="E1386" s="24">
        <v>0</v>
      </c>
      <c r="F1386" s="19" t="s">
        <v>3067</v>
      </c>
      <c r="G1386" s="19" t="s">
        <v>3066</v>
      </c>
      <c r="H1386" s="19" t="s">
        <v>3067</v>
      </c>
    </row>
    <row r="1387" spans="1:8" ht="29.25" x14ac:dyDescent="0.25">
      <c r="A1387" s="24">
        <v>13021154013</v>
      </c>
      <c r="B1387" s="19" t="s">
        <v>840</v>
      </c>
      <c r="C1387" s="11" t="s">
        <v>840</v>
      </c>
      <c r="D1387" s="19" t="str">
        <f t="shared" si="21"/>
        <v>True</v>
      </c>
      <c r="E1387" s="24">
        <v>7</v>
      </c>
      <c r="F1387" s="19" t="s">
        <v>3065</v>
      </c>
      <c r="G1387" s="19" t="s">
        <v>3071</v>
      </c>
      <c r="H1387" s="19" t="s">
        <v>3065</v>
      </c>
    </row>
    <row r="1388" spans="1:8" ht="29.25" x14ac:dyDescent="0.25">
      <c r="A1388" s="24">
        <v>13053905832</v>
      </c>
      <c r="B1388" s="19" t="s">
        <v>381</v>
      </c>
      <c r="C1388" s="11" t="s">
        <v>381</v>
      </c>
      <c r="D1388" s="19" t="str">
        <f t="shared" si="21"/>
        <v>True</v>
      </c>
      <c r="E1388" s="24">
        <v>9</v>
      </c>
      <c r="F1388" s="19" t="s">
        <v>3067</v>
      </c>
      <c r="G1388" s="19" t="s">
        <v>3071</v>
      </c>
      <c r="H1388" s="19" t="s">
        <v>3064</v>
      </c>
    </row>
    <row r="1389" spans="1:8" ht="86.25" x14ac:dyDescent="0.25">
      <c r="A1389" s="24">
        <v>13159340747</v>
      </c>
      <c r="B1389" s="19" t="s">
        <v>317</v>
      </c>
      <c r="C1389" s="11" t="s">
        <v>317</v>
      </c>
      <c r="D1389" s="19" t="str">
        <f t="shared" si="21"/>
        <v>True</v>
      </c>
      <c r="E1389" s="24">
        <v>2</v>
      </c>
      <c r="F1389" s="19" t="s">
        <v>3067</v>
      </c>
      <c r="G1389" s="19" t="s">
        <v>3068</v>
      </c>
      <c r="H1389" s="19" t="s">
        <v>3067</v>
      </c>
    </row>
    <row r="1390" spans="1:8" ht="72" x14ac:dyDescent="0.25">
      <c r="A1390" s="24">
        <v>13154094796</v>
      </c>
      <c r="B1390" s="19" t="s">
        <v>694</v>
      </c>
      <c r="C1390" s="11" t="s">
        <v>694</v>
      </c>
      <c r="D1390" s="19" t="str">
        <f t="shared" si="21"/>
        <v>True</v>
      </c>
      <c r="E1390" s="24">
        <v>8</v>
      </c>
      <c r="F1390" s="19" t="s">
        <v>3065</v>
      </c>
      <c r="G1390" s="19" t="s">
        <v>3070</v>
      </c>
      <c r="H1390" s="19" t="s">
        <v>3065</v>
      </c>
    </row>
    <row r="1391" spans="1:8" x14ac:dyDescent="0.25">
      <c r="A1391" s="24">
        <v>13059726947</v>
      </c>
      <c r="B1391" s="19" t="s">
        <v>1286</v>
      </c>
      <c r="C1391" s="11" t="s">
        <v>1286</v>
      </c>
      <c r="D1391" s="19" t="str">
        <f t="shared" si="21"/>
        <v>True</v>
      </c>
      <c r="E1391" s="24">
        <v>7</v>
      </c>
      <c r="F1391" s="19" t="s">
        <v>3064</v>
      </c>
      <c r="G1391" s="19" t="s">
        <v>3070</v>
      </c>
      <c r="H1391" s="19" t="s">
        <v>3065</v>
      </c>
    </row>
    <row r="1392" spans="1:8" x14ac:dyDescent="0.25">
      <c r="A1392" s="24">
        <v>13159414715</v>
      </c>
      <c r="B1392" s="19" t="s">
        <v>1090</v>
      </c>
      <c r="C1392" s="11" t="s">
        <v>1090</v>
      </c>
      <c r="D1392" s="19" t="str">
        <f t="shared" si="21"/>
        <v>True</v>
      </c>
      <c r="E1392" s="24">
        <v>10</v>
      </c>
      <c r="F1392" s="19" t="s">
        <v>3064</v>
      </c>
      <c r="G1392" s="19" t="s">
        <v>3064</v>
      </c>
      <c r="H1392" s="19" t="s">
        <v>3064</v>
      </c>
    </row>
    <row r="1393" spans="1:8" ht="29.25" x14ac:dyDescent="0.25">
      <c r="A1393" s="24">
        <v>13067189286</v>
      </c>
      <c r="B1393" s="19" t="s">
        <v>785</v>
      </c>
      <c r="C1393" s="11" t="s">
        <v>785</v>
      </c>
      <c r="D1393" s="19" t="str">
        <f t="shared" si="21"/>
        <v>True</v>
      </c>
      <c r="E1393" s="24">
        <v>9</v>
      </c>
      <c r="F1393" s="19" t="s">
        <v>3065</v>
      </c>
      <c r="G1393" s="19" t="s">
        <v>3070</v>
      </c>
      <c r="H1393" s="19" t="s">
        <v>3064</v>
      </c>
    </row>
    <row r="1394" spans="1:8" ht="43.5" x14ac:dyDescent="0.25">
      <c r="A1394" s="24">
        <v>13160350943</v>
      </c>
      <c r="B1394" s="19" t="s">
        <v>665</v>
      </c>
      <c r="C1394" s="11" t="s">
        <v>665</v>
      </c>
      <c r="D1394" s="19" t="str">
        <f t="shared" si="21"/>
        <v>True</v>
      </c>
      <c r="E1394" s="24">
        <v>8</v>
      </c>
      <c r="F1394" s="19" t="s">
        <v>3065</v>
      </c>
      <c r="G1394" s="19" t="s">
        <v>3070</v>
      </c>
      <c r="H1394" s="19" t="s">
        <v>3065</v>
      </c>
    </row>
    <row r="1395" spans="1:8" ht="129" x14ac:dyDescent="0.25">
      <c r="A1395" s="24">
        <v>13103846034</v>
      </c>
      <c r="B1395" s="19" t="s">
        <v>1203</v>
      </c>
      <c r="C1395" s="11" t="s">
        <v>1203</v>
      </c>
      <c r="D1395" s="19" t="str">
        <f t="shared" si="21"/>
        <v>True</v>
      </c>
      <c r="E1395" s="24">
        <v>10</v>
      </c>
      <c r="F1395" s="19" t="s">
        <v>3064</v>
      </c>
      <c r="G1395" s="19" t="s">
        <v>3064</v>
      </c>
      <c r="H1395" s="19" t="s">
        <v>3064</v>
      </c>
    </row>
    <row r="1396" spans="1:8" x14ac:dyDescent="0.25">
      <c r="A1396" s="24">
        <v>13048247704</v>
      </c>
      <c r="B1396" s="19" t="s">
        <v>814</v>
      </c>
      <c r="C1396" s="11" t="s">
        <v>814</v>
      </c>
      <c r="D1396" s="19" t="str">
        <f t="shared" si="21"/>
        <v>True</v>
      </c>
      <c r="E1396" s="24">
        <v>9</v>
      </c>
      <c r="F1396" s="19" t="s">
        <v>3065</v>
      </c>
      <c r="G1396" s="19" t="s">
        <v>3064</v>
      </c>
      <c r="H1396" s="19" t="s">
        <v>3065</v>
      </c>
    </row>
    <row r="1397" spans="1:8" ht="43.5" x14ac:dyDescent="0.25">
      <c r="A1397" s="24">
        <v>13228159127</v>
      </c>
      <c r="B1397" s="19" t="s">
        <v>517</v>
      </c>
      <c r="C1397" s="11" t="s">
        <v>517</v>
      </c>
      <c r="D1397" s="19" t="str">
        <f t="shared" si="21"/>
        <v>True</v>
      </c>
      <c r="E1397" s="24">
        <v>7</v>
      </c>
      <c r="F1397" s="19" t="s">
        <v>3065</v>
      </c>
      <c r="G1397" s="19" t="s">
        <v>3070</v>
      </c>
      <c r="H1397" s="19" t="s">
        <v>3065</v>
      </c>
    </row>
    <row r="1398" spans="1:8" ht="57.75" x14ac:dyDescent="0.25">
      <c r="A1398" s="24">
        <v>13218305060</v>
      </c>
      <c r="B1398" s="19" t="s">
        <v>910</v>
      </c>
      <c r="C1398" s="11" t="s">
        <v>910</v>
      </c>
      <c r="D1398" s="19" t="str">
        <f t="shared" si="21"/>
        <v>True</v>
      </c>
      <c r="E1398" s="24">
        <v>9</v>
      </c>
      <c r="F1398" s="19" t="s">
        <v>3064</v>
      </c>
      <c r="G1398" s="19" t="s">
        <v>3070</v>
      </c>
      <c r="H1398" s="19" t="s">
        <v>3064</v>
      </c>
    </row>
    <row r="1399" spans="1:8" ht="29.25" x14ac:dyDescent="0.25">
      <c r="A1399" s="24">
        <v>13035964281</v>
      </c>
      <c r="B1399" s="19" t="s">
        <v>1320</v>
      </c>
      <c r="C1399" s="11" t="s">
        <v>1320</v>
      </c>
      <c r="D1399" s="19" t="str">
        <f t="shared" si="21"/>
        <v>True</v>
      </c>
      <c r="E1399" s="24">
        <v>8</v>
      </c>
      <c r="F1399" s="19" t="s">
        <v>3064</v>
      </c>
      <c r="G1399" s="19" t="s">
        <v>3070</v>
      </c>
      <c r="H1399" s="19" t="s">
        <v>3065</v>
      </c>
    </row>
    <row r="1400" spans="1:8" ht="43.5" x14ac:dyDescent="0.25">
      <c r="A1400" s="24">
        <v>13066034943</v>
      </c>
      <c r="B1400" s="19" t="s">
        <v>792</v>
      </c>
      <c r="C1400" s="11" t="s">
        <v>792</v>
      </c>
      <c r="D1400" s="19" t="str">
        <f t="shared" si="21"/>
        <v>True</v>
      </c>
      <c r="E1400" s="24">
        <v>7</v>
      </c>
      <c r="F1400" s="19" t="s">
        <v>3065</v>
      </c>
      <c r="G1400" s="19" t="s">
        <v>3068</v>
      </c>
      <c r="H1400" s="19" t="s">
        <v>3068</v>
      </c>
    </row>
    <row r="1401" spans="1:8" ht="29.25" x14ac:dyDescent="0.25">
      <c r="A1401" s="24">
        <v>13218656213</v>
      </c>
      <c r="B1401" s="19" t="s">
        <v>908</v>
      </c>
      <c r="C1401" s="11" t="s">
        <v>908</v>
      </c>
      <c r="D1401" s="19" t="str">
        <f t="shared" si="21"/>
        <v>True</v>
      </c>
      <c r="E1401" s="24">
        <v>9</v>
      </c>
      <c r="F1401" s="19" t="s">
        <v>3064</v>
      </c>
      <c r="G1401" s="19" t="s">
        <v>488</v>
      </c>
      <c r="H1401" s="19" t="s">
        <v>3065</v>
      </c>
    </row>
    <row r="1402" spans="1:8" ht="72" x14ac:dyDescent="0.25">
      <c r="A1402" s="24">
        <v>13209546919</v>
      </c>
      <c r="B1402" s="19" t="s">
        <v>279</v>
      </c>
      <c r="C1402" s="11" t="s">
        <v>279</v>
      </c>
      <c r="D1402" s="19" t="str">
        <f t="shared" si="21"/>
        <v>True</v>
      </c>
      <c r="E1402" s="24">
        <v>7</v>
      </c>
      <c r="F1402" s="19" t="s">
        <v>3067</v>
      </c>
      <c r="G1402" s="19" t="s">
        <v>3066</v>
      </c>
      <c r="H1402" s="19" t="s">
        <v>3068</v>
      </c>
    </row>
    <row r="1403" spans="1:8" ht="72" x14ac:dyDescent="0.25">
      <c r="A1403" s="24">
        <v>13217040673</v>
      </c>
      <c r="B1403" s="19" t="s">
        <v>553</v>
      </c>
      <c r="C1403" s="11" t="s">
        <v>553</v>
      </c>
      <c r="D1403" s="19" t="str">
        <f t="shared" si="21"/>
        <v>True</v>
      </c>
      <c r="E1403" s="24">
        <v>6</v>
      </c>
      <c r="F1403" s="19" t="s">
        <v>3065</v>
      </c>
      <c r="G1403" s="19" t="s">
        <v>3070</v>
      </c>
      <c r="H1403" s="19" t="s">
        <v>3065</v>
      </c>
    </row>
    <row r="1404" spans="1:8" x14ac:dyDescent="0.25">
      <c r="A1404" s="24">
        <v>13064550825</v>
      </c>
      <c r="B1404" s="19" t="s">
        <v>794</v>
      </c>
      <c r="C1404" s="11" t="s">
        <v>794</v>
      </c>
      <c r="D1404" s="19" t="str">
        <f t="shared" si="21"/>
        <v>True</v>
      </c>
      <c r="E1404" s="24">
        <v>7</v>
      </c>
      <c r="F1404" s="19" t="s">
        <v>3065</v>
      </c>
      <c r="G1404" s="19" t="s">
        <v>3064</v>
      </c>
      <c r="H1404" s="19" t="s">
        <v>3065</v>
      </c>
    </row>
    <row r="1405" spans="1:8" ht="29.25" x14ac:dyDescent="0.25">
      <c r="A1405" s="24">
        <v>13105904300</v>
      </c>
      <c r="B1405" s="19" t="s">
        <v>1200</v>
      </c>
      <c r="C1405" s="11" t="s">
        <v>1200</v>
      </c>
      <c r="D1405" s="19" t="str">
        <f t="shared" si="21"/>
        <v>True</v>
      </c>
      <c r="E1405" s="24">
        <v>10</v>
      </c>
      <c r="F1405" s="19" t="s">
        <v>3064</v>
      </c>
      <c r="G1405" s="19" t="s">
        <v>3064</v>
      </c>
      <c r="H1405" s="19" t="s">
        <v>3065</v>
      </c>
    </row>
    <row r="1406" spans="1:8" ht="29.25" x14ac:dyDescent="0.25">
      <c r="A1406" s="24">
        <v>13160642082</v>
      </c>
      <c r="B1406" s="19" t="s">
        <v>1065</v>
      </c>
      <c r="C1406" s="11" t="s">
        <v>1065</v>
      </c>
      <c r="D1406" s="19" t="str">
        <f t="shared" si="21"/>
        <v>True</v>
      </c>
      <c r="E1406" s="24">
        <v>10</v>
      </c>
      <c r="F1406" s="19" t="s">
        <v>3064</v>
      </c>
      <c r="G1406" s="19" t="s">
        <v>3070</v>
      </c>
      <c r="H1406" s="19" t="s">
        <v>3064</v>
      </c>
    </row>
    <row r="1407" spans="1:8" ht="57.75" x14ac:dyDescent="0.25">
      <c r="A1407" s="24">
        <v>13203493090</v>
      </c>
      <c r="B1407" s="19" t="s">
        <v>953</v>
      </c>
      <c r="C1407" s="11" t="s">
        <v>953</v>
      </c>
      <c r="D1407" s="19" t="str">
        <f t="shared" si="21"/>
        <v>True</v>
      </c>
      <c r="E1407" s="24">
        <v>10</v>
      </c>
      <c r="F1407" s="19" t="s">
        <v>3064</v>
      </c>
      <c r="G1407" s="19" t="s">
        <v>3066</v>
      </c>
      <c r="H1407" s="19" t="s">
        <v>3064</v>
      </c>
    </row>
    <row r="1408" spans="1:8" ht="86.25" x14ac:dyDescent="0.25">
      <c r="A1408" s="24">
        <v>13208666162</v>
      </c>
      <c r="B1408" s="19" t="s">
        <v>573</v>
      </c>
      <c r="C1408" s="11" t="s">
        <v>573</v>
      </c>
      <c r="D1408" s="19" t="str">
        <f t="shared" si="21"/>
        <v>True</v>
      </c>
      <c r="E1408" s="24">
        <v>8</v>
      </c>
      <c r="F1408" s="19" t="s">
        <v>3065</v>
      </c>
      <c r="G1408" s="19" t="s">
        <v>3068</v>
      </c>
      <c r="H1408" s="19" t="s">
        <v>3064</v>
      </c>
    </row>
    <row r="1409" spans="1:8" ht="29.25" x14ac:dyDescent="0.25">
      <c r="A1409" s="24">
        <v>13155836173</v>
      </c>
      <c r="B1409" s="19" t="s">
        <v>329</v>
      </c>
      <c r="C1409" s="11" t="s">
        <v>329</v>
      </c>
      <c r="D1409" s="19" t="str">
        <f t="shared" si="21"/>
        <v>True</v>
      </c>
      <c r="E1409" s="24">
        <v>6</v>
      </c>
      <c r="F1409" s="19" t="s">
        <v>3067</v>
      </c>
      <c r="G1409" s="19" t="s">
        <v>3071</v>
      </c>
      <c r="H1409" s="19" t="s">
        <v>3065</v>
      </c>
    </row>
    <row r="1410" spans="1:8" x14ac:dyDescent="0.25">
      <c r="A1410" s="24">
        <v>13158299031</v>
      </c>
      <c r="B1410" s="19" t="s">
        <v>687</v>
      </c>
      <c r="C1410" s="11" t="s">
        <v>687</v>
      </c>
      <c r="D1410" s="19" t="str">
        <f t="shared" si="21"/>
        <v>True</v>
      </c>
      <c r="E1410" s="24">
        <v>8</v>
      </c>
      <c r="F1410" s="19" t="s">
        <v>3065</v>
      </c>
      <c r="G1410" s="19" t="s">
        <v>3070</v>
      </c>
      <c r="H1410" s="19" t="s">
        <v>3068</v>
      </c>
    </row>
    <row r="1411" spans="1:8" ht="43.5" x14ac:dyDescent="0.25">
      <c r="A1411" s="24">
        <v>13220633749</v>
      </c>
      <c r="B1411" s="19" t="s">
        <v>260</v>
      </c>
      <c r="C1411" s="11" t="s">
        <v>260</v>
      </c>
      <c r="D1411" s="19" t="str">
        <f t="shared" si="21"/>
        <v>True</v>
      </c>
      <c r="E1411" s="24">
        <v>9</v>
      </c>
      <c r="F1411" s="19" t="s">
        <v>3067</v>
      </c>
      <c r="G1411" s="19" t="s">
        <v>488</v>
      </c>
      <c r="H1411" s="19" t="s">
        <v>3064</v>
      </c>
    </row>
    <row r="1412" spans="1:8" x14ac:dyDescent="0.25">
      <c r="A1412" s="24">
        <v>13177775349</v>
      </c>
      <c r="B1412" s="19" t="s">
        <v>1011</v>
      </c>
      <c r="C1412" s="11" t="s">
        <v>1011</v>
      </c>
      <c r="D1412" s="19" t="str">
        <f t="shared" ref="D1412:D1475" si="22">IF(C1412=B1412,"True","False")</f>
        <v>True</v>
      </c>
      <c r="E1412" s="24">
        <v>10</v>
      </c>
      <c r="F1412" s="19" t="s">
        <v>3064</v>
      </c>
      <c r="G1412" s="19" t="s">
        <v>3064</v>
      </c>
      <c r="H1412" s="19" t="s">
        <v>3064</v>
      </c>
    </row>
    <row r="1413" spans="1:8" x14ac:dyDescent="0.25">
      <c r="A1413" s="24">
        <v>13178078906</v>
      </c>
      <c r="B1413" s="19" t="s">
        <v>1008</v>
      </c>
      <c r="C1413" s="11" t="s">
        <v>1008</v>
      </c>
      <c r="D1413" s="19" t="str">
        <f t="shared" si="22"/>
        <v>True</v>
      </c>
      <c r="E1413" s="24">
        <v>10</v>
      </c>
      <c r="F1413" s="19" t="s">
        <v>3064</v>
      </c>
      <c r="G1413" s="19" t="s">
        <v>3070</v>
      </c>
      <c r="H1413" s="19" t="s">
        <v>3065</v>
      </c>
    </row>
    <row r="1414" spans="1:8" ht="57.75" x14ac:dyDescent="0.25">
      <c r="A1414" s="24">
        <v>13100488086</v>
      </c>
      <c r="B1414" s="19" t="s">
        <v>739</v>
      </c>
      <c r="C1414" s="11" t="s">
        <v>739</v>
      </c>
      <c r="D1414" s="19" t="str">
        <f t="shared" si="22"/>
        <v>True</v>
      </c>
      <c r="E1414" s="24">
        <v>10</v>
      </c>
      <c r="F1414" s="19" t="s">
        <v>3065</v>
      </c>
      <c r="G1414" s="19" t="s">
        <v>3064</v>
      </c>
      <c r="H1414" s="19" t="s">
        <v>3064</v>
      </c>
    </row>
    <row r="1415" spans="1:8" ht="29.25" x14ac:dyDescent="0.25">
      <c r="A1415" s="24">
        <v>13043565014</v>
      </c>
      <c r="B1415" s="19" t="s">
        <v>817</v>
      </c>
      <c r="C1415" s="11" t="s">
        <v>817</v>
      </c>
      <c r="D1415" s="19" t="str">
        <f t="shared" si="22"/>
        <v>True</v>
      </c>
      <c r="E1415" s="24">
        <v>9</v>
      </c>
      <c r="F1415" s="19" t="s">
        <v>3065</v>
      </c>
      <c r="G1415" s="19" t="s">
        <v>3064</v>
      </c>
      <c r="H1415" s="19" t="s">
        <v>3065</v>
      </c>
    </row>
    <row r="1416" spans="1:8" ht="29.25" x14ac:dyDescent="0.25">
      <c r="A1416" s="24">
        <v>13069288733</v>
      </c>
      <c r="B1416" s="19" t="s">
        <v>1250</v>
      </c>
      <c r="C1416" s="11" t="s">
        <v>1250</v>
      </c>
      <c r="D1416" s="19" t="str">
        <f t="shared" si="22"/>
        <v>True</v>
      </c>
      <c r="E1416" s="24">
        <v>10</v>
      </c>
      <c r="F1416" s="19" t="s">
        <v>3064</v>
      </c>
      <c r="G1416" s="19" t="s">
        <v>3066</v>
      </c>
      <c r="H1416" s="19" t="s">
        <v>3064</v>
      </c>
    </row>
    <row r="1417" spans="1:8" x14ac:dyDescent="0.25">
      <c r="A1417" s="24">
        <v>13217523164</v>
      </c>
      <c r="B1417" s="19" t="s">
        <v>264</v>
      </c>
      <c r="C1417" s="11" t="s">
        <v>264</v>
      </c>
      <c r="D1417" s="19" t="str">
        <f t="shared" si="22"/>
        <v>True</v>
      </c>
      <c r="E1417" s="24">
        <v>5</v>
      </c>
      <c r="F1417" s="19" t="s">
        <v>3067</v>
      </c>
      <c r="G1417" s="19" t="s">
        <v>3068</v>
      </c>
      <c r="H1417" s="19" t="s">
        <v>3068</v>
      </c>
    </row>
    <row r="1418" spans="1:8" x14ac:dyDescent="0.25">
      <c r="A1418" s="24">
        <v>13211149311</v>
      </c>
      <c r="B1418" s="19" t="s">
        <v>933</v>
      </c>
      <c r="C1418" s="11" t="s">
        <v>933</v>
      </c>
      <c r="D1418" s="19" t="str">
        <f t="shared" si="22"/>
        <v>True</v>
      </c>
      <c r="E1418" s="24">
        <v>10</v>
      </c>
      <c r="F1418" s="19" t="s">
        <v>3064</v>
      </c>
      <c r="G1418" s="19" t="s">
        <v>3064</v>
      </c>
      <c r="H1418" s="19" t="s">
        <v>3064</v>
      </c>
    </row>
    <row r="1419" spans="1:8" ht="57.75" x14ac:dyDescent="0.25">
      <c r="A1419" s="24">
        <v>13158574233</v>
      </c>
      <c r="B1419" s="19" t="s">
        <v>160</v>
      </c>
      <c r="C1419" s="11" t="s">
        <v>160</v>
      </c>
      <c r="D1419" s="19" t="str">
        <f t="shared" si="22"/>
        <v>True</v>
      </c>
      <c r="E1419" s="24">
        <v>0</v>
      </c>
      <c r="F1419" s="19" t="s">
        <v>3066</v>
      </c>
      <c r="G1419" s="19" t="s">
        <v>3066</v>
      </c>
      <c r="H1419" s="19" t="s">
        <v>3066</v>
      </c>
    </row>
    <row r="1420" spans="1:8" x14ac:dyDescent="0.25">
      <c r="A1420" s="24">
        <v>13224767041</v>
      </c>
      <c r="B1420" s="19" t="s">
        <v>28</v>
      </c>
      <c r="C1420" s="11" t="s">
        <v>28</v>
      </c>
      <c r="D1420" s="19" t="str">
        <f t="shared" si="22"/>
        <v>True</v>
      </c>
      <c r="E1420" s="24">
        <v>0</v>
      </c>
      <c r="F1420" s="19" t="s">
        <v>3066</v>
      </c>
      <c r="G1420" s="19" t="s">
        <v>3066</v>
      </c>
      <c r="H1420" s="19" t="s">
        <v>3066</v>
      </c>
    </row>
    <row r="1421" spans="1:8" ht="171.75" x14ac:dyDescent="0.25">
      <c r="A1421" s="24">
        <v>13099186467</v>
      </c>
      <c r="B1421" s="19" t="s">
        <v>741</v>
      </c>
      <c r="C1421" s="11" t="s">
        <v>741</v>
      </c>
      <c r="D1421" s="19" t="str">
        <f t="shared" si="22"/>
        <v>True</v>
      </c>
      <c r="E1421" s="24">
        <v>7</v>
      </c>
      <c r="F1421" s="19" t="s">
        <v>3065</v>
      </c>
      <c r="G1421" s="19" t="s">
        <v>3070</v>
      </c>
      <c r="H1421" s="19" t="s">
        <v>3065</v>
      </c>
    </row>
    <row r="1422" spans="1:8" x14ac:dyDescent="0.25">
      <c r="A1422" s="24">
        <v>13120131480</v>
      </c>
      <c r="B1422" s="19" t="s">
        <v>723</v>
      </c>
      <c r="C1422" s="11" t="s">
        <v>723</v>
      </c>
      <c r="D1422" s="19" t="str">
        <f t="shared" si="22"/>
        <v>True</v>
      </c>
      <c r="E1422" s="24">
        <v>10</v>
      </c>
      <c r="F1422" s="19" t="s">
        <v>3065</v>
      </c>
      <c r="G1422" s="19" t="s">
        <v>3070</v>
      </c>
      <c r="H1422" s="19" t="s">
        <v>3064</v>
      </c>
    </row>
    <row r="1423" spans="1:8" ht="29.25" x14ac:dyDescent="0.25">
      <c r="A1423" s="24">
        <v>13230012972</v>
      </c>
      <c r="B1423" s="19" t="s">
        <v>21</v>
      </c>
      <c r="C1423" s="11" t="s">
        <v>21</v>
      </c>
      <c r="D1423" s="19" t="str">
        <f t="shared" si="22"/>
        <v>True</v>
      </c>
      <c r="E1423" s="24">
        <v>0</v>
      </c>
      <c r="F1423" s="19" t="s">
        <v>3066</v>
      </c>
      <c r="G1423" s="19" t="s">
        <v>3066</v>
      </c>
      <c r="H1423" s="19" t="s">
        <v>3066</v>
      </c>
    </row>
    <row r="1424" spans="1:8" ht="29.25" x14ac:dyDescent="0.25">
      <c r="A1424" s="24">
        <v>13014272907</v>
      </c>
      <c r="B1424" s="19" t="s">
        <v>241</v>
      </c>
      <c r="C1424" s="11" t="s">
        <v>241</v>
      </c>
      <c r="D1424" s="19" t="str">
        <f t="shared" si="22"/>
        <v>True</v>
      </c>
      <c r="E1424" s="24">
        <v>0</v>
      </c>
      <c r="F1424" s="19" t="s">
        <v>3066</v>
      </c>
      <c r="G1424" s="19" t="s">
        <v>3066</v>
      </c>
      <c r="H1424" s="19" t="s">
        <v>3066</v>
      </c>
    </row>
    <row r="1425" spans="1:8" ht="86.25" x14ac:dyDescent="0.25">
      <c r="A1425" s="24">
        <v>13022498052</v>
      </c>
      <c r="B1425" s="19" t="s">
        <v>500</v>
      </c>
      <c r="C1425" s="11" t="s">
        <v>500</v>
      </c>
      <c r="D1425" s="19" t="str">
        <f t="shared" si="22"/>
        <v>True</v>
      </c>
      <c r="E1425" s="24">
        <v>7</v>
      </c>
      <c r="F1425" s="19" t="s">
        <v>3068</v>
      </c>
      <c r="G1425" s="19" t="s">
        <v>3068</v>
      </c>
      <c r="H1425" s="19" t="s">
        <v>3067</v>
      </c>
    </row>
    <row r="1426" spans="1:8" ht="72" x14ac:dyDescent="0.25">
      <c r="A1426" s="24">
        <v>13066107179</v>
      </c>
      <c r="B1426" s="19" t="s">
        <v>790</v>
      </c>
      <c r="C1426" s="11" t="s">
        <v>790</v>
      </c>
      <c r="D1426" s="19" t="str">
        <f t="shared" si="22"/>
        <v>True</v>
      </c>
      <c r="E1426" s="24">
        <v>7</v>
      </c>
      <c r="F1426" s="19" t="s">
        <v>3065</v>
      </c>
      <c r="G1426" s="19" t="s">
        <v>3070</v>
      </c>
      <c r="H1426" s="19" t="s">
        <v>3065</v>
      </c>
    </row>
    <row r="1427" spans="1:8" ht="157.5" x14ac:dyDescent="0.25">
      <c r="A1427" s="24">
        <v>13069795851</v>
      </c>
      <c r="B1427" s="19" t="s">
        <v>1249</v>
      </c>
      <c r="C1427" s="11" t="s">
        <v>1249</v>
      </c>
      <c r="D1427" s="19" t="str">
        <f t="shared" si="22"/>
        <v>True</v>
      </c>
      <c r="E1427" s="24">
        <v>9</v>
      </c>
      <c r="F1427" s="19" t="s">
        <v>3064</v>
      </c>
      <c r="G1427" s="19" t="s">
        <v>3070</v>
      </c>
      <c r="H1427" s="19" t="s">
        <v>3065</v>
      </c>
    </row>
    <row r="1428" spans="1:8" ht="43.5" x14ac:dyDescent="0.25">
      <c r="A1428" s="24">
        <v>13034506506</v>
      </c>
      <c r="B1428" s="19" t="s">
        <v>388</v>
      </c>
      <c r="C1428" s="11" t="s">
        <v>388</v>
      </c>
      <c r="D1428" s="19" t="str">
        <f t="shared" si="22"/>
        <v>True</v>
      </c>
      <c r="E1428" s="24">
        <v>5</v>
      </c>
      <c r="F1428" s="19" t="s">
        <v>3067</v>
      </c>
      <c r="G1428" s="19" t="s">
        <v>3068</v>
      </c>
      <c r="H1428" s="19" t="s">
        <v>3066</v>
      </c>
    </row>
    <row r="1429" spans="1:8" x14ac:dyDescent="0.25">
      <c r="A1429" s="24">
        <v>13107827521</v>
      </c>
      <c r="B1429" s="19" t="s">
        <v>1193</v>
      </c>
      <c r="C1429" s="11" t="s">
        <v>1193</v>
      </c>
      <c r="D1429" s="19" t="str">
        <f t="shared" si="22"/>
        <v>True</v>
      </c>
      <c r="E1429" s="24">
        <v>7</v>
      </c>
      <c r="F1429" s="19" t="s">
        <v>3064</v>
      </c>
      <c r="G1429" s="19" t="s">
        <v>3064</v>
      </c>
      <c r="H1429" s="19" t="s">
        <v>3065</v>
      </c>
    </row>
    <row r="1430" spans="1:8" ht="57.75" x14ac:dyDescent="0.25">
      <c r="A1430" s="24">
        <v>13073393140</v>
      </c>
      <c r="B1430" s="19" t="s">
        <v>482</v>
      </c>
      <c r="C1430" s="11" t="s">
        <v>482</v>
      </c>
      <c r="D1430" s="19" t="str">
        <f t="shared" si="22"/>
        <v>True</v>
      </c>
      <c r="E1430" s="24">
        <v>8</v>
      </c>
      <c r="F1430" s="19" t="s">
        <v>3068</v>
      </c>
      <c r="G1430" s="19" t="s">
        <v>3068</v>
      </c>
      <c r="H1430" s="19" t="s">
        <v>3068</v>
      </c>
    </row>
    <row r="1431" spans="1:8" ht="143.25" x14ac:dyDescent="0.25">
      <c r="A1431" s="24">
        <v>13028050522</v>
      </c>
      <c r="B1431" s="19" t="s">
        <v>1334</v>
      </c>
      <c r="C1431" s="11" t="s">
        <v>1334</v>
      </c>
      <c r="D1431" s="19" t="str">
        <f t="shared" si="22"/>
        <v>True</v>
      </c>
      <c r="E1431" s="24">
        <v>10</v>
      </c>
      <c r="F1431" s="19" t="s">
        <v>3064</v>
      </c>
      <c r="G1431" s="19" t="s">
        <v>3070</v>
      </c>
      <c r="H1431" s="19" t="s">
        <v>3064</v>
      </c>
    </row>
    <row r="1432" spans="1:8" x14ac:dyDescent="0.25">
      <c r="A1432" s="24">
        <v>13144427635</v>
      </c>
      <c r="B1432" s="19" t="s">
        <v>705</v>
      </c>
      <c r="C1432" s="11" t="s">
        <v>705</v>
      </c>
      <c r="D1432" s="19" t="str">
        <f t="shared" si="22"/>
        <v>True</v>
      </c>
      <c r="E1432" s="24">
        <v>9</v>
      </c>
      <c r="F1432" s="19" t="s">
        <v>3065</v>
      </c>
      <c r="G1432" s="19" t="s">
        <v>3068</v>
      </c>
      <c r="H1432" s="19" t="s">
        <v>3064</v>
      </c>
    </row>
    <row r="1433" spans="1:8" ht="57.75" x14ac:dyDescent="0.25">
      <c r="A1433" s="24">
        <v>13181319451</v>
      </c>
      <c r="B1433" s="19" t="s">
        <v>294</v>
      </c>
      <c r="C1433" s="11" t="s">
        <v>294</v>
      </c>
      <c r="D1433" s="19" t="str">
        <f t="shared" si="22"/>
        <v>True</v>
      </c>
      <c r="E1433" s="24">
        <v>5</v>
      </c>
      <c r="F1433" s="19" t="s">
        <v>3067</v>
      </c>
      <c r="G1433" s="19" t="s">
        <v>3068</v>
      </c>
      <c r="H1433" s="19" t="s">
        <v>3067</v>
      </c>
    </row>
    <row r="1434" spans="1:8" ht="100.5" x14ac:dyDescent="0.25">
      <c r="A1434" s="24">
        <v>13215077432</v>
      </c>
      <c r="B1434" s="19" t="s">
        <v>47</v>
      </c>
      <c r="C1434" s="11" t="s">
        <v>47</v>
      </c>
      <c r="D1434" s="19" t="str">
        <f t="shared" si="22"/>
        <v>True</v>
      </c>
      <c r="E1434" s="24">
        <v>0</v>
      </c>
      <c r="F1434" s="19" t="s">
        <v>3066</v>
      </c>
      <c r="G1434" s="19" t="s">
        <v>3066</v>
      </c>
      <c r="H1434" s="19" t="s">
        <v>3066</v>
      </c>
    </row>
    <row r="1435" spans="1:8" ht="129" x14ac:dyDescent="0.25">
      <c r="A1435" s="24">
        <v>13144538534</v>
      </c>
      <c r="B1435" s="19" t="s">
        <v>333</v>
      </c>
      <c r="C1435" s="11" t="s">
        <v>333</v>
      </c>
      <c r="D1435" s="19" t="str">
        <f t="shared" si="22"/>
        <v>True</v>
      </c>
      <c r="E1435" s="24">
        <v>4</v>
      </c>
      <c r="F1435" s="19" t="s">
        <v>3067</v>
      </c>
      <c r="G1435" s="19" t="s">
        <v>3071</v>
      </c>
      <c r="H1435" s="19" t="s">
        <v>3066</v>
      </c>
    </row>
    <row r="1436" spans="1:8" ht="57.75" x14ac:dyDescent="0.25">
      <c r="A1436" s="24">
        <v>13040038883</v>
      </c>
      <c r="B1436" s="19" t="s">
        <v>223</v>
      </c>
      <c r="C1436" s="11" t="s">
        <v>223</v>
      </c>
      <c r="D1436" s="19" t="str">
        <f t="shared" si="22"/>
        <v>True</v>
      </c>
      <c r="E1436" s="24">
        <v>6</v>
      </c>
      <c r="F1436" s="19" t="s">
        <v>3066</v>
      </c>
      <c r="G1436" s="19" t="s">
        <v>3070</v>
      </c>
      <c r="H1436" s="19" t="s">
        <v>3065</v>
      </c>
    </row>
    <row r="1437" spans="1:8" ht="43.5" x14ac:dyDescent="0.25">
      <c r="A1437" s="24">
        <v>13230512115</v>
      </c>
      <c r="B1437" s="19" t="s">
        <v>20</v>
      </c>
      <c r="C1437" s="11" t="s">
        <v>20</v>
      </c>
      <c r="D1437" s="19" t="str">
        <f t="shared" si="22"/>
        <v>True</v>
      </c>
      <c r="E1437" s="24">
        <v>5</v>
      </c>
      <c r="F1437" s="19" t="s">
        <v>3066</v>
      </c>
      <c r="G1437" s="19" t="s">
        <v>3071</v>
      </c>
      <c r="H1437" s="19" t="s">
        <v>3066</v>
      </c>
    </row>
    <row r="1438" spans="1:8" ht="72" x14ac:dyDescent="0.25">
      <c r="A1438" s="24">
        <v>13224748940</v>
      </c>
      <c r="B1438" s="19" t="s">
        <v>252</v>
      </c>
      <c r="C1438" s="11" t="s">
        <v>252</v>
      </c>
      <c r="D1438" s="19" t="str">
        <f t="shared" si="22"/>
        <v>True</v>
      </c>
      <c r="E1438" s="24">
        <v>10</v>
      </c>
      <c r="F1438" s="19" t="s">
        <v>3067</v>
      </c>
      <c r="G1438" s="19" t="s">
        <v>3068</v>
      </c>
      <c r="H1438" s="19" t="s">
        <v>3064</v>
      </c>
    </row>
    <row r="1439" spans="1:8" ht="86.25" x14ac:dyDescent="0.25">
      <c r="A1439" s="24">
        <v>13177056534</v>
      </c>
      <c r="B1439" s="19" t="s">
        <v>610</v>
      </c>
      <c r="C1439" s="11" t="s">
        <v>610</v>
      </c>
      <c r="D1439" s="19" t="str">
        <f t="shared" si="22"/>
        <v>True</v>
      </c>
      <c r="E1439" s="24">
        <v>8</v>
      </c>
      <c r="F1439" s="19" t="s">
        <v>3065</v>
      </c>
      <c r="G1439" s="19" t="s">
        <v>3068</v>
      </c>
      <c r="H1439" s="19" t="s">
        <v>3064</v>
      </c>
    </row>
    <row r="1440" spans="1:8" ht="43.5" x14ac:dyDescent="0.25">
      <c r="A1440" s="24">
        <v>13160598615</v>
      </c>
      <c r="B1440" s="19" t="s">
        <v>133</v>
      </c>
      <c r="C1440" s="11" t="s">
        <v>133</v>
      </c>
      <c r="D1440" s="19" t="str">
        <f t="shared" si="22"/>
        <v>True</v>
      </c>
      <c r="E1440" s="24">
        <v>5</v>
      </c>
      <c r="F1440" s="19" t="s">
        <v>3066</v>
      </c>
      <c r="G1440" s="19" t="s">
        <v>3071</v>
      </c>
      <c r="H1440" s="19" t="s">
        <v>3067</v>
      </c>
    </row>
    <row r="1441" spans="1:8" x14ac:dyDescent="0.25">
      <c r="A1441" s="24">
        <v>13125749662</v>
      </c>
      <c r="B1441" s="19" t="s">
        <v>465</v>
      </c>
      <c r="C1441" s="11" t="s">
        <v>465</v>
      </c>
      <c r="D1441" s="19" t="str">
        <f t="shared" si="22"/>
        <v>True</v>
      </c>
      <c r="E1441" s="24">
        <v>10</v>
      </c>
      <c r="F1441" s="19" t="s">
        <v>3068</v>
      </c>
      <c r="G1441" s="19" t="s">
        <v>3068</v>
      </c>
      <c r="H1441" s="19" t="s">
        <v>3068</v>
      </c>
    </row>
    <row r="1442" spans="1:8" ht="43.5" x14ac:dyDescent="0.25">
      <c r="A1442" s="24">
        <v>13215238090</v>
      </c>
      <c r="B1442" s="19" t="s">
        <v>268</v>
      </c>
      <c r="C1442" s="11" t="s">
        <v>268</v>
      </c>
      <c r="D1442" s="19" t="str">
        <f t="shared" si="22"/>
        <v>True</v>
      </c>
      <c r="E1442" s="24">
        <v>7</v>
      </c>
      <c r="F1442" s="19" t="s">
        <v>3067</v>
      </c>
      <c r="G1442" s="19" t="s">
        <v>3068</v>
      </c>
      <c r="H1442" s="19" t="s">
        <v>3065</v>
      </c>
    </row>
    <row r="1443" spans="1:8" ht="100.5" x14ac:dyDescent="0.25">
      <c r="A1443" s="24">
        <v>13217612190</v>
      </c>
      <c r="B1443" s="19" t="s">
        <v>263</v>
      </c>
      <c r="C1443" s="11" t="s">
        <v>263</v>
      </c>
      <c r="D1443" s="19" t="str">
        <f t="shared" si="22"/>
        <v>True</v>
      </c>
      <c r="E1443" s="24">
        <v>10</v>
      </c>
      <c r="F1443" s="19" t="s">
        <v>3067</v>
      </c>
      <c r="G1443" s="19" t="s">
        <v>3064</v>
      </c>
      <c r="H1443" s="19" t="s">
        <v>3064</v>
      </c>
    </row>
    <row r="1444" spans="1:8" ht="29.25" x14ac:dyDescent="0.25">
      <c r="A1444" s="24">
        <v>13098210139</v>
      </c>
      <c r="B1444" s="19" t="s">
        <v>1214</v>
      </c>
      <c r="C1444" s="11" t="s">
        <v>1214</v>
      </c>
      <c r="D1444" s="19" t="str">
        <f t="shared" si="22"/>
        <v>True</v>
      </c>
      <c r="E1444" s="24">
        <v>10</v>
      </c>
      <c r="F1444" s="19" t="s">
        <v>3064</v>
      </c>
      <c r="G1444" s="19" t="s">
        <v>3064</v>
      </c>
      <c r="H1444" s="19" t="s">
        <v>3064</v>
      </c>
    </row>
    <row r="1445" spans="1:8" ht="29.25" x14ac:dyDescent="0.25">
      <c r="A1445" s="24">
        <v>13122025817</v>
      </c>
      <c r="B1445" s="19" t="s">
        <v>1171</v>
      </c>
      <c r="C1445" s="11" t="s">
        <v>1171</v>
      </c>
      <c r="D1445" s="19" t="str">
        <f t="shared" si="22"/>
        <v>True</v>
      </c>
      <c r="E1445" s="24">
        <v>10</v>
      </c>
      <c r="F1445" s="19" t="s">
        <v>3064</v>
      </c>
      <c r="G1445" s="19" t="s">
        <v>3064</v>
      </c>
      <c r="H1445" s="19" t="s">
        <v>3064</v>
      </c>
    </row>
    <row r="1446" spans="1:8" x14ac:dyDescent="0.25">
      <c r="A1446" s="24">
        <v>13228883293</v>
      </c>
      <c r="B1446" s="19" t="s">
        <v>23</v>
      </c>
      <c r="C1446" s="11" t="s">
        <v>23</v>
      </c>
      <c r="D1446" s="19" t="str">
        <f t="shared" si="22"/>
        <v>True</v>
      </c>
      <c r="E1446" s="24">
        <v>2</v>
      </c>
      <c r="F1446" s="19" t="s">
        <v>3066</v>
      </c>
      <c r="G1446" s="19" t="s">
        <v>3068</v>
      </c>
      <c r="H1446" s="19" t="s">
        <v>3065</v>
      </c>
    </row>
    <row r="1447" spans="1:8" ht="43.5" x14ac:dyDescent="0.25">
      <c r="A1447" s="24">
        <v>13160368775</v>
      </c>
      <c r="B1447" s="19" t="s">
        <v>1071</v>
      </c>
      <c r="C1447" s="11" t="s">
        <v>1071</v>
      </c>
      <c r="D1447" s="19" t="str">
        <f t="shared" si="22"/>
        <v>True</v>
      </c>
      <c r="E1447" s="24">
        <v>10</v>
      </c>
      <c r="F1447" s="19" t="s">
        <v>3064</v>
      </c>
      <c r="G1447" s="19" t="s">
        <v>3064</v>
      </c>
      <c r="H1447" s="19" t="s">
        <v>3064</v>
      </c>
    </row>
    <row r="1448" spans="1:8" x14ac:dyDescent="0.25">
      <c r="A1448" s="24">
        <v>13217488161</v>
      </c>
      <c r="B1448" s="19" t="s">
        <v>912</v>
      </c>
      <c r="C1448" s="11" t="s">
        <v>912</v>
      </c>
      <c r="D1448" s="19" t="str">
        <f t="shared" si="22"/>
        <v>True</v>
      </c>
      <c r="E1448" s="24">
        <v>10</v>
      </c>
      <c r="F1448" s="19" t="s">
        <v>3064</v>
      </c>
      <c r="G1448" s="19" t="s">
        <v>3064</v>
      </c>
      <c r="H1448" s="19" t="s">
        <v>3064</v>
      </c>
    </row>
    <row r="1449" spans="1:8" x14ac:dyDescent="0.25">
      <c r="A1449" s="24">
        <v>13215908342</v>
      </c>
      <c r="B1449" s="19" t="s">
        <v>915</v>
      </c>
      <c r="C1449" s="11" t="s">
        <v>915</v>
      </c>
      <c r="D1449" s="19" t="str">
        <f t="shared" si="22"/>
        <v>True</v>
      </c>
      <c r="E1449" s="24">
        <v>10</v>
      </c>
      <c r="F1449" s="19" t="s">
        <v>3064</v>
      </c>
      <c r="G1449" s="19" t="s">
        <v>3064</v>
      </c>
      <c r="H1449" s="19" t="s">
        <v>3064</v>
      </c>
    </row>
    <row r="1450" spans="1:8" x14ac:dyDescent="0.25">
      <c r="A1450" s="24">
        <v>13144634729</v>
      </c>
      <c r="B1450" s="19" t="s">
        <v>1130</v>
      </c>
      <c r="C1450" s="11" t="s">
        <v>1130</v>
      </c>
      <c r="D1450" s="19" t="str">
        <f t="shared" si="22"/>
        <v>True</v>
      </c>
      <c r="E1450" s="24">
        <v>10</v>
      </c>
      <c r="F1450" s="19" t="s">
        <v>3064</v>
      </c>
      <c r="G1450" s="19" t="s">
        <v>3064</v>
      </c>
      <c r="H1450" s="19" t="s">
        <v>3064</v>
      </c>
    </row>
    <row r="1451" spans="1:8" x14ac:dyDescent="0.25">
      <c r="A1451" s="24">
        <v>13064066106</v>
      </c>
      <c r="B1451" s="19" t="s">
        <v>210</v>
      </c>
      <c r="C1451" s="11" t="s">
        <v>210</v>
      </c>
      <c r="D1451" s="19" t="str">
        <f t="shared" si="22"/>
        <v>True</v>
      </c>
      <c r="E1451" s="24">
        <v>10</v>
      </c>
      <c r="F1451" s="19" t="s">
        <v>3066</v>
      </c>
      <c r="G1451" s="19" t="s">
        <v>3070</v>
      </c>
      <c r="H1451" s="19" t="s">
        <v>3064</v>
      </c>
    </row>
    <row r="1452" spans="1:8" ht="29.25" x14ac:dyDescent="0.25">
      <c r="A1452" s="24">
        <v>13195862588</v>
      </c>
      <c r="B1452" s="19" t="s">
        <v>74</v>
      </c>
      <c r="C1452" s="11" t="s">
        <v>74</v>
      </c>
      <c r="D1452" s="19" t="str">
        <f t="shared" si="22"/>
        <v>True</v>
      </c>
      <c r="E1452" s="24">
        <v>0</v>
      </c>
      <c r="F1452" s="19" t="s">
        <v>3066</v>
      </c>
      <c r="G1452" s="19" t="s">
        <v>3068</v>
      </c>
      <c r="H1452" s="19" t="s">
        <v>3067</v>
      </c>
    </row>
    <row r="1453" spans="1:8" ht="29.25" x14ac:dyDescent="0.25">
      <c r="A1453" s="24">
        <v>13025736927</v>
      </c>
      <c r="B1453" s="19" t="s">
        <v>1336</v>
      </c>
      <c r="C1453" s="11" t="s">
        <v>1336</v>
      </c>
      <c r="D1453" s="19" t="str">
        <f t="shared" si="22"/>
        <v>True</v>
      </c>
      <c r="E1453" s="24">
        <v>10</v>
      </c>
      <c r="F1453" s="19" t="s">
        <v>3064</v>
      </c>
      <c r="G1453" s="19" t="s">
        <v>3070</v>
      </c>
      <c r="H1453" s="19" t="s">
        <v>3064</v>
      </c>
    </row>
    <row r="1454" spans="1:8" x14ac:dyDescent="0.25">
      <c r="A1454" s="24">
        <v>13148286113</v>
      </c>
      <c r="B1454" s="19" t="s">
        <v>700</v>
      </c>
      <c r="C1454" s="11" t="s">
        <v>700</v>
      </c>
      <c r="D1454" s="19" t="str">
        <f t="shared" si="22"/>
        <v>True</v>
      </c>
      <c r="E1454" s="24">
        <v>5</v>
      </c>
      <c r="F1454" s="19" t="s">
        <v>3065</v>
      </c>
      <c r="G1454" s="19" t="s">
        <v>3070</v>
      </c>
      <c r="H1454" s="19" t="s">
        <v>3065</v>
      </c>
    </row>
    <row r="1455" spans="1:8" ht="29.25" x14ac:dyDescent="0.25">
      <c r="A1455" s="24">
        <v>13203691959</v>
      </c>
      <c r="B1455" s="19" t="s">
        <v>952</v>
      </c>
      <c r="C1455" s="11" t="s">
        <v>952</v>
      </c>
      <c r="D1455" s="19" t="str">
        <f t="shared" si="22"/>
        <v>True</v>
      </c>
      <c r="E1455" s="24">
        <v>10</v>
      </c>
      <c r="F1455" s="19" t="s">
        <v>3064</v>
      </c>
      <c r="G1455" s="19" t="s">
        <v>3064</v>
      </c>
      <c r="H1455" s="19" t="s">
        <v>3064</v>
      </c>
    </row>
    <row r="1456" spans="1:8" x14ac:dyDescent="0.25">
      <c r="A1456" s="24">
        <v>13173765070</v>
      </c>
      <c r="B1456" s="19" t="s">
        <v>1023</v>
      </c>
      <c r="C1456" s="11" t="s">
        <v>1023</v>
      </c>
      <c r="D1456" s="19" t="str">
        <f t="shared" si="22"/>
        <v>True</v>
      </c>
      <c r="E1456" s="24">
        <v>7</v>
      </c>
      <c r="F1456" s="19" t="s">
        <v>3064</v>
      </c>
      <c r="G1456" s="19" t="s">
        <v>3070</v>
      </c>
      <c r="H1456" s="19" t="s">
        <v>3064</v>
      </c>
    </row>
    <row r="1457" spans="1:8" ht="57.75" x14ac:dyDescent="0.25">
      <c r="A1457" s="24">
        <v>13230804575</v>
      </c>
      <c r="B1457" s="19" t="s">
        <v>402</v>
      </c>
      <c r="C1457" s="11" t="s">
        <v>402</v>
      </c>
      <c r="D1457" s="19" t="str">
        <f t="shared" si="22"/>
        <v>True</v>
      </c>
      <c r="E1457" s="24">
        <v>8</v>
      </c>
      <c r="F1457" s="19" t="s">
        <v>3068</v>
      </c>
      <c r="G1457" s="19" t="s">
        <v>3068</v>
      </c>
      <c r="H1457" s="19" t="s">
        <v>3064</v>
      </c>
    </row>
    <row r="1458" spans="1:8" x14ac:dyDescent="0.25">
      <c r="A1458" s="24">
        <v>13164471325</v>
      </c>
      <c r="B1458" s="19" t="s">
        <v>119</v>
      </c>
      <c r="C1458" s="11" t="s">
        <v>119</v>
      </c>
      <c r="D1458" s="19" t="str">
        <f t="shared" si="22"/>
        <v>True</v>
      </c>
      <c r="E1458" s="24">
        <v>10</v>
      </c>
      <c r="F1458" s="19" t="s">
        <v>3066</v>
      </c>
      <c r="G1458" s="19" t="s">
        <v>3064</v>
      </c>
      <c r="H1458" s="19" t="s">
        <v>3064</v>
      </c>
    </row>
    <row r="1459" spans="1:8" ht="43.5" x14ac:dyDescent="0.25">
      <c r="A1459" s="24">
        <v>13116205730</v>
      </c>
      <c r="B1459" s="19" t="s">
        <v>1181</v>
      </c>
      <c r="C1459" s="11" t="s">
        <v>1181</v>
      </c>
      <c r="D1459" s="19" t="str">
        <f t="shared" si="22"/>
        <v>True</v>
      </c>
      <c r="E1459" s="24">
        <v>10</v>
      </c>
      <c r="F1459" s="19" t="s">
        <v>3064</v>
      </c>
      <c r="G1459" s="19" t="s">
        <v>3070</v>
      </c>
      <c r="H1459" s="19" t="s">
        <v>3064</v>
      </c>
    </row>
    <row r="1460" spans="1:8" x14ac:dyDescent="0.25">
      <c r="A1460" s="24">
        <v>13199616214</v>
      </c>
      <c r="B1460" s="19" t="s">
        <v>582</v>
      </c>
      <c r="C1460" s="11" t="s">
        <v>582</v>
      </c>
      <c r="D1460" s="19" t="str">
        <f t="shared" si="22"/>
        <v>True</v>
      </c>
      <c r="E1460" s="24">
        <v>5</v>
      </c>
      <c r="F1460" s="19" t="s">
        <v>3065</v>
      </c>
      <c r="G1460" s="19" t="s">
        <v>3070</v>
      </c>
      <c r="H1460" s="19" t="s">
        <v>3065</v>
      </c>
    </row>
    <row r="1461" spans="1:8" x14ac:dyDescent="0.25">
      <c r="A1461" s="24">
        <v>13120463812</v>
      </c>
      <c r="B1461" s="19" t="s">
        <v>183</v>
      </c>
      <c r="C1461" s="11" t="s">
        <v>183</v>
      </c>
      <c r="D1461" s="19" t="str">
        <f t="shared" si="22"/>
        <v>True</v>
      </c>
      <c r="E1461" s="24">
        <v>0</v>
      </c>
      <c r="F1461" s="19" t="s">
        <v>3066</v>
      </c>
      <c r="G1461" s="19" t="s">
        <v>3066</v>
      </c>
      <c r="H1461" s="19" t="s">
        <v>3066</v>
      </c>
    </row>
    <row r="1462" spans="1:8" ht="29.25" x14ac:dyDescent="0.25">
      <c r="A1462" s="24">
        <v>13187419074</v>
      </c>
      <c r="B1462" s="19" t="s">
        <v>291</v>
      </c>
      <c r="C1462" s="11" t="s">
        <v>291</v>
      </c>
      <c r="D1462" s="19" t="str">
        <f t="shared" si="22"/>
        <v>True</v>
      </c>
      <c r="E1462" s="24">
        <v>4</v>
      </c>
      <c r="F1462" s="19" t="s">
        <v>3067</v>
      </c>
      <c r="G1462" s="19" t="s">
        <v>3066</v>
      </c>
      <c r="H1462" s="19" t="s">
        <v>3067</v>
      </c>
    </row>
    <row r="1463" spans="1:8" ht="29.25" x14ac:dyDescent="0.25">
      <c r="A1463" s="24">
        <v>13231562510</v>
      </c>
      <c r="B1463" s="19" t="s">
        <v>401</v>
      </c>
      <c r="C1463" s="11" t="s">
        <v>401</v>
      </c>
      <c r="D1463" s="19" t="str">
        <f t="shared" si="22"/>
        <v>True</v>
      </c>
      <c r="E1463" s="24">
        <v>8</v>
      </c>
      <c r="F1463" s="19" t="s">
        <v>3068</v>
      </c>
      <c r="G1463" s="19" t="s">
        <v>3068</v>
      </c>
      <c r="H1463" s="19" t="s">
        <v>3065</v>
      </c>
    </row>
    <row r="1464" spans="1:8" ht="143.25" x14ac:dyDescent="0.25">
      <c r="A1464" s="24">
        <v>13159237828</v>
      </c>
      <c r="B1464" s="19" t="s">
        <v>678</v>
      </c>
      <c r="C1464" s="11" t="s">
        <v>678</v>
      </c>
      <c r="D1464" s="19" t="str">
        <f t="shared" si="22"/>
        <v>True</v>
      </c>
      <c r="E1464" s="24">
        <v>7</v>
      </c>
      <c r="F1464" s="19" t="s">
        <v>3065</v>
      </c>
      <c r="G1464" s="19" t="s">
        <v>3071</v>
      </c>
      <c r="H1464" s="19" t="s">
        <v>3065</v>
      </c>
    </row>
    <row r="1465" spans="1:8" ht="57.75" x14ac:dyDescent="0.25">
      <c r="A1465" s="24">
        <v>13163272961</v>
      </c>
      <c r="B1465" s="19" t="s">
        <v>122</v>
      </c>
      <c r="C1465" s="11" t="s">
        <v>122</v>
      </c>
      <c r="D1465" s="19" t="str">
        <f t="shared" si="22"/>
        <v>True</v>
      </c>
      <c r="E1465" s="24">
        <v>0</v>
      </c>
      <c r="F1465" s="19" t="s">
        <v>3066</v>
      </c>
      <c r="G1465" s="19" t="s">
        <v>3066</v>
      </c>
      <c r="H1465" s="19" t="s">
        <v>3065</v>
      </c>
    </row>
    <row r="1466" spans="1:8" ht="43.5" x14ac:dyDescent="0.25">
      <c r="A1466" s="24">
        <v>13230891332</v>
      </c>
      <c r="B1466" s="19" t="s">
        <v>244</v>
      </c>
      <c r="C1466" s="11" t="s">
        <v>244</v>
      </c>
      <c r="D1466" s="19" t="str">
        <f t="shared" si="22"/>
        <v>True</v>
      </c>
      <c r="E1466" s="24">
        <v>3</v>
      </c>
      <c r="F1466" s="19" t="s">
        <v>3067</v>
      </c>
      <c r="G1466" s="19" t="s">
        <v>488</v>
      </c>
      <c r="H1466" s="19" t="s">
        <v>3067</v>
      </c>
    </row>
    <row r="1467" spans="1:8" ht="43.5" x14ac:dyDescent="0.25">
      <c r="A1467" s="24">
        <v>13013926751</v>
      </c>
      <c r="B1467" s="19" t="s">
        <v>1357</v>
      </c>
      <c r="C1467" s="11" t="s">
        <v>1357</v>
      </c>
      <c r="D1467" s="19" t="str">
        <f t="shared" si="22"/>
        <v>True</v>
      </c>
      <c r="E1467" s="24">
        <v>10</v>
      </c>
      <c r="F1467" s="19" t="s">
        <v>3064</v>
      </c>
      <c r="G1467" s="19" t="s">
        <v>3070</v>
      </c>
      <c r="H1467" s="19" t="s">
        <v>3064</v>
      </c>
    </row>
    <row r="1468" spans="1:8" ht="29.25" x14ac:dyDescent="0.25">
      <c r="A1468" s="24">
        <v>13023422731</v>
      </c>
      <c r="B1468" s="19" t="s">
        <v>838</v>
      </c>
      <c r="C1468" s="11" t="s">
        <v>838</v>
      </c>
      <c r="D1468" s="19" t="str">
        <f t="shared" si="22"/>
        <v>True</v>
      </c>
      <c r="E1468" s="24">
        <v>7</v>
      </c>
      <c r="F1468" s="19" t="s">
        <v>3065</v>
      </c>
      <c r="G1468" s="19" t="s">
        <v>3070</v>
      </c>
      <c r="H1468" s="19" t="s">
        <v>3067</v>
      </c>
    </row>
    <row r="1469" spans="1:8" ht="29.25" x14ac:dyDescent="0.25">
      <c r="A1469" s="24">
        <v>13222013734</v>
      </c>
      <c r="B1469" s="19" t="s">
        <v>899</v>
      </c>
      <c r="C1469" s="11" t="s">
        <v>899</v>
      </c>
      <c r="D1469" s="19" t="str">
        <f t="shared" si="22"/>
        <v>True</v>
      </c>
      <c r="E1469" s="24">
        <v>10</v>
      </c>
      <c r="F1469" s="19" t="s">
        <v>3064</v>
      </c>
      <c r="G1469" s="19" t="s">
        <v>3070</v>
      </c>
      <c r="H1469" s="19" t="s">
        <v>3065</v>
      </c>
    </row>
    <row r="1470" spans="1:8" ht="29.25" x14ac:dyDescent="0.25">
      <c r="A1470" s="24">
        <v>13054378042</v>
      </c>
      <c r="B1470" s="19" t="s">
        <v>1292</v>
      </c>
      <c r="C1470" s="11" t="s">
        <v>1292</v>
      </c>
      <c r="D1470" s="19" t="str">
        <f t="shared" si="22"/>
        <v>True</v>
      </c>
      <c r="E1470" s="24">
        <v>7</v>
      </c>
      <c r="F1470" s="19" t="s">
        <v>3064</v>
      </c>
      <c r="G1470" s="19" t="s">
        <v>3070</v>
      </c>
      <c r="H1470" s="19" t="s">
        <v>3064</v>
      </c>
    </row>
    <row r="1471" spans="1:8" ht="29.25" x14ac:dyDescent="0.25">
      <c r="A1471" s="24">
        <v>13178195900</v>
      </c>
      <c r="B1471" s="19" t="s">
        <v>1006</v>
      </c>
      <c r="C1471" s="11" t="s">
        <v>1006</v>
      </c>
      <c r="D1471" s="19" t="str">
        <f t="shared" si="22"/>
        <v>True</v>
      </c>
      <c r="E1471" s="24">
        <v>10</v>
      </c>
      <c r="F1471" s="19" t="s">
        <v>3064</v>
      </c>
      <c r="G1471" s="19" t="s">
        <v>3068</v>
      </c>
      <c r="H1471" s="19" t="s">
        <v>3064</v>
      </c>
    </row>
    <row r="1472" spans="1:8" x14ac:dyDescent="0.25">
      <c r="A1472" s="24">
        <v>13232173867</v>
      </c>
      <c r="B1472" s="19" t="s">
        <v>502</v>
      </c>
      <c r="C1472" s="11" t="s">
        <v>502</v>
      </c>
      <c r="D1472" s="19" t="str">
        <f t="shared" si="22"/>
        <v>True</v>
      </c>
      <c r="E1472" s="24">
        <v>8</v>
      </c>
      <c r="F1472" s="19" t="s">
        <v>3065</v>
      </c>
      <c r="G1472" s="19" t="s">
        <v>488</v>
      </c>
      <c r="H1472" s="19" t="s">
        <v>3065</v>
      </c>
    </row>
    <row r="1473" spans="1:8" ht="29.25" x14ac:dyDescent="0.25">
      <c r="A1473" s="24">
        <v>13172497961</v>
      </c>
      <c r="B1473" s="19" t="s">
        <v>622</v>
      </c>
      <c r="C1473" s="11" t="s">
        <v>622</v>
      </c>
      <c r="D1473" s="19" t="str">
        <f t="shared" si="22"/>
        <v>True</v>
      </c>
      <c r="E1473" s="24">
        <v>7</v>
      </c>
      <c r="F1473" s="19" t="s">
        <v>3065</v>
      </c>
      <c r="G1473" s="19" t="s">
        <v>3068</v>
      </c>
      <c r="H1473" s="19" t="s">
        <v>3065</v>
      </c>
    </row>
    <row r="1474" spans="1:8" ht="43.5" x14ac:dyDescent="0.25">
      <c r="A1474" s="24">
        <v>13185600350</v>
      </c>
      <c r="B1474" s="19" t="s">
        <v>428</v>
      </c>
      <c r="C1474" s="11" t="s">
        <v>428</v>
      </c>
      <c r="D1474" s="19" t="str">
        <f t="shared" si="22"/>
        <v>True</v>
      </c>
      <c r="E1474" s="24">
        <v>6</v>
      </c>
      <c r="F1474" s="19" t="s">
        <v>3068</v>
      </c>
      <c r="G1474" s="19" t="s">
        <v>3070</v>
      </c>
      <c r="H1474" s="19" t="s">
        <v>3068</v>
      </c>
    </row>
    <row r="1475" spans="1:8" ht="72" x14ac:dyDescent="0.25">
      <c r="A1475" s="24">
        <v>13049871452</v>
      </c>
      <c r="B1475" s="19" t="s">
        <v>1299</v>
      </c>
      <c r="C1475" s="11" t="s">
        <v>1299</v>
      </c>
      <c r="D1475" s="19" t="str">
        <f t="shared" si="22"/>
        <v>True</v>
      </c>
      <c r="E1475" s="24">
        <v>10</v>
      </c>
      <c r="F1475" s="19" t="s">
        <v>3064</v>
      </c>
      <c r="G1475" s="19" t="s">
        <v>3064</v>
      </c>
      <c r="H1475" s="19" t="s">
        <v>3064</v>
      </c>
    </row>
    <row r="1476" spans="1:8" ht="43.5" x14ac:dyDescent="0.25">
      <c r="A1476" s="24">
        <v>13040035108</v>
      </c>
      <c r="B1476" s="19" t="s">
        <v>224</v>
      </c>
      <c r="C1476" s="11" t="s">
        <v>224</v>
      </c>
      <c r="D1476" s="19" t="str">
        <f t="shared" ref="D1476:D1498" si="23">IF(C1476=B1476,"True","False")</f>
        <v>True</v>
      </c>
      <c r="E1476" s="24">
        <v>3</v>
      </c>
      <c r="F1476" s="19" t="s">
        <v>3066</v>
      </c>
      <c r="G1476" s="19" t="s">
        <v>3066</v>
      </c>
      <c r="H1476" s="19" t="s">
        <v>3066</v>
      </c>
    </row>
    <row r="1477" spans="1:8" ht="43.5" x14ac:dyDescent="0.25">
      <c r="A1477" s="24">
        <v>13120961144</v>
      </c>
      <c r="B1477" s="19" t="s">
        <v>467</v>
      </c>
      <c r="C1477" s="11" t="s">
        <v>467</v>
      </c>
      <c r="D1477" s="19" t="str">
        <f t="shared" si="23"/>
        <v>True</v>
      </c>
      <c r="E1477" s="24">
        <v>8</v>
      </c>
      <c r="F1477" s="19" t="s">
        <v>3068</v>
      </c>
      <c r="G1477" s="19" t="s">
        <v>3068</v>
      </c>
      <c r="H1477" s="19" t="s">
        <v>3067</v>
      </c>
    </row>
    <row r="1478" spans="1:8" ht="86.25" x14ac:dyDescent="0.25">
      <c r="A1478" s="24">
        <v>13214686720</v>
      </c>
      <c r="B1478" s="19" t="s">
        <v>50</v>
      </c>
      <c r="C1478" s="11" t="s">
        <v>50</v>
      </c>
      <c r="D1478" s="19" t="str">
        <f t="shared" si="23"/>
        <v>True</v>
      </c>
      <c r="E1478" s="24">
        <v>0</v>
      </c>
      <c r="F1478" s="19" t="s">
        <v>3066</v>
      </c>
      <c r="G1478" s="19" t="s">
        <v>3066</v>
      </c>
      <c r="H1478" s="19" t="s">
        <v>3066</v>
      </c>
    </row>
    <row r="1479" spans="1:8" ht="86.25" x14ac:dyDescent="0.25">
      <c r="A1479" s="24">
        <v>13219669503</v>
      </c>
      <c r="B1479" s="19" t="s">
        <v>546</v>
      </c>
      <c r="C1479" s="11" t="s">
        <v>546</v>
      </c>
      <c r="D1479" s="19" t="str">
        <f t="shared" si="23"/>
        <v>True</v>
      </c>
      <c r="E1479" s="24">
        <v>8</v>
      </c>
      <c r="F1479" s="19" t="s">
        <v>3065</v>
      </c>
      <c r="G1479" s="19" t="s">
        <v>3070</v>
      </c>
      <c r="H1479" s="19" t="s">
        <v>3065</v>
      </c>
    </row>
    <row r="1480" spans="1:8" ht="114.75" x14ac:dyDescent="0.25">
      <c r="A1480" s="24">
        <v>13158547560</v>
      </c>
      <c r="B1480" s="19" t="s">
        <v>162</v>
      </c>
      <c r="C1480" s="11" t="s">
        <v>162</v>
      </c>
      <c r="D1480" s="19" t="str">
        <f t="shared" si="23"/>
        <v>True</v>
      </c>
      <c r="E1480" s="24">
        <v>0</v>
      </c>
      <c r="F1480" s="19" t="s">
        <v>3066</v>
      </c>
      <c r="G1480" s="19" t="s">
        <v>3066</v>
      </c>
      <c r="H1480" s="19" t="s">
        <v>3066</v>
      </c>
    </row>
    <row r="1481" spans="1:8" ht="57.75" x14ac:dyDescent="0.25">
      <c r="A1481" s="24">
        <v>13158759164</v>
      </c>
      <c r="B1481" s="19" t="s">
        <v>321</v>
      </c>
      <c r="C1481" s="11" t="s">
        <v>321</v>
      </c>
      <c r="D1481" s="19" t="str">
        <f t="shared" si="23"/>
        <v>True</v>
      </c>
      <c r="E1481" s="24">
        <v>3</v>
      </c>
      <c r="F1481" s="19" t="s">
        <v>3067</v>
      </c>
      <c r="G1481" s="19" t="s">
        <v>488</v>
      </c>
      <c r="H1481" s="19" t="s">
        <v>3067</v>
      </c>
    </row>
    <row r="1482" spans="1:8" ht="29.25" x14ac:dyDescent="0.25">
      <c r="A1482" s="24">
        <v>13182237835</v>
      </c>
      <c r="B1482" s="19" t="s">
        <v>89</v>
      </c>
      <c r="C1482" s="11" t="s">
        <v>89</v>
      </c>
      <c r="D1482" s="19" t="str">
        <f t="shared" si="23"/>
        <v>True</v>
      </c>
      <c r="E1482" s="24">
        <v>0</v>
      </c>
      <c r="F1482" s="19" t="s">
        <v>3066</v>
      </c>
      <c r="G1482" s="19" t="s">
        <v>3066</v>
      </c>
      <c r="H1482" s="19" t="s">
        <v>3066</v>
      </c>
    </row>
    <row r="1483" spans="1:8" ht="72" x14ac:dyDescent="0.25">
      <c r="A1483" s="24">
        <v>13179093707</v>
      </c>
      <c r="B1483" s="19" t="s">
        <v>92</v>
      </c>
      <c r="C1483" s="11" t="s">
        <v>92</v>
      </c>
      <c r="D1483" s="19" t="str">
        <f t="shared" si="23"/>
        <v>True</v>
      </c>
      <c r="E1483" s="24">
        <v>0</v>
      </c>
      <c r="F1483" s="19" t="s">
        <v>3066</v>
      </c>
      <c r="G1483" s="19" t="s">
        <v>3068</v>
      </c>
      <c r="H1483" s="19" t="s">
        <v>3068</v>
      </c>
    </row>
    <row r="1484" spans="1:8" x14ac:dyDescent="0.25">
      <c r="A1484" s="24">
        <v>13050278746</v>
      </c>
      <c r="B1484" s="19" t="s">
        <v>219</v>
      </c>
      <c r="C1484" s="11" t="s">
        <v>219</v>
      </c>
      <c r="D1484" s="19" t="str">
        <f t="shared" si="23"/>
        <v>True</v>
      </c>
      <c r="E1484" s="24">
        <v>5</v>
      </c>
      <c r="F1484" s="19" t="s">
        <v>3066</v>
      </c>
      <c r="G1484" s="19" t="s">
        <v>3066</v>
      </c>
      <c r="H1484" s="19" t="s">
        <v>3066</v>
      </c>
    </row>
    <row r="1485" spans="1:8" ht="43.5" x14ac:dyDescent="0.25">
      <c r="A1485" s="24">
        <v>13109170460</v>
      </c>
      <c r="B1485" s="19" t="s">
        <v>1192</v>
      </c>
      <c r="C1485" s="11" t="s">
        <v>1192</v>
      </c>
      <c r="D1485" s="19" t="str">
        <f t="shared" si="23"/>
        <v>True</v>
      </c>
      <c r="E1485" s="24">
        <v>10</v>
      </c>
      <c r="F1485" s="19" t="s">
        <v>3064</v>
      </c>
      <c r="G1485" s="19" t="s">
        <v>3064</v>
      </c>
      <c r="H1485" s="19" t="s">
        <v>3064</v>
      </c>
    </row>
    <row r="1486" spans="1:8" x14ac:dyDescent="0.25">
      <c r="A1486" s="24">
        <v>13212364566</v>
      </c>
      <c r="B1486" s="19" t="s">
        <v>420</v>
      </c>
      <c r="C1486" s="11" t="s">
        <v>420</v>
      </c>
      <c r="D1486" s="19" t="str">
        <f t="shared" si="23"/>
        <v>True</v>
      </c>
      <c r="E1486" s="24">
        <v>5</v>
      </c>
      <c r="F1486" s="19" t="s">
        <v>3068</v>
      </c>
      <c r="G1486" s="19" t="s">
        <v>3068</v>
      </c>
      <c r="H1486" s="19" t="s">
        <v>3067</v>
      </c>
    </row>
    <row r="1487" spans="1:8" ht="43.5" x14ac:dyDescent="0.25">
      <c r="A1487" s="24">
        <v>13144552312</v>
      </c>
      <c r="B1487" s="19" t="s">
        <v>1133</v>
      </c>
      <c r="C1487" s="11" t="s">
        <v>1133</v>
      </c>
      <c r="D1487" s="19" t="str">
        <f t="shared" si="23"/>
        <v>True</v>
      </c>
      <c r="E1487" s="24">
        <v>10</v>
      </c>
      <c r="F1487" s="19" t="s">
        <v>3064</v>
      </c>
      <c r="G1487" s="19" t="s">
        <v>3064</v>
      </c>
      <c r="H1487" s="19" t="s">
        <v>3064</v>
      </c>
    </row>
    <row r="1488" spans="1:8" ht="29.25" x14ac:dyDescent="0.25">
      <c r="A1488" s="24">
        <v>13143470645</v>
      </c>
      <c r="B1488" s="19" t="s">
        <v>1138</v>
      </c>
      <c r="C1488" s="11" t="s">
        <v>1138</v>
      </c>
      <c r="D1488" s="19" t="str">
        <f t="shared" si="23"/>
        <v>True</v>
      </c>
      <c r="E1488" s="24">
        <v>10</v>
      </c>
      <c r="F1488" s="19" t="s">
        <v>3064</v>
      </c>
      <c r="G1488" s="19" t="s">
        <v>488</v>
      </c>
      <c r="H1488" s="19" t="s">
        <v>3064</v>
      </c>
    </row>
    <row r="1489" spans="1:8" ht="57.75" x14ac:dyDescent="0.25">
      <c r="A1489" s="24">
        <v>13225901947</v>
      </c>
      <c r="B1489" s="19" t="s">
        <v>874</v>
      </c>
      <c r="C1489" s="11" t="s">
        <v>874</v>
      </c>
      <c r="D1489" s="19" t="str">
        <f t="shared" si="23"/>
        <v>True</v>
      </c>
      <c r="E1489" s="24">
        <v>8</v>
      </c>
      <c r="F1489" s="19" t="s">
        <v>3064</v>
      </c>
      <c r="G1489" s="19" t="s">
        <v>3064</v>
      </c>
      <c r="H1489" s="19" t="s">
        <v>3064</v>
      </c>
    </row>
    <row r="1490" spans="1:8" x14ac:dyDescent="0.25">
      <c r="A1490" s="24">
        <v>13230571988</v>
      </c>
      <c r="B1490" s="19" t="s">
        <v>19</v>
      </c>
      <c r="C1490" s="11" t="s">
        <v>19</v>
      </c>
      <c r="D1490" s="19" t="str">
        <f t="shared" si="23"/>
        <v>True</v>
      </c>
      <c r="E1490" s="24">
        <v>0</v>
      </c>
      <c r="F1490" s="19" t="s">
        <v>3066</v>
      </c>
      <c r="G1490" s="19" t="s">
        <v>3066</v>
      </c>
      <c r="H1490" s="19" t="s">
        <v>3066</v>
      </c>
    </row>
    <row r="1491" spans="1:8" ht="57.75" x14ac:dyDescent="0.25">
      <c r="A1491" s="24">
        <v>13160596004</v>
      </c>
      <c r="B1491" s="19" t="s">
        <v>1066</v>
      </c>
      <c r="C1491" s="11" t="s">
        <v>1066</v>
      </c>
      <c r="D1491" s="19" t="str">
        <f t="shared" si="23"/>
        <v>True</v>
      </c>
      <c r="E1491" s="24">
        <v>9</v>
      </c>
      <c r="F1491" s="19" t="s">
        <v>3064</v>
      </c>
      <c r="G1491" s="19" t="s">
        <v>3064</v>
      </c>
      <c r="H1491" s="19" t="s">
        <v>3065</v>
      </c>
    </row>
    <row r="1492" spans="1:8" ht="57.75" x14ac:dyDescent="0.25">
      <c r="A1492" s="24">
        <v>13088832300</v>
      </c>
      <c r="B1492" s="19" t="s">
        <v>197</v>
      </c>
      <c r="C1492" s="11" t="s">
        <v>197</v>
      </c>
      <c r="D1492" s="19" t="str">
        <f t="shared" si="23"/>
        <v>True</v>
      </c>
      <c r="E1492" s="24">
        <v>0</v>
      </c>
      <c r="F1492" s="19" t="s">
        <v>3066</v>
      </c>
      <c r="G1492" s="19" t="s">
        <v>3066</v>
      </c>
      <c r="H1492" s="19" t="s">
        <v>3066</v>
      </c>
    </row>
    <row r="1493" spans="1:8" ht="43.5" x14ac:dyDescent="0.25">
      <c r="A1493" s="24">
        <v>13229847002</v>
      </c>
      <c r="B1493" s="19" t="s">
        <v>514</v>
      </c>
      <c r="C1493" s="11" t="s">
        <v>514</v>
      </c>
      <c r="D1493" s="19" t="str">
        <f t="shared" si="23"/>
        <v>True</v>
      </c>
      <c r="E1493" s="24">
        <v>10</v>
      </c>
      <c r="F1493" s="19" t="s">
        <v>3065</v>
      </c>
      <c r="G1493" s="19" t="s">
        <v>3070</v>
      </c>
      <c r="H1493" s="19" t="s">
        <v>3064</v>
      </c>
    </row>
    <row r="1494" spans="1:8" x14ac:dyDescent="0.25">
      <c r="A1494" s="24">
        <v>13223276560</v>
      </c>
      <c r="B1494" s="19" t="s">
        <v>34</v>
      </c>
      <c r="C1494" s="11" t="s">
        <v>34</v>
      </c>
      <c r="D1494" s="19" t="str">
        <f t="shared" si="23"/>
        <v>True</v>
      </c>
      <c r="E1494" s="24">
        <v>4</v>
      </c>
      <c r="F1494" s="19" t="s">
        <v>3066</v>
      </c>
      <c r="G1494" s="19" t="s">
        <v>3068</v>
      </c>
      <c r="H1494" s="19" t="s">
        <v>3066</v>
      </c>
    </row>
    <row r="1495" spans="1:8" ht="29.25" x14ac:dyDescent="0.25">
      <c r="A1495" s="24">
        <v>13132451707</v>
      </c>
      <c r="B1495" s="19" t="s">
        <v>1157</v>
      </c>
      <c r="C1495" s="11" t="s">
        <v>1157</v>
      </c>
      <c r="D1495" s="19" t="str">
        <f t="shared" si="23"/>
        <v>True</v>
      </c>
      <c r="E1495" s="24">
        <v>10</v>
      </c>
      <c r="F1495" s="19" t="s">
        <v>3064</v>
      </c>
      <c r="G1495" s="19" t="s">
        <v>3064</v>
      </c>
      <c r="H1495" s="19" t="s">
        <v>3065</v>
      </c>
    </row>
    <row r="1496" spans="1:8" ht="200.25" x14ac:dyDescent="0.25">
      <c r="A1496" s="24">
        <v>13208697501</v>
      </c>
      <c r="B1496" s="19" t="s">
        <v>572</v>
      </c>
      <c r="C1496" s="11" t="s">
        <v>572</v>
      </c>
      <c r="D1496" s="19" t="str">
        <f t="shared" si="23"/>
        <v>True</v>
      </c>
      <c r="E1496" s="24">
        <v>8</v>
      </c>
      <c r="F1496" s="19" t="s">
        <v>3065</v>
      </c>
      <c r="G1496" s="19" t="s">
        <v>3070</v>
      </c>
      <c r="H1496" s="19" t="s">
        <v>3068</v>
      </c>
    </row>
    <row r="1497" spans="1:8" x14ac:dyDescent="0.25">
      <c r="A1497" s="24">
        <v>13066036170</v>
      </c>
      <c r="B1497" s="19" t="s">
        <v>1265</v>
      </c>
      <c r="C1497" s="11" t="s">
        <v>1265</v>
      </c>
      <c r="D1497" s="19" t="str">
        <f t="shared" si="23"/>
        <v>True</v>
      </c>
      <c r="E1497" s="24">
        <v>10</v>
      </c>
      <c r="F1497" s="19" t="s">
        <v>3064</v>
      </c>
      <c r="G1497" s="19" t="s">
        <v>3064</v>
      </c>
      <c r="H1497" s="19" t="s">
        <v>3064</v>
      </c>
    </row>
    <row r="1498" spans="1:8" x14ac:dyDescent="0.25">
      <c r="A1498" s="24">
        <v>13219762770</v>
      </c>
      <c r="B1498" s="19" t="s">
        <v>907</v>
      </c>
      <c r="C1498" s="11" t="s">
        <v>907</v>
      </c>
      <c r="D1498" s="19" t="str">
        <f t="shared" si="23"/>
        <v>True</v>
      </c>
      <c r="E1498" s="24">
        <v>10</v>
      </c>
      <c r="F1498" s="19" t="s">
        <v>3064</v>
      </c>
      <c r="G1498" s="19" t="s">
        <v>3070</v>
      </c>
      <c r="H1498" s="19" t="s">
        <v>3064</v>
      </c>
    </row>
    <row r="1499" spans="1:8" x14ac:dyDescent="0.25">
      <c r="A1499" s="24">
        <v>13232410136</v>
      </c>
    </row>
    <row r="1500" spans="1:8" x14ac:dyDescent="0.25">
      <c r="A1500" s="24">
        <v>13232401495</v>
      </c>
    </row>
    <row r="1501" spans="1:8" x14ac:dyDescent="0.25">
      <c r="A1501" s="24">
        <v>13232279531</v>
      </c>
      <c r="E1501" s="24">
        <v>8</v>
      </c>
      <c r="F1501" s="19" t="s">
        <v>3064</v>
      </c>
      <c r="G1501" s="19" t="s">
        <v>3064</v>
      </c>
      <c r="H1501" s="19" t="s">
        <v>3064</v>
      </c>
    </row>
    <row r="1502" spans="1:8" x14ac:dyDescent="0.25">
      <c r="A1502" s="24">
        <v>13232266699</v>
      </c>
      <c r="E1502" s="24">
        <v>9</v>
      </c>
      <c r="F1502" s="19" t="s">
        <v>3065</v>
      </c>
      <c r="G1502" s="19" t="s">
        <v>3070</v>
      </c>
      <c r="H1502" s="19" t="s">
        <v>3065</v>
      </c>
    </row>
    <row r="1503" spans="1:8" x14ac:dyDescent="0.25">
      <c r="A1503" s="24">
        <v>13232259505</v>
      </c>
      <c r="F1503" s="19" t="s">
        <v>3064</v>
      </c>
      <c r="H1503" s="19" t="s">
        <v>3064</v>
      </c>
    </row>
    <row r="1504" spans="1:8" x14ac:dyDescent="0.25">
      <c r="A1504" s="24">
        <v>13232266450</v>
      </c>
      <c r="E1504" s="24">
        <v>10</v>
      </c>
      <c r="F1504" s="19" t="s">
        <v>3064</v>
      </c>
      <c r="G1504" s="19" t="s">
        <v>488</v>
      </c>
      <c r="H1504" s="19" t="s">
        <v>3064</v>
      </c>
    </row>
    <row r="1505" spans="1:8" x14ac:dyDescent="0.25">
      <c r="A1505" s="24">
        <v>13232217031</v>
      </c>
      <c r="E1505" s="24">
        <v>10</v>
      </c>
      <c r="F1505" s="19" t="s">
        <v>3064</v>
      </c>
      <c r="G1505" s="19" t="s">
        <v>488</v>
      </c>
      <c r="H1505" s="19" t="s">
        <v>3064</v>
      </c>
    </row>
    <row r="1506" spans="1:8" x14ac:dyDescent="0.25">
      <c r="A1506" s="24">
        <v>13232193536</v>
      </c>
      <c r="E1506" s="24">
        <v>10</v>
      </c>
      <c r="F1506" s="19" t="s">
        <v>3064</v>
      </c>
      <c r="G1506" s="19" t="s">
        <v>3064</v>
      </c>
      <c r="H1506" s="19" t="s">
        <v>3064</v>
      </c>
    </row>
    <row r="1507" spans="1:8" x14ac:dyDescent="0.25">
      <c r="A1507" s="24">
        <v>13232130193</v>
      </c>
      <c r="E1507" s="24">
        <v>8</v>
      </c>
      <c r="F1507" s="19" t="s">
        <v>3064</v>
      </c>
      <c r="G1507" s="19" t="s">
        <v>3070</v>
      </c>
      <c r="H1507" s="19" t="s">
        <v>3064</v>
      </c>
    </row>
    <row r="1508" spans="1:8" x14ac:dyDescent="0.25">
      <c r="A1508" s="24">
        <v>13232078692</v>
      </c>
    </row>
    <row r="1509" spans="1:8" x14ac:dyDescent="0.25">
      <c r="A1509" s="24">
        <v>13232070405</v>
      </c>
      <c r="E1509" s="24">
        <v>10</v>
      </c>
      <c r="F1509" s="19" t="s">
        <v>3064</v>
      </c>
      <c r="G1509" s="19" t="s">
        <v>3064</v>
      </c>
      <c r="H1509" s="19" t="s">
        <v>3064</v>
      </c>
    </row>
    <row r="1510" spans="1:8" x14ac:dyDescent="0.25">
      <c r="A1510" s="24">
        <v>13232046091</v>
      </c>
      <c r="E1510" s="24">
        <v>10</v>
      </c>
      <c r="F1510" s="19" t="s">
        <v>3064</v>
      </c>
      <c r="G1510" s="19" t="s">
        <v>3064</v>
      </c>
      <c r="H1510" s="19" t="s">
        <v>3064</v>
      </c>
    </row>
    <row r="1511" spans="1:8" x14ac:dyDescent="0.25">
      <c r="A1511" s="24">
        <v>13232002422</v>
      </c>
      <c r="E1511" s="24">
        <v>10</v>
      </c>
      <c r="F1511" s="19" t="s">
        <v>3064</v>
      </c>
      <c r="G1511" s="19" t="s">
        <v>3064</v>
      </c>
      <c r="H1511" s="19" t="s">
        <v>3064</v>
      </c>
    </row>
    <row r="1512" spans="1:8" x14ac:dyDescent="0.25">
      <c r="A1512" s="24">
        <v>13231982989</v>
      </c>
      <c r="E1512" s="24">
        <v>10</v>
      </c>
      <c r="F1512" s="19" t="s">
        <v>3064</v>
      </c>
      <c r="G1512" s="19" t="s">
        <v>3070</v>
      </c>
      <c r="H1512" s="19" t="s">
        <v>3064</v>
      </c>
    </row>
    <row r="1513" spans="1:8" x14ac:dyDescent="0.25">
      <c r="A1513" s="24">
        <v>13231980414</v>
      </c>
      <c r="E1513" s="24">
        <v>9</v>
      </c>
      <c r="F1513" s="19" t="s">
        <v>3064</v>
      </c>
      <c r="G1513" s="19" t="s">
        <v>3064</v>
      </c>
      <c r="H1513" s="19" t="s">
        <v>3064</v>
      </c>
    </row>
    <row r="1514" spans="1:8" x14ac:dyDescent="0.25">
      <c r="A1514" s="24">
        <v>13231928654</v>
      </c>
      <c r="F1514" s="19" t="s">
        <v>3065</v>
      </c>
      <c r="G1514" s="19" t="s">
        <v>3070</v>
      </c>
      <c r="H1514" s="19" t="s">
        <v>3065</v>
      </c>
    </row>
    <row r="1515" spans="1:8" x14ac:dyDescent="0.25">
      <c r="A1515" s="24">
        <v>13231920465</v>
      </c>
      <c r="F1515" s="19" t="s">
        <v>3064</v>
      </c>
      <c r="H1515" s="19" t="s">
        <v>3064</v>
      </c>
    </row>
    <row r="1516" spans="1:8" x14ac:dyDescent="0.25">
      <c r="A1516" s="24">
        <v>13231908336</v>
      </c>
      <c r="E1516" s="24">
        <v>10</v>
      </c>
      <c r="F1516" s="19" t="s">
        <v>3064</v>
      </c>
      <c r="G1516" s="19" t="s">
        <v>3070</v>
      </c>
      <c r="H1516" s="19" t="s">
        <v>3064</v>
      </c>
    </row>
    <row r="1517" spans="1:8" x14ac:dyDescent="0.25">
      <c r="A1517" s="24">
        <v>13231892287</v>
      </c>
      <c r="E1517" s="24">
        <v>9</v>
      </c>
      <c r="F1517" s="19" t="s">
        <v>3064</v>
      </c>
      <c r="G1517" s="19" t="s">
        <v>3064</v>
      </c>
      <c r="H1517" s="19" t="s">
        <v>3064</v>
      </c>
    </row>
    <row r="1518" spans="1:8" x14ac:dyDescent="0.25">
      <c r="A1518" s="24">
        <v>13231892647</v>
      </c>
      <c r="E1518" s="24">
        <v>9</v>
      </c>
      <c r="F1518" s="19" t="s">
        <v>3064</v>
      </c>
      <c r="G1518" s="19" t="s">
        <v>3068</v>
      </c>
      <c r="H1518" s="19" t="s">
        <v>3064</v>
      </c>
    </row>
    <row r="1519" spans="1:8" x14ac:dyDescent="0.25">
      <c r="A1519" s="24">
        <v>13231853751</v>
      </c>
      <c r="E1519" s="24">
        <v>9</v>
      </c>
      <c r="F1519" s="19" t="s">
        <v>3065</v>
      </c>
      <c r="G1519" s="19" t="s">
        <v>3068</v>
      </c>
      <c r="H1519" s="19" t="s">
        <v>3064</v>
      </c>
    </row>
    <row r="1520" spans="1:8" x14ac:dyDescent="0.25">
      <c r="A1520" s="24">
        <v>13231800769</v>
      </c>
      <c r="E1520" s="24">
        <v>7</v>
      </c>
      <c r="F1520" s="19" t="s">
        <v>3064</v>
      </c>
      <c r="G1520" s="19" t="s">
        <v>3068</v>
      </c>
      <c r="H1520" s="19" t="s">
        <v>3064</v>
      </c>
    </row>
    <row r="1521" spans="1:8" x14ac:dyDescent="0.25">
      <c r="A1521" s="24">
        <v>13231805826</v>
      </c>
      <c r="E1521" s="24">
        <v>10</v>
      </c>
      <c r="F1521" s="19" t="s">
        <v>3064</v>
      </c>
      <c r="G1521" s="19" t="s">
        <v>3070</v>
      </c>
      <c r="H1521" s="19" t="s">
        <v>3064</v>
      </c>
    </row>
    <row r="1522" spans="1:8" x14ac:dyDescent="0.25">
      <c r="A1522" s="24">
        <v>13231791632</v>
      </c>
    </row>
    <row r="1523" spans="1:8" x14ac:dyDescent="0.25">
      <c r="A1523" s="24">
        <v>13231743695</v>
      </c>
      <c r="E1523" s="24">
        <v>10</v>
      </c>
      <c r="F1523" s="19" t="s">
        <v>3066</v>
      </c>
      <c r="G1523" s="19" t="s">
        <v>3066</v>
      </c>
      <c r="H1523" s="19" t="s">
        <v>3066</v>
      </c>
    </row>
    <row r="1524" spans="1:8" x14ac:dyDescent="0.25">
      <c r="A1524" s="24">
        <v>13231684519</v>
      </c>
      <c r="E1524" s="24">
        <v>10</v>
      </c>
      <c r="F1524" s="19" t="s">
        <v>3064</v>
      </c>
      <c r="G1524" s="19" t="s">
        <v>3064</v>
      </c>
      <c r="H1524" s="19" t="s">
        <v>3064</v>
      </c>
    </row>
    <row r="1525" spans="1:8" x14ac:dyDescent="0.25">
      <c r="A1525" s="24">
        <v>13231657927</v>
      </c>
      <c r="E1525" s="24">
        <v>10</v>
      </c>
      <c r="F1525" s="19" t="s">
        <v>3064</v>
      </c>
      <c r="G1525" s="19" t="s">
        <v>488</v>
      </c>
      <c r="H1525" s="19" t="s">
        <v>3064</v>
      </c>
    </row>
    <row r="1526" spans="1:8" x14ac:dyDescent="0.25">
      <c r="A1526" s="24">
        <v>13231634807</v>
      </c>
      <c r="E1526" s="24">
        <v>10</v>
      </c>
      <c r="F1526" s="19" t="s">
        <v>3064</v>
      </c>
      <c r="G1526" s="19" t="s">
        <v>3064</v>
      </c>
      <c r="H1526" s="19" t="s">
        <v>3064</v>
      </c>
    </row>
    <row r="1527" spans="1:8" x14ac:dyDescent="0.25">
      <c r="A1527" s="24">
        <v>13231567238</v>
      </c>
      <c r="E1527" s="24">
        <v>10</v>
      </c>
      <c r="F1527" s="19" t="s">
        <v>3064</v>
      </c>
      <c r="G1527" s="19" t="s">
        <v>3064</v>
      </c>
      <c r="H1527" s="19" t="s">
        <v>3064</v>
      </c>
    </row>
    <row r="1528" spans="1:8" x14ac:dyDescent="0.25">
      <c r="A1528" s="24">
        <v>13231300579</v>
      </c>
      <c r="E1528" s="24">
        <v>10</v>
      </c>
      <c r="F1528" s="19" t="s">
        <v>3064</v>
      </c>
      <c r="G1528" s="19" t="s">
        <v>3064</v>
      </c>
      <c r="H1528" s="19" t="s">
        <v>3064</v>
      </c>
    </row>
    <row r="1529" spans="1:8" x14ac:dyDescent="0.25">
      <c r="A1529" s="24">
        <v>13230532938</v>
      </c>
      <c r="E1529" s="24">
        <v>8</v>
      </c>
      <c r="F1529" s="19" t="s">
        <v>3064</v>
      </c>
      <c r="G1529" s="19" t="s">
        <v>3071</v>
      </c>
      <c r="H1529" s="19" t="s">
        <v>3065</v>
      </c>
    </row>
    <row r="1530" spans="1:8" x14ac:dyDescent="0.25">
      <c r="A1530" s="24">
        <v>13230977672</v>
      </c>
      <c r="F1530" s="19" t="s">
        <v>3065</v>
      </c>
      <c r="H1530" s="19" t="s">
        <v>3065</v>
      </c>
    </row>
    <row r="1531" spans="1:8" x14ac:dyDescent="0.25">
      <c r="A1531" s="24">
        <v>13230957139</v>
      </c>
      <c r="E1531" s="24">
        <v>8</v>
      </c>
      <c r="F1531" s="19" t="s">
        <v>3066</v>
      </c>
      <c r="G1531" s="19" t="s">
        <v>488</v>
      </c>
      <c r="H1531" s="19" t="s">
        <v>3068</v>
      </c>
    </row>
    <row r="1532" spans="1:8" x14ac:dyDescent="0.25">
      <c r="A1532" s="24">
        <v>13230817553</v>
      </c>
      <c r="E1532" s="24">
        <v>10</v>
      </c>
      <c r="F1532" s="19" t="s">
        <v>3064</v>
      </c>
      <c r="G1532" s="19" t="s">
        <v>3070</v>
      </c>
      <c r="H1532" s="19" t="s">
        <v>3064</v>
      </c>
    </row>
    <row r="1533" spans="1:8" x14ac:dyDescent="0.25">
      <c r="A1533" s="24">
        <v>13230813726</v>
      </c>
      <c r="E1533" s="24">
        <v>7</v>
      </c>
      <c r="F1533" s="19" t="s">
        <v>3065</v>
      </c>
      <c r="G1533" s="19" t="s">
        <v>3068</v>
      </c>
      <c r="H1533" s="19" t="s">
        <v>3065</v>
      </c>
    </row>
    <row r="1534" spans="1:8" x14ac:dyDescent="0.25">
      <c r="A1534" s="24">
        <v>13230708941</v>
      </c>
      <c r="E1534" s="24">
        <v>10</v>
      </c>
      <c r="F1534" s="19" t="s">
        <v>3064</v>
      </c>
      <c r="G1534" s="19" t="s">
        <v>3066</v>
      </c>
      <c r="H1534" s="19" t="s">
        <v>3067</v>
      </c>
    </row>
    <row r="1535" spans="1:8" x14ac:dyDescent="0.25">
      <c r="A1535" s="24">
        <v>13230708462</v>
      </c>
      <c r="F1535" s="19" t="s">
        <v>3064</v>
      </c>
      <c r="G1535" s="19" t="s">
        <v>3068</v>
      </c>
      <c r="H1535" s="19" t="s">
        <v>3064</v>
      </c>
    </row>
    <row r="1536" spans="1:8" x14ac:dyDescent="0.25">
      <c r="A1536" s="24">
        <v>13230663912</v>
      </c>
      <c r="E1536" s="24">
        <v>7</v>
      </c>
      <c r="F1536" s="19" t="s">
        <v>3065</v>
      </c>
      <c r="G1536" s="19" t="s">
        <v>3068</v>
      </c>
      <c r="H1536" s="19" t="s">
        <v>3064</v>
      </c>
    </row>
    <row r="1537" spans="1:8" x14ac:dyDescent="0.25">
      <c r="A1537" s="24">
        <v>13230618858</v>
      </c>
      <c r="E1537" s="24">
        <v>9</v>
      </c>
      <c r="F1537" s="19" t="s">
        <v>3064</v>
      </c>
      <c r="G1537" s="19" t="s">
        <v>3070</v>
      </c>
      <c r="H1537" s="19" t="s">
        <v>3064</v>
      </c>
    </row>
    <row r="1538" spans="1:8" x14ac:dyDescent="0.25">
      <c r="A1538" s="24">
        <v>13230641553</v>
      </c>
      <c r="E1538" s="24">
        <v>10</v>
      </c>
      <c r="F1538" s="19" t="s">
        <v>3064</v>
      </c>
      <c r="G1538" s="19" t="s">
        <v>3070</v>
      </c>
      <c r="H1538" s="19" t="s">
        <v>3064</v>
      </c>
    </row>
    <row r="1539" spans="1:8" x14ac:dyDescent="0.25">
      <c r="A1539" s="24">
        <v>13230618311</v>
      </c>
      <c r="E1539" s="24">
        <v>5</v>
      </c>
      <c r="F1539" s="19" t="s">
        <v>3067</v>
      </c>
      <c r="G1539" s="19" t="s">
        <v>3070</v>
      </c>
      <c r="H1539" s="19" t="s">
        <v>3065</v>
      </c>
    </row>
    <row r="1540" spans="1:8" x14ac:dyDescent="0.25">
      <c r="A1540" s="24">
        <v>13230610435</v>
      </c>
      <c r="E1540" s="24">
        <v>7</v>
      </c>
      <c r="F1540" s="19" t="s">
        <v>3068</v>
      </c>
      <c r="G1540" s="19" t="s">
        <v>3068</v>
      </c>
      <c r="H1540" s="19" t="s">
        <v>3068</v>
      </c>
    </row>
    <row r="1541" spans="1:8" x14ac:dyDescent="0.25">
      <c r="A1541" s="24">
        <v>13230584064</v>
      </c>
      <c r="E1541" s="24">
        <v>8</v>
      </c>
      <c r="F1541" s="19" t="s">
        <v>3064</v>
      </c>
      <c r="G1541" s="19" t="s">
        <v>488</v>
      </c>
      <c r="H1541" s="19" t="s">
        <v>3064</v>
      </c>
    </row>
    <row r="1542" spans="1:8" x14ac:dyDescent="0.25">
      <c r="A1542" s="24">
        <v>13230583696</v>
      </c>
      <c r="E1542" s="24">
        <v>8</v>
      </c>
      <c r="F1542" s="19" t="s">
        <v>3064</v>
      </c>
      <c r="G1542" s="19" t="s">
        <v>3070</v>
      </c>
      <c r="H1542" s="19" t="s">
        <v>3065</v>
      </c>
    </row>
    <row r="1543" spans="1:8" x14ac:dyDescent="0.25">
      <c r="A1543" s="24">
        <v>13230583027</v>
      </c>
      <c r="E1543" s="24">
        <v>8</v>
      </c>
      <c r="F1543" s="19" t="s">
        <v>3065</v>
      </c>
      <c r="G1543" s="19" t="s">
        <v>3068</v>
      </c>
      <c r="H1543" s="19" t="s">
        <v>3065</v>
      </c>
    </row>
    <row r="1544" spans="1:8" x14ac:dyDescent="0.25">
      <c r="A1544" s="24">
        <v>13230573535</v>
      </c>
      <c r="E1544" s="24">
        <v>10</v>
      </c>
      <c r="F1544" s="19" t="s">
        <v>3064</v>
      </c>
      <c r="G1544" s="19" t="s">
        <v>3064</v>
      </c>
      <c r="H1544" s="19" t="s">
        <v>3064</v>
      </c>
    </row>
    <row r="1545" spans="1:8" x14ac:dyDescent="0.25">
      <c r="A1545" s="24">
        <v>13230570731</v>
      </c>
      <c r="E1545" s="24">
        <v>8</v>
      </c>
      <c r="F1545" s="19" t="s">
        <v>3065</v>
      </c>
      <c r="G1545" s="19" t="s">
        <v>3070</v>
      </c>
      <c r="H1545" s="19" t="s">
        <v>3065</v>
      </c>
    </row>
    <row r="1546" spans="1:8" x14ac:dyDescent="0.25">
      <c r="A1546" s="24">
        <v>13230508967</v>
      </c>
      <c r="E1546" s="24">
        <v>8</v>
      </c>
      <c r="F1546" s="19" t="s">
        <v>3065</v>
      </c>
      <c r="G1546" s="19" t="s">
        <v>3068</v>
      </c>
      <c r="H1546" s="19" t="s">
        <v>3065</v>
      </c>
    </row>
    <row r="1547" spans="1:8" x14ac:dyDescent="0.25">
      <c r="A1547" s="24">
        <v>13230447020</v>
      </c>
    </row>
    <row r="1548" spans="1:8" x14ac:dyDescent="0.25">
      <c r="A1548" s="24">
        <v>13230422058</v>
      </c>
      <c r="E1548" s="24">
        <v>8</v>
      </c>
      <c r="F1548" s="19" t="s">
        <v>3064</v>
      </c>
      <c r="G1548" s="19" t="s">
        <v>3070</v>
      </c>
      <c r="H1548" s="19" t="s">
        <v>3064</v>
      </c>
    </row>
    <row r="1549" spans="1:8" x14ac:dyDescent="0.25">
      <c r="A1549" s="24">
        <v>13230417473</v>
      </c>
      <c r="E1549" s="24">
        <v>10</v>
      </c>
      <c r="F1549" s="19" t="s">
        <v>3064</v>
      </c>
      <c r="G1549" s="19" t="s">
        <v>3070</v>
      </c>
      <c r="H1549" s="19" t="s">
        <v>3064</v>
      </c>
    </row>
    <row r="1550" spans="1:8" x14ac:dyDescent="0.25">
      <c r="A1550" s="24">
        <v>13230373145</v>
      </c>
      <c r="E1550" s="24">
        <v>10</v>
      </c>
      <c r="F1550" s="19" t="s">
        <v>3064</v>
      </c>
      <c r="G1550" s="19" t="s">
        <v>3070</v>
      </c>
      <c r="H1550" s="19" t="s">
        <v>3064</v>
      </c>
    </row>
    <row r="1551" spans="1:8" x14ac:dyDescent="0.25">
      <c r="A1551" s="24">
        <v>13230359551</v>
      </c>
      <c r="E1551" s="24">
        <v>10</v>
      </c>
      <c r="F1551" s="19" t="s">
        <v>3064</v>
      </c>
      <c r="G1551" s="19" t="s">
        <v>3068</v>
      </c>
      <c r="H1551" s="19" t="s">
        <v>3064</v>
      </c>
    </row>
    <row r="1552" spans="1:8" x14ac:dyDescent="0.25">
      <c r="A1552" s="24">
        <v>13230306787</v>
      </c>
      <c r="E1552" s="24">
        <v>10</v>
      </c>
      <c r="F1552" s="19" t="s">
        <v>3064</v>
      </c>
      <c r="G1552" s="19" t="s">
        <v>3064</v>
      </c>
      <c r="H1552" s="19" t="s">
        <v>3064</v>
      </c>
    </row>
    <row r="1553" spans="1:8" x14ac:dyDescent="0.25">
      <c r="A1553" s="24">
        <v>13230306612</v>
      </c>
      <c r="E1553" s="24">
        <v>9</v>
      </c>
      <c r="F1553" s="19" t="s">
        <v>3064</v>
      </c>
      <c r="G1553" s="19" t="s">
        <v>3064</v>
      </c>
      <c r="H1553" s="19" t="s">
        <v>3065</v>
      </c>
    </row>
    <row r="1554" spans="1:8" x14ac:dyDescent="0.25">
      <c r="A1554" s="24">
        <v>13230296337</v>
      </c>
      <c r="E1554" s="24">
        <v>7</v>
      </c>
      <c r="F1554" s="19" t="s">
        <v>3065</v>
      </c>
      <c r="G1554" s="19" t="s">
        <v>3068</v>
      </c>
      <c r="H1554" s="19" t="s">
        <v>3065</v>
      </c>
    </row>
    <row r="1555" spans="1:8" x14ac:dyDescent="0.25">
      <c r="A1555" s="24">
        <v>13230233865</v>
      </c>
      <c r="E1555" s="24">
        <v>6</v>
      </c>
      <c r="F1555" s="19" t="s">
        <v>3068</v>
      </c>
      <c r="G1555" s="19" t="s">
        <v>3070</v>
      </c>
      <c r="H1555" s="19" t="s">
        <v>3065</v>
      </c>
    </row>
    <row r="1556" spans="1:8" x14ac:dyDescent="0.25">
      <c r="A1556" s="24">
        <v>13230213393</v>
      </c>
      <c r="E1556" s="24">
        <v>10</v>
      </c>
      <c r="F1556" s="19" t="s">
        <v>3064</v>
      </c>
      <c r="G1556" s="19" t="s">
        <v>3064</v>
      </c>
      <c r="H1556" s="19" t="s">
        <v>3064</v>
      </c>
    </row>
    <row r="1557" spans="1:8" x14ac:dyDescent="0.25">
      <c r="A1557" s="24">
        <v>13230177151</v>
      </c>
    </row>
    <row r="1558" spans="1:8" x14ac:dyDescent="0.25">
      <c r="A1558" s="24">
        <v>13230150294</v>
      </c>
      <c r="E1558" s="24">
        <v>10</v>
      </c>
      <c r="F1558" s="19" t="s">
        <v>3064</v>
      </c>
      <c r="G1558" s="19" t="s">
        <v>3064</v>
      </c>
      <c r="H1558" s="19" t="s">
        <v>3064</v>
      </c>
    </row>
    <row r="1559" spans="1:8" x14ac:dyDescent="0.25">
      <c r="A1559" s="24">
        <v>13229959868</v>
      </c>
      <c r="E1559" s="24">
        <v>9</v>
      </c>
      <c r="F1559" s="19" t="s">
        <v>3065</v>
      </c>
      <c r="G1559" s="19" t="s">
        <v>3068</v>
      </c>
      <c r="H1559" s="19" t="s">
        <v>3064</v>
      </c>
    </row>
    <row r="1560" spans="1:8" x14ac:dyDescent="0.25">
      <c r="A1560" s="24">
        <v>13229755210</v>
      </c>
      <c r="E1560" s="24">
        <v>6</v>
      </c>
      <c r="F1560" s="19" t="s">
        <v>3064</v>
      </c>
      <c r="G1560" s="19" t="s">
        <v>488</v>
      </c>
      <c r="H1560" s="19" t="s">
        <v>3064</v>
      </c>
    </row>
    <row r="1561" spans="1:8" x14ac:dyDescent="0.25">
      <c r="A1561" s="24">
        <v>13229153944</v>
      </c>
      <c r="E1561" s="24">
        <v>10</v>
      </c>
      <c r="F1561" s="19" t="s">
        <v>3064</v>
      </c>
      <c r="G1561" s="19" t="s">
        <v>3068</v>
      </c>
      <c r="H1561" s="19" t="s">
        <v>3064</v>
      </c>
    </row>
    <row r="1562" spans="1:8" x14ac:dyDescent="0.25">
      <c r="A1562" s="24">
        <v>13229143936</v>
      </c>
      <c r="E1562" s="24">
        <v>10</v>
      </c>
      <c r="F1562" s="19" t="s">
        <v>3064</v>
      </c>
      <c r="G1562" s="19" t="s">
        <v>3070</v>
      </c>
      <c r="H1562" s="19" t="s">
        <v>3064</v>
      </c>
    </row>
    <row r="1563" spans="1:8" x14ac:dyDescent="0.25">
      <c r="A1563" s="24">
        <v>13229080293</v>
      </c>
      <c r="E1563" s="24">
        <v>8</v>
      </c>
      <c r="F1563" s="19" t="s">
        <v>3065</v>
      </c>
      <c r="G1563" s="19" t="s">
        <v>3070</v>
      </c>
      <c r="H1563" s="19" t="s">
        <v>3065</v>
      </c>
    </row>
    <row r="1564" spans="1:8" x14ac:dyDescent="0.25">
      <c r="A1564" s="24">
        <v>13229080058</v>
      </c>
      <c r="E1564" s="24">
        <v>8</v>
      </c>
      <c r="F1564" s="19" t="s">
        <v>3065</v>
      </c>
      <c r="G1564" s="19" t="s">
        <v>3070</v>
      </c>
      <c r="H1564" s="19" t="s">
        <v>3065</v>
      </c>
    </row>
    <row r="1565" spans="1:8" x14ac:dyDescent="0.25">
      <c r="A1565" s="24">
        <v>13228999921</v>
      </c>
      <c r="E1565" s="24">
        <v>10</v>
      </c>
      <c r="F1565" s="19" t="s">
        <v>3064</v>
      </c>
      <c r="G1565" s="19" t="s">
        <v>3064</v>
      </c>
      <c r="H1565" s="19" t="s">
        <v>3064</v>
      </c>
    </row>
    <row r="1566" spans="1:8" x14ac:dyDescent="0.25">
      <c r="A1566" s="24">
        <v>13228944028</v>
      </c>
      <c r="E1566" s="24">
        <v>9</v>
      </c>
      <c r="F1566" s="19" t="s">
        <v>3065</v>
      </c>
      <c r="G1566" s="19" t="s">
        <v>3070</v>
      </c>
      <c r="H1566" s="19" t="s">
        <v>3065</v>
      </c>
    </row>
    <row r="1567" spans="1:8" x14ac:dyDescent="0.25">
      <c r="A1567" s="24">
        <v>13228927359</v>
      </c>
    </row>
    <row r="1568" spans="1:8" x14ac:dyDescent="0.25">
      <c r="A1568" s="24">
        <v>13228855385</v>
      </c>
      <c r="E1568" s="24">
        <v>8</v>
      </c>
      <c r="F1568" s="19" t="s">
        <v>3064</v>
      </c>
      <c r="G1568" s="19" t="s">
        <v>3068</v>
      </c>
      <c r="H1568" s="19" t="s">
        <v>3064</v>
      </c>
    </row>
    <row r="1569" spans="1:8" x14ac:dyDescent="0.25">
      <c r="A1569" s="24">
        <v>13228513676</v>
      </c>
      <c r="E1569" s="24">
        <v>9</v>
      </c>
      <c r="F1569" s="19" t="s">
        <v>3065</v>
      </c>
      <c r="G1569" s="19" t="s">
        <v>3068</v>
      </c>
      <c r="H1569" s="19" t="s">
        <v>3065</v>
      </c>
    </row>
    <row r="1570" spans="1:8" x14ac:dyDescent="0.25">
      <c r="A1570" s="24">
        <v>13228788362</v>
      </c>
      <c r="E1570" s="24">
        <v>10</v>
      </c>
      <c r="F1570" s="19" t="s">
        <v>3064</v>
      </c>
      <c r="G1570" s="19" t="s">
        <v>3064</v>
      </c>
      <c r="H1570" s="19" t="s">
        <v>3064</v>
      </c>
    </row>
    <row r="1571" spans="1:8" x14ac:dyDescent="0.25">
      <c r="A1571" s="24">
        <v>13228742073</v>
      </c>
      <c r="E1571" s="24">
        <v>9</v>
      </c>
      <c r="F1571" s="19" t="s">
        <v>3065</v>
      </c>
      <c r="G1571" s="19" t="s">
        <v>3070</v>
      </c>
      <c r="H1571" s="19" t="s">
        <v>3064</v>
      </c>
    </row>
    <row r="1572" spans="1:8" x14ac:dyDescent="0.25">
      <c r="A1572" s="24">
        <v>13228670641</v>
      </c>
    </row>
    <row r="1573" spans="1:8" x14ac:dyDescent="0.25">
      <c r="A1573" s="24">
        <v>13228659279</v>
      </c>
      <c r="E1573" s="24">
        <v>9</v>
      </c>
      <c r="F1573" s="19" t="s">
        <v>3064</v>
      </c>
      <c r="G1573" s="19" t="s">
        <v>3064</v>
      </c>
      <c r="H1573" s="19" t="s">
        <v>3064</v>
      </c>
    </row>
    <row r="1574" spans="1:8" x14ac:dyDescent="0.25">
      <c r="A1574" s="24">
        <v>13228632173</v>
      </c>
      <c r="E1574" s="24">
        <v>9</v>
      </c>
      <c r="F1574" s="19" t="s">
        <v>3064</v>
      </c>
      <c r="G1574" s="19" t="s">
        <v>3064</v>
      </c>
      <c r="H1574" s="19" t="s">
        <v>3064</v>
      </c>
    </row>
    <row r="1575" spans="1:8" x14ac:dyDescent="0.25">
      <c r="A1575" s="24">
        <v>13228624488</v>
      </c>
      <c r="E1575" s="24">
        <v>9</v>
      </c>
      <c r="F1575" s="19" t="s">
        <v>3064</v>
      </c>
      <c r="G1575" s="19" t="s">
        <v>3064</v>
      </c>
      <c r="H1575" s="19" t="s">
        <v>3064</v>
      </c>
    </row>
    <row r="1576" spans="1:8" x14ac:dyDescent="0.25">
      <c r="A1576" s="24">
        <v>13228507795</v>
      </c>
      <c r="E1576" s="24">
        <v>5</v>
      </c>
      <c r="F1576" s="19" t="s">
        <v>3068</v>
      </c>
      <c r="G1576" s="19" t="s">
        <v>488</v>
      </c>
      <c r="H1576" s="19" t="s">
        <v>3068</v>
      </c>
    </row>
    <row r="1577" spans="1:8" x14ac:dyDescent="0.25">
      <c r="A1577" s="24">
        <v>13228173498</v>
      </c>
    </row>
    <row r="1578" spans="1:8" x14ac:dyDescent="0.25">
      <c r="A1578" s="24">
        <v>13228376142</v>
      </c>
      <c r="E1578" s="24">
        <v>10</v>
      </c>
      <c r="F1578" s="19" t="s">
        <v>3064</v>
      </c>
      <c r="G1578" s="19" t="s">
        <v>3064</v>
      </c>
      <c r="H1578" s="19" t="s">
        <v>3064</v>
      </c>
    </row>
    <row r="1579" spans="1:8" x14ac:dyDescent="0.25">
      <c r="A1579" s="24">
        <v>13228341330</v>
      </c>
      <c r="F1579" s="19" t="s">
        <v>3064</v>
      </c>
      <c r="G1579" s="19" t="s">
        <v>3068</v>
      </c>
      <c r="H1579" s="19" t="s">
        <v>3065</v>
      </c>
    </row>
    <row r="1580" spans="1:8" x14ac:dyDescent="0.25">
      <c r="A1580" s="24">
        <v>13228309602</v>
      </c>
      <c r="E1580" s="24">
        <v>10</v>
      </c>
      <c r="F1580" s="19" t="s">
        <v>3064</v>
      </c>
      <c r="G1580" s="19" t="s">
        <v>3070</v>
      </c>
      <c r="H1580" s="19" t="s">
        <v>3064</v>
      </c>
    </row>
    <row r="1581" spans="1:8" x14ac:dyDescent="0.25">
      <c r="A1581" s="24">
        <v>13228303767</v>
      </c>
    </row>
    <row r="1582" spans="1:8" x14ac:dyDescent="0.25">
      <c r="A1582" s="24">
        <v>13228207581</v>
      </c>
      <c r="E1582" s="24">
        <v>8</v>
      </c>
      <c r="F1582" s="19" t="s">
        <v>3065</v>
      </c>
      <c r="G1582" s="19" t="s">
        <v>3068</v>
      </c>
      <c r="H1582" s="19" t="s">
        <v>3064</v>
      </c>
    </row>
    <row r="1583" spans="1:8" x14ac:dyDescent="0.25">
      <c r="A1583" s="24">
        <v>13228136645</v>
      </c>
      <c r="F1583" s="19" t="s">
        <v>3068</v>
      </c>
      <c r="G1583" s="19" t="s">
        <v>488</v>
      </c>
      <c r="H1583" s="19" t="s">
        <v>3068</v>
      </c>
    </row>
    <row r="1584" spans="1:8" x14ac:dyDescent="0.25">
      <c r="A1584" s="24">
        <v>13228123962</v>
      </c>
    </row>
    <row r="1585" spans="1:8" x14ac:dyDescent="0.25">
      <c r="A1585" s="24">
        <v>13228054101</v>
      </c>
      <c r="F1585" s="19" t="s">
        <v>3067</v>
      </c>
      <c r="H1585" s="19" t="s">
        <v>3068</v>
      </c>
    </row>
    <row r="1586" spans="1:8" x14ac:dyDescent="0.25">
      <c r="A1586" s="24">
        <v>13228002989</v>
      </c>
      <c r="E1586" s="24">
        <v>10</v>
      </c>
      <c r="F1586" s="19" t="s">
        <v>3064</v>
      </c>
      <c r="G1586" s="19" t="s">
        <v>3064</v>
      </c>
      <c r="H1586" s="19" t="s">
        <v>3064</v>
      </c>
    </row>
    <row r="1587" spans="1:8" x14ac:dyDescent="0.25">
      <c r="A1587" s="24">
        <v>13227921695</v>
      </c>
      <c r="F1587" s="19" t="s">
        <v>3066</v>
      </c>
      <c r="H1587" s="19" t="s">
        <v>3067</v>
      </c>
    </row>
    <row r="1588" spans="1:8" x14ac:dyDescent="0.25">
      <c r="A1588" s="24">
        <v>13227864324</v>
      </c>
      <c r="E1588" s="24">
        <v>9</v>
      </c>
      <c r="F1588" s="19" t="s">
        <v>3065</v>
      </c>
      <c r="G1588" s="19" t="s">
        <v>3070</v>
      </c>
      <c r="H1588" s="19" t="s">
        <v>3065</v>
      </c>
    </row>
    <row r="1589" spans="1:8" x14ac:dyDescent="0.25">
      <c r="A1589" s="24">
        <v>13227628581</v>
      </c>
      <c r="E1589" s="24">
        <v>9</v>
      </c>
      <c r="F1589" s="19" t="s">
        <v>3065</v>
      </c>
      <c r="G1589" s="19" t="s">
        <v>3064</v>
      </c>
      <c r="H1589" s="19" t="s">
        <v>3064</v>
      </c>
    </row>
    <row r="1590" spans="1:8" x14ac:dyDescent="0.25">
      <c r="A1590" s="24">
        <v>13227337276</v>
      </c>
      <c r="E1590" s="24">
        <v>8</v>
      </c>
      <c r="F1590" s="19" t="s">
        <v>3065</v>
      </c>
      <c r="G1590" s="19" t="s">
        <v>3070</v>
      </c>
      <c r="H1590" s="19" t="s">
        <v>3065</v>
      </c>
    </row>
    <row r="1591" spans="1:8" x14ac:dyDescent="0.25">
      <c r="A1591" s="24">
        <v>13227287613</v>
      </c>
      <c r="E1591" s="24">
        <v>8</v>
      </c>
      <c r="F1591" s="19" t="s">
        <v>3065</v>
      </c>
      <c r="G1591" s="19" t="s">
        <v>3068</v>
      </c>
      <c r="H1591" s="19" t="s">
        <v>3064</v>
      </c>
    </row>
    <row r="1592" spans="1:8" x14ac:dyDescent="0.25">
      <c r="A1592" s="24">
        <v>13227273296</v>
      </c>
      <c r="E1592" s="24">
        <v>9</v>
      </c>
      <c r="F1592" s="19" t="s">
        <v>3065</v>
      </c>
      <c r="G1592" s="19" t="s">
        <v>3070</v>
      </c>
      <c r="H1592" s="19" t="s">
        <v>3064</v>
      </c>
    </row>
    <row r="1593" spans="1:8" x14ac:dyDescent="0.25">
      <c r="A1593" s="24">
        <v>13227266664</v>
      </c>
      <c r="E1593" s="24">
        <v>9</v>
      </c>
      <c r="F1593" s="19" t="s">
        <v>3064</v>
      </c>
      <c r="G1593" s="19" t="s">
        <v>3068</v>
      </c>
      <c r="H1593" s="19" t="s">
        <v>3064</v>
      </c>
    </row>
    <row r="1594" spans="1:8" x14ac:dyDescent="0.25">
      <c r="A1594" s="24">
        <v>13227240973</v>
      </c>
      <c r="E1594" s="24">
        <v>6</v>
      </c>
      <c r="F1594" s="19" t="s">
        <v>3068</v>
      </c>
      <c r="G1594" s="19" t="s">
        <v>3068</v>
      </c>
      <c r="H1594" s="19" t="s">
        <v>3065</v>
      </c>
    </row>
    <row r="1595" spans="1:8" x14ac:dyDescent="0.25">
      <c r="A1595" s="24">
        <v>13227236076</v>
      </c>
      <c r="E1595" s="24">
        <v>10</v>
      </c>
      <c r="F1595" s="19" t="s">
        <v>3064</v>
      </c>
      <c r="G1595" s="19" t="s">
        <v>3070</v>
      </c>
      <c r="H1595" s="19" t="s">
        <v>3064</v>
      </c>
    </row>
    <row r="1596" spans="1:8" x14ac:dyDescent="0.25">
      <c r="A1596" s="24">
        <v>13227207486</v>
      </c>
      <c r="E1596" s="24">
        <v>7</v>
      </c>
      <c r="F1596" s="19" t="s">
        <v>3065</v>
      </c>
      <c r="G1596" s="19" t="s">
        <v>3068</v>
      </c>
      <c r="H1596" s="19" t="s">
        <v>3065</v>
      </c>
    </row>
    <row r="1597" spans="1:8" x14ac:dyDescent="0.25">
      <c r="A1597" s="24">
        <v>13227206910</v>
      </c>
      <c r="E1597" s="24">
        <v>7</v>
      </c>
      <c r="F1597" s="19" t="s">
        <v>3065</v>
      </c>
      <c r="G1597" s="19" t="s">
        <v>3070</v>
      </c>
      <c r="H1597" s="19" t="s">
        <v>3065</v>
      </c>
    </row>
    <row r="1598" spans="1:8" x14ac:dyDescent="0.25">
      <c r="A1598" s="24">
        <v>13227170491</v>
      </c>
      <c r="E1598" s="24">
        <v>7</v>
      </c>
      <c r="F1598" s="19" t="s">
        <v>3065</v>
      </c>
      <c r="G1598" s="19" t="s">
        <v>3071</v>
      </c>
      <c r="H1598" s="19" t="s">
        <v>3065</v>
      </c>
    </row>
    <row r="1599" spans="1:8" x14ac:dyDescent="0.25">
      <c r="A1599" s="24">
        <v>13227147869</v>
      </c>
    </row>
    <row r="1600" spans="1:8" x14ac:dyDescent="0.25">
      <c r="A1600" s="24">
        <v>13227139055</v>
      </c>
      <c r="E1600" s="24">
        <v>8</v>
      </c>
      <c r="F1600" s="19" t="s">
        <v>3065</v>
      </c>
      <c r="G1600" s="19" t="s">
        <v>3070</v>
      </c>
      <c r="H1600" s="19" t="s">
        <v>3064</v>
      </c>
    </row>
    <row r="1601" spans="1:8" x14ac:dyDescent="0.25">
      <c r="A1601" s="24">
        <v>13227131822</v>
      </c>
      <c r="F1601" s="19" t="s">
        <v>3065</v>
      </c>
      <c r="H1601" s="19" t="s">
        <v>3064</v>
      </c>
    </row>
    <row r="1602" spans="1:8" x14ac:dyDescent="0.25">
      <c r="A1602" s="24">
        <v>13227092943</v>
      </c>
      <c r="E1602" s="24">
        <v>10</v>
      </c>
      <c r="F1602" s="19" t="s">
        <v>3064</v>
      </c>
      <c r="G1602" s="19" t="s">
        <v>3066</v>
      </c>
      <c r="H1602" s="19" t="s">
        <v>3064</v>
      </c>
    </row>
    <row r="1603" spans="1:8" x14ac:dyDescent="0.25">
      <c r="A1603" s="24">
        <v>13227089017</v>
      </c>
      <c r="E1603" s="24">
        <v>10</v>
      </c>
      <c r="F1603" s="19" t="s">
        <v>3064</v>
      </c>
      <c r="G1603" s="19" t="s">
        <v>3064</v>
      </c>
      <c r="H1603" s="19" t="s">
        <v>3064</v>
      </c>
    </row>
    <row r="1604" spans="1:8" x14ac:dyDescent="0.25">
      <c r="A1604" s="24">
        <v>13227062330</v>
      </c>
      <c r="E1604" s="24">
        <v>7</v>
      </c>
      <c r="F1604" s="19" t="s">
        <v>3068</v>
      </c>
      <c r="G1604" s="19" t="s">
        <v>3068</v>
      </c>
      <c r="H1604" s="19" t="s">
        <v>3068</v>
      </c>
    </row>
    <row r="1605" spans="1:8" x14ac:dyDescent="0.25">
      <c r="A1605" s="24">
        <v>13227017026</v>
      </c>
      <c r="E1605" s="24">
        <v>9</v>
      </c>
      <c r="F1605" s="19" t="s">
        <v>3064</v>
      </c>
      <c r="G1605" s="19" t="s">
        <v>3064</v>
      </c>
      <c r="H1605" s="19" t="s">
        <v>3064</v>
      </c>
    </row>
    <row r="1606" spans="1:8" x14ac:dyDescent="0.25">
      <c r="A1606" s="24">
        <v>13226872459</v>
      </c>
      <c r="E1606" s="24">
        <v>8</v>
      </c>
      <c r="F1606" s="19" t="s">
        <v>3064</v>
      </c>
      <c r="G1606" s="19" t="s">
        <v>3070</v>
      </c>
      <c r="H1606" s="19" t="s">
        <v>3064</v>
      </c>
    </row>
    <row r="1607" spans="1:8" x14ac:dyDescent="0.25">
      <c r="A1607" s="24">
        <v>13226862178</v>
      </c>
      <c r="E1607" s="24">
        <v>9</v>
      </c>
      <c r="F1607" s="19" t="s">
        <v>3064</v>
      </c>
      <c r="G1607" s="19" t="s">
        <v>3064</v>
      </c>
      <c r="H1607" s="19" t="s">
        <v>3064</v>
      </c>
    </row>
    <row r="1608" spans="1:8" x14ac:dyDescent="0.25">
      <c r="A1608" s="24">
        <v>13226834599</v>
      </c>
      <c r="E1608" s="24">
        <v>9</v>
      </c>
      <c r="F1608" s="19" t="s">
        <v>3064</v>
      </c>
      <c r="G1608" s="19" t="s">
        <v>488</v>
      </c>
      <c r="H1608" s="19" t="s">
        <v>3064</v>
      </c>
    </row>
    <row r="1609" spans="1:8" x14ac:dyDescent="0.25">
      <c r="A1609" s="24">
        <v>13226815764</v>
      </c>
      <c r="E1609" s="24">
        <v>8</v>
      </c>
      <c r="F1609" s="19" t="s">
        <v>3064</v>
      </c>
      <c r="G1609" s="19" t="s">
        <v>3070</v>
      </c>
      <c r="H1609" s="19" t="s">
        <v>3064</v>
      </c>
    </row>
    <row r="1610" spans="1:8" x14ac:dyDescent="0.25">
      <c r="A1610" s="24">
        <v>13226807164</v>
      </c>
      <c r="E1610" s="24">
        <v>10</v>
      </c>
      <c r="F1610" s="19" t="s">
        <v>3064</v>
      </c>
      <c r="G1610" s="19" t="s">
        <v>3064</v>
      </c>
      <c r="H1610" s="19" t="s">
        <v>3064</v>
      </c>
    </row>
    <row r="1611" spans="1:8" x14ac:dyDescent="0.25">
      <c r="A1611" s="24">
        <v>13226470126</v>
      </c>
      <c r="E1611" s="24">
        <v>10</v>
      </c>
      <c r="F1611" s="19" t="s">
        <v>3064</v>
      </c>
      <c r="G1611" s="19" t="s">
        <v>3064</v>
      </c>
      <c r="H1611" s="19" t="s">
        <v>3064</v>
      </c>
    </row>
    <row r="1612" spans="1:8" x14ac:dyDescent="0.25">
      <c r="A1612" s="24">
        <v>13226794222</v>
      </c>
      <c r="E1612" s="24">
        <v>8</v>
      </c>
      <c r="F1612" s="19" t="s">
        <v>3066</v>
      </c>
      <c r="G1612" s="19" t="s">
        <v>3070</v>
      </c>
      <c r="H1612" s="19" t="s">
        <v>3066</v>
      </c>
    </row>
    <row r="1613" spans="1:8" x14ac:dyDescent="0.25">
      <c r="A1613" s="24">
        <v>13226783581</v>
      </c>
    </row>
    <row r="1614" spans="1:8" x14ac:dyDescent="0.25">
      <c r="A1614" s="24">
        <v>13226774974</v>
      </c>
      <c r="E1614" s="24">
        <v>10</v>
      </c>
      <c r="F1614" s="19" t="s">
        <v>3067</v>
      </c>
      <c r="G1614" s="19" t="s">
        <v>3064</v>
      </c>
      <c r="H1614" s="19" t="s">
        <v>3064</v>
      </c>
    </row>
    <row r="1615" spans="1:8" x14ac:dyDescent="0.25">
      <c r="A1615" s="24">
        <v>13226647097</v>
      </c>
      <c r="E1615" s="24">
        <v>10</v>
      </c>
      <c r="F1615" s="19" t="s">
        <v>3064</v>
      </c>
      <c r="G1615" s="19" t="s">
        <v>3070</v>
      </c>
      <c r="H1615" s="19" t="s">
        <v>3064</v>
      </c>
    </row>
    <row r="1616" spans="1:8" x14ac:dyDescent="0.25">
      <c r="A1616" s="24">
        <v>13226627221</v>
      </c>
      <c r="E1616" s="24">
        <v>7</v>
      </c>
      <c r="F1616" s="19" t="s">
        <v>3065</v>
      </c>
      <c r="G1616" s="19" t="s">
        <v>3068</v>
      </c>
      <c r="H1616" s="19" t="s">
        <v>3065</v>
      </c>
    </row>
    <row r="1617" spans="1:8" x14ac:dyDescent="0.25">
      <c r="A1617" s="24">
        <v>13226592635</v>
      </c>
      <c r="E1617" s="24">
        <v>7</v>
      </c>
      <c r="F1617" s="19" t="s">
        <v>3068</v>
      </c>
      <c r="G1617" s="19" t="s">
        <v>3071</v>
      </c>
      <c r="H1617" s="19" t="s">
        <v>3067</v>
      </c>
    </row>
    <row r="1618" spans="1:8" x14ac:dyDescent="0.25">
      <c r="A1618" s="24">
        <v>13226540208</v>
      </c>
      <c r="E1618" s="24">
        <v>10</v>
      </c>
      <c r="F1618" s="19" t="s">
        <v>3064</v>
      </c>
      <c r="G1618" s="19" t="s">
        <v>3064</v>
      </c>
      <c r="H1618" s="19" t="s">
        <v>3064</v>
      </c>
    </row>
    <row r="1619" spans="1:8" x14ac:dyDescent="0.25">
      <c r="A1619" s="24">
        <v>13226536626</v>
      </c>
    </row>
    <row r="1620" spans="1:8" x14ac:dyDescent="0.25">
      <c r="A1620" s="24">
        <v>13226502260</v>
      </c>
      <c r="E1620" s="24">
        <v>9</v>
      </c>
      <c r="F1620" s="19" t="s">
        <v>3065</v>
      </c>
      <c r="G1620" s="19" t="s">
        <v>3070</v>
      </c>
      <c r="H1620" s="19" t="s">
        <v>3065</v>
      </c>
    </row>
    <row r="1621" spans="1:8" x14ac:dyDescent="0.25">
      <c r="A1621" s="24">
        <v>13226475828</v>
      </c>
      <c r="E1621" s="24">
        <v>9</v>
      </c>
      <c r="F1621" s="19" t="s">
        <v>3065</v>
      </c>
      <c r="G1621" s="19" t="s">
        <v>3064</v>
      </c>
      <c r="H1621" s="19" t="s">
        <v>3065</v>
      </c>
    </row>
    <row r="1622" spans="1:8" x14ac:dyDescent="0.25">
      <c r="A1622" s="24">
        <v>13226426271</v>
      </c>
      <c r="E1622" s="24">
        <v>9</v>
      </c>
      <c r="F1622" s="19" t="s">
        <v>3064</v>
      </c>
      <c r="G1622" s="19" t="s">
        <v>3070</v>
      </c>
      <c r="H1622" s="19" t="s">
        <v>3064</v>
      </c>
    </row>
    <row r="1623" spans="1:8" x14ac:dyDescent="0.25">
      <c r="A1623" s="24">
        <v>13226274748</v>
      </c>
      <c r="E1623" s="24">
        <v>4</v>
      </c>
      <c r="F1623" s="19" t="s">
        <v>3067</v>
      </c>
      <c r="G1623" s="19" t="s">
        <v>488</v>
      </c>
      <c r="H1623" s="19" t="s">
        <v>3065</v>
      </c>
    </row>
    <row r="1624" spans="1:8" x14ac:dyDescent="0.25">
      <c r="A1624" s="24">
        <v>13226270177</v>
      </c>
      <c r="E1624" s="24">
        <v>7</v>
      </c>
      <c r="F1624" s="19" t="s">
        <v>3068</v>
      </c>
      <c r="G1624" s="19" t="s">
        <v>3068</v>
      </c>
      <c r="H1624" s="19" t="s">
        <v>3065</v>
      </c>
    </row>
    <row r="1625" spans="1:8" x14ac:dyDescent="0.25">
      <c r="A1625" s="24">
        <v>13226237721</v>
      </c>
    </row>
    <row r="1626" spans="1:8" x14ac:dyDescent="0.25">
      <c r="A1626" s="24">
        <v>13226213695</v>
      </c>
      <c r="F1626" s="19" t="s">
        <v>3066</v>
      </c>
    </row>
    <row r="1627" spans="1:8" x14ac:dyDescent="0.25">
      <c r="A1627" s="24">
        <v>13226160072</v>
      </c>
      <c r="E1627" s="24">
        <v>8</v>
      </c>
      <c r="F1627" s="19" t="s">
        <v>3064</v>
      </c>
      <c r="G1627" s="19" t="s">
        <v>488</v>
      </c>
      <c r="H1627" s="19" t="s">
        <v>3064</v>
      </c>
    </row>
    <row r="1628" spans="1:8" x14ac:dyDescent="0.25">
      <c r="A1628" s="24">
        <v>13226147744</v>
      </c>
      <c r="E1628" s="24">
        <v>10</v>
      </c>
      <c r="F1628" s="19" t="s">
        <v>3064</v>
      </c>
      <c r="G1628" s="19" t="s">
        <v>3064</v>
      </c>
      <c r="H1628" s="19" t="s">
        <v>3064</v>
      </c>
    </row>
    <row r="1629" spans="1:8" x14ac:dyDescent="0.25">
      <c r="A1629" s="24">
        <v>13226036906</v>
      </c>
      <c r="E1629" s="24">
        <v>10</v>
      </c>
      <c r="F1629" s="19" t="s">
        <v>3064</v>
      </c>
      <c r="G1629" s="19" t="s">
        <v>3070</v>
      </c>
      <c r="H1629" s="19" t="s">
        <v>3064</v>
      </c>
    </row>
    <row r="1630" spans="1:8" x14ac:dyDescent="0.25">
      <c r="A1630" s="24">
        <v>13225959035</v>
      </c>
    </row>
    <row r="1631" spans="1:8" x14ac:dyDescent="0.25">
      <c r="A1631" s="24">
        <v>13225873568</v>
      </c>
      <c r="E1631" s="24">
        <v>10</v>
      </c>
      <c r="F1631" s="19" t="s">
        <v>3064</v>
      </c>
      <c r="G1631" s="19" t="s">
        <v>3070</v>
      </c>
      <c r="H1631" s="19" t="s">
        <v>3064</v>
      </c>
    </row>
    <row r="1632" spans="1:8" x14ac:dyDescent="0.25">
      <c r="A1632" s="24">
        <v>13225704338</v>
      </c>
      <c r="E1632" s="24">
        <v>10</v>
      </c>
      <c r="F1632" s="19" t="s">
        <v>3064</v>
      </c>
      <c r="G1632" s="19" t="s">
        <v>3064</v>
      </c>
      <c r="H1632" s="19" t="s">
        <v>3064</v>
      </c>
    </row>
    <row r="1633" spans="1:8" x14ac:dyDescent="0.25">
      <c r="A1633" s="24">
        <v>13225567406</v>
      </c>
      <c r="E1633" s="24">
        <v>7</v>
      </c>
      <c r="F1633" s="19" t="s">
        <v>3068</v>
      </c>
      <c r="G1633" s="19" t="s">
        <v>3068</v>
      </c>
      <c r="H1633" s="19" t="s">
        <v>3068</v>
      </c>
    </row>
    <row r="1634" spans="1:8" x14ac:dyDescent="0.25">
      <c r="A1634" s="24">
        <v>13225483067</v>
      </c>
      <c r="E1634" s="24">
        <v>10</v>
      </c>
      <c r="F1634" s="19" t="s">
        <v>3064</v>
      </c>
      <c r="G1634" s="19" t="s">
        <v>3064</v>
      </c>
      <c r="H1634" s="19" t="s">
        <v>3065</v>
      </c>
    </row>
    <row r="1635" spans="1:8" x14ac:dyDescent="0.25">
      <c r="A1635" s="24">
        <v>13225417911</v>
      </c>
      <c r="E1635" s="24">
        <v>10</v>
      </c>
      <c r="F1635" s="19" t="s">
        <v>3064</v>
      </c>
      <c r="G1635" s="19" t="s">
        <v>488</v>
      </c>
      <c r="H1635" s="19" t="s">
        <v>3064</v>
      </c>
    </row>
    <row r="1636" spans="1:8" x14ac:dyDescent="0.25">
      <c r="A1636" s="24">
        <v>13225287994</v>
      </c>
      <c r="E1636" s="24">
        <v>8</v>
      </c>
      <c r="F1636" s="19" t="s">
        <v>3064</v>
      </c>
      <c r="G1636" s="19" t="s">
        <v>3070</v>
      </c>
      <c r="H1636" s="19" t="s">
        <v>3065</v>
      </c>
    </row>
    <row r="1637" spans="1:8" x14ac:dyDescent="0.25">
      <c r="A1637" s="24">
        <v>13225239316</v>
      </c>
      <c r="E1637" s="24">
        <v>7</v>
      </c>
      <c r="F1637" s="19" t="s">
        <v>3065</v>
      </c>
      <c r="G1637" s="19" t="s">
        <v>3068</v>
      </c>
      <c r="H1637" s="19" t="s">
        <v>3068</v>
      </c>
    </row>
    <row r="1638" spans="1:8" x14ac:dyDescent="0.25">
      <c r="A1638" s="24">
        <v>13225220821</v>
      </c>
      <c r="E1638" s="24">
        <v>8</v>
      </c>
      <c r="F1638" s="19" t="s">
        <v>3065</v>
      </c>
      <c r="G1638" s="19" t="s">
        <v>3070</v>
      </c>
      <c r="H1638" s="19" t="s">
        <v>3064</v>
      </c>
    </row>
    <row r="1639" spans="1:8" x14ac:dyDescent="0.25">
      <c r="A1639" s="24">
        <v>13225183262</v>
      </c>
      <c r="E1639" s="24">
        <v>10</v>
      </c>
      <c r="F1639" s="19" t="s">
        <v>3064</v>
      </c>
      <c r="G1639" s="19" t="s">
        <v>3064</v>
      </c>
      <c r="H1639" s="19" t="s">
        <v>3064</v>
      </c>
    </row>
    <row r="1640" spans="1:8" x14ac:dyDescent="0.25">
      <c r="A1640" s="24">
        <v>13225158800</v>
      </c>
      <c r="E1640" s="24">
        <v>3</v>
      </c>
      <c r="F1640" s="19" t="s">
        <v>3067</v>
      </c>
      <c r="G1640" s="19" t="s">
        <v>3066</v>
      </c>
      <c r="H1640" s="19" t="s">
        <v>3068</v>
      </c>
    </row>
    <row r="1641" spans="1:8" x14ac:dyDescent="0.25">
      <c r="A1641" s="24">
        <v>13225132517</v>
      </c>
      <c r="E1641" s="24">
        <v>8</v>
      </c>
      <c r="F1641" s="19" t="s">
        <v>3065</v>
      </c>
      <c r="G1641" s="19" t="s">
        <v>3070</v>
      </c>
      <c r="H1641" s="19" t="s">
        <v>3065</v>
      </c>
    </row>
    <row r="1642" spans="1:8" x14ac:dyDescent="0.25">
      <c r="A1642" s="24">
        <v>13225047096</v>
      </c>
      <c r="E1642" s="24">
        <v>10</v>
      </c>
      <c r="F1642" s="19" t="s">
        <v>3064</v>
      </c>
      <c r="G1642" s="19" t="s">
        <v>3064</v>
      </c>
      <c r="H1642" s="19" t="s">
        <v>3064</v>
      </c>
    </row>
    <row r="1643" spans="1:8" x14ac:dyDescent="0.25">
      <c r="A1643" s="24">
        <v>13225042510</v>
      </c>
      <c r="E1643" s="24">
        <v>10</v>
      </c>
      <c r="F1643" s="19" t="s">
        <v>3064</v>
      </c>
      <c r="G1643" s="19" t="s">
        <v>488</v>
      </c>
      <c r="H1643" s="19" t="s">
        <v>3064</v>
      </c>
    </row>
    <row r="1644" spans="1:8" x14ac:dyDescent="0.25">
      <c r="A1644" s="24">
        <v>13224876827</v>
      </c>
      <c r="E1644" s="24">
        <v>5</v>
      </c>
      <c r="F1644" s="19" t="s">
        <v>3066</v>
      </c>
      <c r="G1644" s="19" t="s">
        <v>3066</v>
      </c>
      <c r="H1644" s="19" t="s">
        <v>3066</v>
      </c>
    </row>
    <row r="1645" spans="1:8" x14ac:dyDescent="0.25">
      <c r="A1645" s="24">
        <v>13224865230</v>
      </c>
      <c r="E1645" s="24">
        <v>10</v>
      </c>
      <c r="F1645" s="19" t="s">
        <v>3064</v>
      </c>
      <c r="G1645" s="19" t="s">
        <v>3070</v>
      </c>
      <c r="H1645" s="19" t="s">
        <v>3064</v>
      </c>
    </row>
    <row r="1646" spans="1:8" x14ac:dyDescent="0.25">
      <c r="A1646" s="24">
        <v>13224823179</v>
      </c>
      <c r="E1646" s="24">
        <v>7</v>
      </c>
      <c r="F1646" s="19" t="s">
        <v>3065</v>
      </c>
      <c r="G1646" s="19" t="s">
        <v>3070</v>
      </c>
      <c r="H1646" s="19" t="s">
        <v>3064</v>
      </c>
    </row>
    <row r="1647" spans="1:8" x14ac:dyDescent="0.25">
      <c r="A1647" s="24">
        <v>13224818949</v>
      </c>
      <c r="E1647" s="24">
        <v>10</v>
      </c>
      <c r="F1647" s="19" t="s">
        <v>3064</v>
      </c>
      <c r="G1647" s="19" t="s">
        <v>3064</v>
      </c>
      <c r="H1647" s="19" t="s">
        <v>3064</v>
      </c>
    </row>
    <row r="1648" spans="1:8" x14ac:dyDescent="0.25">
      <c r="A1648" s="24">
        <v>13224798753</v>
      </c>
      <c r="E1648" s="24">
        <v>8</v>
      </c>
      <c r="F1648" s="19" t="s">
        <v>3065</v>
      </c>
      <c r="G1648" s="19" t="s">
        <v>3068</v>
      </c>
      <c r="H1648" s="19" t="s">
        <v>3064</v>
      </c>
    </row>
    <row r="1649" spans="1:8" x14ac:dyDescent="0.25">
      <c r="A1649" s="24">
        <v>13224790240</v>
      </c>
    </row>
    <row r="1650" spans="1:8" x14ac:dyDescent="0.25">
      <c r="A1650" s="24">
        <v>13224764702</v>
      </c>
      <c r="E1650" s="24">
        <v>10</v>
      </c>
      <c r="F1650" s="19" t="s">
        <v>3064</v>
      </c>
      <c r="G1650" s="19" t="s">
        <v>3064</v>
      </c>
      <c r="H1650" s="19" t="s">
        <v>3064</v>
      </c>
    </row>
    <row r="1651" spans="1:8" x14ac:dyDescent="0.25">
      <c r="A1651" s="24">
        <v>13224764234</v>
      </c>
      <c r="E1651" s="24">
        <v>8</v>
      </c>
      <c r="F1651" s="19" t="s">
        <v>3064</v>
      </c>
      <c r="G1651" s="19" t="s">
        <v>488</v>
      </c>
      <c r="H1651" s="19" t="s">
        <v>3064</v>
      </c>
    </row>
    <row r="1652" spans="1:8" x14ac:dyDescent="0.25">
      <c r="A1652" s="24">
        <v>13224749132</v>
      </c>
    </row>
    <row r="1653" spans="1:8" x14ac:dyDescent="0.25">
      <c r="A1653" s="24">
        <v>13224722011</v>
      </c>
      <c r="E1653" s="24">
        <v>8</v>
      </c>
      <c r="F1653" s="19" t="s">
        <v>3064</v>
      </c>
      <c r="G1653" s="19" t="s">
        <v>488</v>
      </c>
      <c r="H1653" s="19" t="s">
        <v>3064</v>
      </c>
    </row>
    <row r="1654" spans="1:8" x14ac:dyDescent="0.25">
      <c r="A1654" s="24">
        <v>13224715067</v>
      </c>
      <c r="F1654" s="19" t="s">
        <v>3068</v>
      </c>
      <c r="H1654" s="19" t="s">
        <v>3065</v>
      </c>
    </row>
    <row r="1655" spans="1:8" x14ac:dyDescent="0.25">
      <c r="A1655" s="24">
        <v>13224653630</v>
      </c>
      <c r="E1655" s="24">
        <v>10</v>
      </c>
      <c r="F1655" s="19" t="s">
        <v>3064</v>
      </c>
      <c r="G1655" s="19" t="s">
        <v>3064</v>
      </c>
      <c r="H1655" s="19" t="s">
        <v>3064</v>
      </c>
    </row>
    <row r="1656" spans="1:8" x14ac:dyDescent="0.25">
      <c r="A1656" s="24">
        <v>13224393878</v>
      </c>
      <c r="E1656" s="24">
        <v>5</v>
      </c>
      <c r="F1656" s="19" t="s">
        <v>3067</v>
      </c>
      <c r="G1656" s="19" t="s">
        <v>3068</v>
      </c>
      <c r="H1656" s="19" t="s">
        <v>3065</v>
      </c>
    </row>
    <row r="1657" spans="1:8" x14ac:dyDescent="0.25">
      <c r="A1657" s="24">
        <v>13224382044</v>
      </c>
      <c r="E1657" s="24">
        <v>2</v>
      </c>
      <c r="F1657" s="19" t="s">
        <v>3066</v>
      </c>
      <c r="G1657" s="19" t="s">
        <v>3071</v>
      </c>
      <c r="H1657" s="19" t="s">
        <v>3066</v>
      </c>
    </row>
    <row r="1658" spans="1:8" x14ac:dyDescent="0.25">
      <c r="A1658" s="24">
        <v>13224337191</v>
      </c>
      <c r="E1658" s="24">
        <v>8</v>
      </c>
      <c r="F1658" s="19" t="s">
        <v>3065</v>
      </c>
      <c r="G1658" s="19" t="s">
        <v>488</v>
      </c>
      <c r="H1658" s="19" t="s">
        <v>3068</v>
      </c>
    </row>
    <row r="1659" spans="1:8" x14ac:dyDescent="0.25">
      <c r="A1659" s="24">
        <v>13224307265</v>
      </c>
      <c r="E1659" s="24">
        <v>7</v>
      </c>
      <c r="F1659" s="19" t="s">
        <v>3065</v>
      </c>
      <c r="G1659" s="19" t="s">
        <v>3068</v>
      </c>
      <c r="H1659" s="19" t="s">
        <v>3065</v>
      </c>
    </row>
    <row r="1660" spans="1:8" x14ac:dyDescent="0.25">
      <c r="A1660" s="24">
        <v>13224303847</v>
      </c>
      <c r="F1660" s="19" t="s">
        <v>3064</v>
      </c>
      <c r="G1660" s="19" t="s">
        <v>3068</v>
      </c>
      <c r="H1660" s="19" t="s">
        <v>3064</v>
      </c>
    </row>
    <row r="1661" spans="1:8" x14ac:dyDescent="0.25">
      <c r="A1661" s="24">
        <v>13224298549</v>
      </c>
      <c r="E1661" s="24">
        <v>9</v>
      </c>
      <c r="F1661" s="19" t="s">
        <v>3065</v>
      </c>
      <c r="G1661" s="19" t="s">
        <v>3064</v>
      </c>
      <c r="H1661" s="19" t="s">
        <v>3064</v>
      </c>
    </row>
    <row r="1662" spans="1:8" x14ac:dyDescent="0.25">
      <c r="A1662" s="24">
        <v>13224297909</v>
      </c>
      <c r="E1662" s="24">
        <v>8</v>
      </c>
      <c r="F1662" s="19" t="s">
        <v>3065</v>
      </c>
      <c r="G1662" s="19" t="s">
        <v>3070</v>
      </c>
      <c r="H1662" s="19" t="s">
        <v>3064</v>
      </c>
    </row>
    <row r="1663" spans="1:8" x14ac:dyDescent="0.25">
      <c r="A1663" s="24">
        <v>13224271345</v>
      </c>
      <c r="E1663" s="24">
        <v>9</v>
      </c>
      <c r="F1663" s="19" t="s">
        <v>3065</v>
      </c>
      <c r="G1663" s="19" t="s">
        <v>3064</v>
      </c>
      <c r="H1663" s="19" t="s">
        <v>3065</v>
      </c>
    </row>
    <row r="1664" spans="1:8" x14ac:dyDescent="0.25">
      <c r="A1664" s="24">
        <v>13224232895</v>
      </c>
      <c r="E1664" s="24">
        <v>9</v>
      </c>
      <c r="F1664" s="19" t="s">
        <v>3064</v>
      </c>
      <c r="G1664" s="19" t="s">
        <v>3064</v>
      </c>
      <c r="H1664" s="19" t="s">
        <v>3064</v>
      </c>
    </row>
    <row r="1665" spans="1:8" x14ac:dyDescent="0.25">
      <c r="A1665" s="24">
        <v>13224229463</v>
      </c>
      <c r="E1665" s="24">
        <v>10</v>
      </c>
      <c r="F1665" s="19" t="s">
        <v>3064</v>
      </c>
      <c r="G1665" s="19" t="s">
        <v>3064</v>
      </c>
      <c r="H1665" s="19" t="s">
        <v>3064</v>
      </c>
    </row>
    <row r="1666" spans="1:8" x14ac:dyDescent="0.25">
      <c r="A1666" s="24">
        <v>13224204703</v>
      </c>
      <c r="E1666" s="24">
        <v>8</v>
      </c>
      <c r="F1666" s="19" t="s">
        <v>3068</v>
      </c>
      <c r="G1666" s="19" t="s">
        <v>3070</v>
      </c>
      <c r="H1666" s="19" t="s">
        <v>3065</v>
      </c>
    </row>
    <row r="1667" spans="1:8" x14ac:dyDescent="0.25">
      <c r="A1667" s="24">
        <v>13224184015</v>
      </c>
      <c r="E1667" s="24">
        <v>6</v>
      </c>
      <c r="F1667" s="19" t="s">
        <v>3068</v>
      </c>
      <c r="G1667" s="19" t="s">
        <v>3070</v>
      </c>
      <c r="H1667" s="19" t="s">
        <v>3065</v>
      </c>
    </row>
    <row r="1668" spans="1:8" x14ac:dyDescent="0.25">
      <c r="A1668" s="24">
        <v>13224165628</v>
      </c>
      <c r="E1668" s="24">
        <v>0</v>
      </c>
      <c r="F1668" s="19" t="s">
        <v>3066</v>
      </c>
      <c r="G1668" s="19" t="s">
        <v>3066</v>
      </c>
      <c r="H1668" s="19" t="s">
        <v>3066</v>
      </c>
    </row>
    <row r="1669" spans="1:8" x14ac:dyDescent="0.25">
      <c r="A1669" s="24">
        <v>13224143914</v>
      </c>
      <c r="E1669" s="24">
        <v>10</v>
      </c>
      <c r="F1669" s="19" t="s">
        <v>3064</v>
      </c>
      <c r="G1669" s="19" t="s">
        <v>3064</v>
      </c>
      <c r="H1669" s="19" t="s">
        <v>3064</v>
      </c>
    </row>
    <row r="1670" spans="1:8" x14ac:dyDescent="0.25">
      <c r="A1670" s="24">
        <v>13224163354</v>
      </c>
      <c r="E1670" s="24">
        <v>8</v>
      </c>
      <c r="F1670" s="19" t="s">
        <v>3067</v>
      </c>
      <c r="G1670" s="19" t="s">
        <v>3068</v>
      </c>
      <c r="H1670" s="19" t="s">
        <v>3067</v>
      </c>
    </row>
    <row r="1671" spans="1:8" x14ac:dyDescent="0.25">
      <c r="A1671" s="24">
        <v>13224151789</v>
      </c>
      <c r="E1671" s="24">
        <v>8</v>
      </c>
      <c r="F1671" s="19" t="s">
        <v>3065</v>
      </c>
      <c r="G1671" s="19" t="s">
        <v>3068</v>
      </c>
      <c r="H1671" s="19" t="s">
        <v>3065</v>
      </c>
    </row>
    <row r="1672" spans="1:8" x14ac:dyDescent="0.25">
      <c r="A1672" s="24">
        <v>13224141660</v>
      </c>
      <c r="F1672" s="19" t="s">
        <v>3065</v>
      </c>
      <c r="G1672" s="19" t="s">
        <v>3064</v>
      </c>
      <c r="H1672" s="19" t="s">
        <v>3064</v>
      </c>
    </row>
    <row r="1673" spans="1:8" x14ac:dyDescent="0.25">
      <c r="A1673" s="24">
        <v>13224101427</v>
      </c>
      <c r="E1673" s="24">
        <v>10</v>
      </c>
      <c r="F1673" s="19" t="s">
        <v>3064</v>
      </c>
      <c r="G1673" s="19" t="s">
        <v>3064</v>
      </c>
      <c r="H1673" s="19" t="s">
        <v>3064</v>
      </c>
    </row>
    <row r="1674" spans="1:8" x14ac:dyDescent="0.25">
      <c r="A1674" s="24">
        <v>13224066175</v>
      </c>
      <c r="E1674" s="24">
        <v>10</v>
      </c>
      <c r="F1674" s="19" t="s">
        <v>3064</v>
      </c>
      <c r="G1674" s="19" t="s">
        <v>3070</v>
      </c>
      <c r="H1674" s="19" t="s">
        <v>3064</v>
      </c>
    </row>
    <row r="1675" spans="1:8" x14ac:dyDescent="0.25">
      <c r="A1675" s="24">
        <v>13224066291</v>
      </c>
      <c r="F1675" s="19" t="s">
        <v>3066</v>
      </c>
      <c r="G1675" s="19" t="s">
        <v>3066</v>
      </c>
      <c r="H1675" s="19" t="s">
        <v>3066</v>
      </c>
    </row>
    <row r="1676" spans="1:8" x14ac:dyDescent="0.25">
      <c r="A1676" s="24">
        <v>13224055020</v>
      </c>
      <c r="E1676" s="24">
        <v>6</v>
      </c>
      <c r="F1676" s="19" t="s">
        <v>3068</v>
      </c>
      <c r="G1676" s="19" t="s">
        <v>3070</v>
      </c>
      <c r="H1676" s="19" t="s">
        <v>3068</v>
      </c>
    </row>
    <row r="1677" spans="1:8" x14ac:dyDescent="0.25">
      <c r="A1677" s="24">
        <v>13224045768</v>
      </c>
    </row>
    <row r="1678" spans="1:8" x14ac:dyDescent="0.25">
      <c r="A1678" s="24">
        <v>13224032643</v>
      </c>
    </row>
    <row r="1679" spans="1:8" x14ac:dyDescent="0.25">
      <c r="A1679" s="24">
        <v>13224031230</v>
      </c>
      <c r="E1679" s="24">
        <v>7</v>
      </c>
      <c r="F1679" s="19" t="s">
        <v>3064</v>
      </c>
      <c r="G1679" s="19" t="s">
        <v>3068</v>
      </c>
      <c r="H1679" s="19" t="s">
        <v>3065</v>
      </c>
    </row>
    <row r="1680" spans="1:8" x14ac:dyDescent="0.25">
      <c r="A1680" s="24">
        <v>13224028044</v>
      </c>
      <c r="E1680" s="24">
        <v>8</v>
      </c>
      <c r="F1680" s="19" t="s">
        <v>3064</v>
      </c>
      <c r="G1680" s="19" t="s">
        <v>3070</v>
      </c>
      <c r="H1680" s="19" t="s">
        <v>3064</v>
      </c>
    </row>
    <row r="1681" spans="1:8" x14ac:dyDescent="0.25">
      <c r="A1681" s="24">
        <v>13224008076</v>
      </c>
      <c r="E1681" s="24">
        <v>7</v>
      </c>
      <c r="F1681" s="19" t="s">
        <v>3064</v>
      </c>
      <c r="G1681" s="19" t="s">
        <v>3068</v>
      </c>
      <c r="H1681" s="19" t="s">
        <v>3064</v>
      </c>
    </row>
    <row r="1682" spans="1:8" x14ac:dyDescent="0.25">
      <c r="A1682" s="24">
        <v>13223970521</v>
      </c>
      <c r="E1682" s="24">
        <v>8</v>
      </c>
      <c r="F1682" s="19" t="s">
        <v>3065</v>
      </c>
      <c r="G1682" s="19" t="s">
        <v>3070</v>
      </c>
      <c r="H1682" s="19" t="s">
        <v>3064</v>
      </c>
    </row>
    <row r="1683" spans="1:8" x14ac:dyDescent="0.25">
      <c r="A1683" s="24">
        <v>13223956838</v>
      </c>
      <c r="E1683" s="24">
        <v>10</v>
      </c>
      <c r="F1683" s="19" t="s">
        <v>3064</v>
      </c>
      <c r="G1683" s="19" t="s">
        <v>3064</v>
      </c>
      <c r="H1683" s="19" t="s">
        <v>3064</v>
      </c>
    </row>
    <row r="1684" spans="1:8" x14ac:dyDescent="0.25">
      <c r="A1684" s="24">
        <v>13223936616</v>
      </c>
      <c r="E1684" s="24">
        <v>10</v>
      </c>
      <c r="F1684" s="19" t="s">
        <v>3064</v>
      </c>
      <c r="G1684" s="19" t="s">
        <v>3064</v>
      </c>
      <c r="H1684" s="19" t="s">
        <v>3064</v>
      </c>
    </row>
    <row r="1685" spans="1:8" x14ac:dyDescent="0.25">
      <c r="A1685" s="24">
        <v>13223887803</v>
      </c>
      <c r="E1685" s="24">
        <v>10</v>
      </c>
      <c r="F1685" s="19" t="s">
        <v>3064</v>
      </c>
      <c r="G1685" s="19" t="s">
        <v>3064</v>
      </c>
      <c r="H1685" s="19" t="s">
        <v>3064</v>
      </c>
    </row>
    <row r="1686" spans="1:8" x14ac:dyDescent="0.25">
      <c r="A1686" s="24">
        <v>13223868504</v>
      </c>
      <c r="E1686" s="24">
        <v>10</v>
      </c>
      <c r="F1686" s="19" t="s">
        <v>3064</v>
      </c>
      <c r="G1686" s="19" t="s">
        <v>488</v>
      </c>
      <c r="H1686" s="19" t="s">
        <v>3064</v>
      </c>
    </row>
    <row r="1687" spans="1:8" x14ac:dyDescent="0.25">
      <c r="A1687" s="24">
        <v>13223620348</v>
      </c>
      <c r="E1687" s="24">
        <v>8</v>
      </c>
      <c r="F1687" s="19" t="s">
        <v>3065</v>
      </c>
      <c r="G1687" s="19" t="s">
        <v>3068</v>
      </c>
      <c r="H1687" s="19" t="s">
        <v>3065</v>
      </c>
    </row>
    <row r="1688" spans="1:8" x14ac:dyDescent="0.25">
      <c r="A1688" s="24">
        <v>13223607291</v>
      </c>
      <c r="E1688" s="24">
        <v>10</v>
      </c>
      <c r="F1688" s="19" t="s">
        <v>3068</v>
      </c>
      <c r="G1688" s="19" t="s">
        <v>3064</v>
      </c>
      <c r="H1688" s="19" t="s">
        <v>3064</v>
      </c>
    </row>
    <row r="1689" spans="1:8" x14ac:dyDescent="0.25">
      <c r="A1689" s="24">
        <v>13223556316</v>
      </c>
    </row>
    <row r="1690" spans="1:8" x14ac:dyDescent="0.25">
      <c r="A1690" s="24">
        <v>13223527856</v>
      </c>
      <c r="E1690" s="24">
        <v>8</v>
      </c>
      <c r="F1690" s="19" t="s">
        <v>3064</v>
      </c>
      <c r="G1690" s="19" t="s">
        <v>3064</v>
      </c>
      <c r="H1690" s="19" t="s">
        <v>3064</v>
      </c>
    </row>
    <row r="1691" spans="1:8" x14ac:dyDescent="0.25">
      <c r="A1691" s="24">
        <v>13223525444</v>
      </c>
    </row>
    <row r="1692" spans="1:8" x14ac:dyDescent="0.25">
      <c r="A1692" s="24">
        <v>13223422683</v>
      </c>
      <c r="E1692" s="24">
        <v>10</v>
      </c>
      <c r="F1692" s="19" t="s">
        <v>3064</v>
      </c>
      <c r="G1692" s="19" t="s">
        <v>3068</v>
      </c>
      <c r="H1692" s="19" t="s">
        <v>3064</v>
      </c>
    </row>
    <row r="1693" spans="1:8" x14ac:dyDescent="0.25">
      <c r="A1693" s="24">
        <v>13223435810</v>
      </c>
      <c r="E1693" s="24">
        <v>7</v>
      </c>
      <c r="F1693" s="19" t="s">
        <v>3064</v>
      </c>
      <c r="G1693" s="19" t="s">
        <v>3070</v>
      </c>
      <c r="H1693" s="19" t="s">
        <v>3065</v>
      </c>
    </row>
    <row r="1694" spans="1:8" x14ac:dyDescent="0.25">
      <c r="A1694" s="24">
        <v>13223407298</v>
      </c>
      <c r="E1694" s="24">
        <v>9</v>
      </c>
      <c r="F1694" s="19" t="s">
        <v>3064</v>
      </c>
      <c r="G1694" s="19" t="s">
        <v>3064</v>
      </c>
      <c r="H1694" s="19" t="s">
        <v>3064</v>
      </c>
    </row>
    <row r="1695" spans="1:8" x14ac:dyDescent="0.25">
      <c r="A1695" s="24">
        <v>13223384771</v>
      </c>
    </row>
    <row r="1696" spans="1:8" x14ac:dyDescent="0.25">
      <c r="A1696" s="24">
        <v>13223337244</v>
      </c>
      <c r="E1696" s="24">
        <v>9</v>
      </c>
      <c r="F1696" s="19" t="s">
        <v>3064</v>
      </c>
      <c r="G1696" s="19" t="s">
        <v>3064</v>
      </c>
      <c r="H1696" s="19" t="s">
        <v>3064</v>
      </c>
    </row>
    <row r="1697" spans="1:8" x14ac:dyDescent="0.25">
      <c r="A1697" s="24">
        <v>13223333907</v>
      </c>
    </row>
    <row r="1698" spans="1:8" x14ac:dyDescent="0.25">
      <c r="A1698" s="24">
        <v>13223281071</v>
      </c>
      <c r="E1698" s="24">
        <v>10</v>
      </c>
      <c r="F1698" s="19" t="s">
        <v>3064</v>
      </c>
      <c r="G1698" s="19" t="s">
        <v>3064</v>
      </c>
      <c r="H1698" s="19" t="s">
        <v>3064</v>
      </c>
    </row>
    <row r="1699" spans="1:8" x14ac:dyDescent="0.25">
      <c r="A1699" s="24">
        <v>13223278832</v>
      </c>
      <c r="E1699" s="24">
        <v>4</v>
      </c>
      <c r="F1699" s="19" t="s">
        <v>3065</v>
      </c>
      <c r="G1699" s="19" t="s">
        <v>3068</v>
      </c>
      <c r="H1699" s="19" t="s">
        <v>3068</v>
      </c>
    </row>
    <row r="1700" spans="1:8" x14ac:dyDescent="0.25">
      <c r="A1700" s="24">
        <v>13223266277</v>
      </c>
    </row>
    <row r="1701" spans="1:8" x14ac:dyDescent="0.25">
      <c r="A1701" s="24">
        <v>13223203737</v>
      </c>
    </row>
    <row r="1702" spans="1:8" x14ac:dyDescent="0.25">
      <c r="A1702" s="24">
        <v>13223195507</v>
      </c>
      <c r="E1702" s="24">
        <v>10</v>
      </c>
      <c r="F1702" s="19" t="s">
        <v>3066</v>
      </c>
      <c r="G1702" s="19" t="s">
        <v>3066</v>
      </c>
      <c r="H1702" s="19" t="s">
        <v>3066</v>
      </c>
    </row>
    <row r="1703" spans="1:8" x14ac:dyDescent="0.25">
      <c r="A1703" s="24">
        <v>13223163881</v>
      </c>
      <c r="E1703" s="24">
        <v>10</v>
      </c>
      <c r="F1703" s="19" t="s">
        <v>3064</v>
      </c>
      <c r="G1703" s="19" t="s">
        <v>3064</v>
      </c>
      <c r="H1703" s="19" t="s">
        <v>3064</v>
      </c>
    </row>
    <row r="1704" spans="1:8" x14ac:dyDescent="0.25">
      <c r="A1704" s="24">
        <v>13223147395</v>
      </c>
      <c r="E1704" s="24">
        <v>10</v>
      </c>
      <c r="F1704" s="19" t="s">
        <v>3064</v>
      </c>
      <c r="G1704" s="19" t="s">
        <v>3064</v>
      </c>
      <c r="H1704" s="19" t="s">
        <v>3064</v>
      </c>
    </row>
    <row r="1705" spans="1:8" x14ac:dyDescent="0.25">
      <c r="A1705" s="24">
        <v>13222624646</v>
      </c>
      <c r="E1705" s="24">
        <v>8</v>
      </c>
      <c r="F1705" s="19" t="s">
        <v>3065</v>
      </c>
      <c r="G1705" s="19" t="s">
        <v>3070</v>
      </c>
      <c r="H1705" s="19" t="s">
        <v>3064</v>
      </c>
    </row>
    <row r="1706" spans="1:8" x14ac:dyDescent="0.25">
      <c r="A1706" s="24">
        <v>13222527190</v>
      </c>
      <c r="F1706" s="19" t="s">
        <v>3065</v>
      </c>
      <c r="H1706" s="19" t="s">
        <v>3065</v>
      </c>
    </row>
    <row r="1707" spans="1:8" x14ac:dyDescent="0.25">
      <c r="A1707" s="24">
        <v>13222481507</v>
      </c>
      <c r="E1707" s="24">
        <v>10</v>
      </c>
      <c r="F1707" s="19" t="s">
        <v>3064</v>
      </c>
      <c r="G1707" s="19" t="s">
        <v>3070</v>
      </c>
      <c r="H1707" s="19" t="s">
        <v>3064</v>
      </c>
    </row>
    <row r="1708" spans="1:8" x14ac:dyDescent="0.25">
      <c r="A1708" s="24">
        <v>13222466832</v>
      </c>
      <c r="E1708" s="24">
        <v>10</v>
      </c>
      <c r="F1708" s="19" t="s">
        <v>3064</v>
      </c>
      <c r="G1708" s="19" t="s">
        <v>3070</v>
      </c>
      <c r="H1708" s="19" t="s">
        <v>3064</v>
      </c>
    </row>
    <row r="1709" spans="1:8" x14ac:dyDescent="0.25">
      <c r="A1709" s="24">
        <v>13222247593</v>
      </c>
    </row>
    <row r="1710" spans="1:8" x14ac:dyDescent="0.25">
      <c r="A1710" s="24">
        <v>13222178782</v>
      </c>
      <c r="E1710" s="24">
        <v>10</v>
      </c>
      <c r="F1710" s="19" t="s">
        <v>3064</v>
      </c>
      <c r="G1710" s="19" t="s">
        <v>3064</v>
      </c>
      <c r="H1710" s="19" t="s">
        <v>3064</v>
      </c>
    </row>
    <row r="1711" spans="1:8" x14ac:dyDescent="0.25">
      <c r="A1711" s="24">
        <v>13222097706</v>
      </c>
      <c r="E1711" s="24">
        <v>9</v>
      </c>
      <c r="F1711" s="19" t="s">
        <v>3064</v>
      </c>
      <c r="G1711" s="19" t="s">
        <v>3070</v>
      </c>
      <c r="H1711" s="19" t="s">
        <v>3064</v>
      </c>
    </row>
    <row r="1712" spans="1:8" x14ac:dyDescent="0.25">
      <c r="A1712" s="24">
        <v>13221867391</v>
      </c>
      <c r="E1712" s="24">
        <v>8</v>
      </c>
      <c r="F1712" s="19" t="s">
        <v>3065</v>
      </c>
      <c r="G1712" s="19" t="s">
        <v>3070</v>
      </c>
      <c r="H1712" s="19" t="s">
        <v>3064</v>
      </c>
    </row>
    <row r="1713" spans="1:8" x14ac:dyDescent="0.25">
      <c r="A1713" s="24">
        <v>13221864321</v>
      </c>
      <c r="E1713" s="24">
        <v>10</v>
      </c>
      <c r="F1713" s="19" t="s">
        <v>3064</v>
      </c>
      <c r="G1713" s="19" t="s">
        <v>3070</v>
      </c>
      <c r="H1713" s="19" t="s">
        <v>3064</v>
      </c>
    </row>
    <row r="1714" spans="1:8" x14ac:dyDescent="0.25">
      <c r="A1714" s="24">
        <v>13221708609</v>
      </c>
      <c r="E1714" s="24">
        <v>8</v>
      </c>
      <c r="F1714" s="19" t="s">
        <v>3064</v>
      </c>
      <c r="G1714" s="19" t="s">
        <v>3064</v>
      </c>
      <c r="H1714" s="19" t="s">
        <v>3064</v>
      </c>
    </row>
    <row r="1715" spans="1:8" x14ac:dyDescent="0.25">
      <c r="A1715" s="24">
        <v>13221556286</v>
      </c>
    </row>
    <row r="1716" spans="1:8" x14ac:dyDescent="0.25">
      <c r="A1716" s="24">
        <v>13221473176</v>
      </c>
      <c r="E1716" s="24">
        <v>7</v>
      </c>
      <c r="F1716" s="19" t="s">
        <v>3065</v>
      </c>
      <c r="G1716" s="19" t="s">
        <v>3068</v>
      </c>
      <c r="H1716" s="19" t="s">
        <v>3065</v>
      </c>
    </row>
    <row r="1717" spans="1:8" x14ac:dyDescent="0.25">
      <c r="A1717" s="24">
        <v>13221454759</v>
      </c>
      <c r="E1717" s="24">
        <v>5</v>
      </c>
      <c r="F1717" s="19" t="s">
        <v>3065</v>
      </c>
      <c r="G1717" s="19" t="s">
        <v>3068</v>
      </c>
      <c r="H1717" s="19" t="s">
        <v>3068</v>
      </c>
    </row>
    <row r="1718" spans="1:8" x14ac:dyDescent="0.25">
      <c r="A1718" s="24">
        <v>13221269162</v>
      </c>
      <c r="F1718" s="19" t="s">
        <v>3065</v>
      </c>
      <c r="G1718" s="19" t="s">
        <v>3068</v>
      </c>
      <c r="H1718" s="19" t="s">
        <v>3065</v>
      </c>
    </row>
    <row r="1719" spans="1:8" x14ac:dyDescent="0.25">
      <c r="A1719" s="24">
        <v>13221166646</v>
      </c>
      <c r="E1719" s="24">
        <v>10</v>
      </c>
      <c r="F1719" s="19" t="s">
        <v>3064</v>
      </c>
      <c r="G1719" s="19" t="s">
        <v>3064</v>
      </c>
      <c r="H1719" s="19" t="s">
        <v>3064</v>
      </c>
    </row>
    <row r="1720" spans="1:8" x14ac:dyDescent="0.25">
      <c r="A1720" s="24">
        <v>13220369237</v>
      </c>
      <c r="E1720" s="24">
        <v>10</v>
      </c>
      <c r="F1720" s="19" t="s">
        <v>3064</v>
      </c>
      <c r="G1720" s="19" t="s">
        <v>3064</v>
      </c>
      <c r="H1720" s="19" t="s">
        <v>3064</v>
      </c>
    </row>
    <row r="1721" spans="1:8" x14ac:dyDescent="0.25">
      <c r="A1721" s="24">
        <v>13221085279</v>
      </c>
      <c r="E1721" s="24">
        <v>10</v>
      </c>
      <c r="F1721" s="19" t="s">
        <v>3065</v>
      </c>
      <c r="G1721" s="19" t="s">
        <v>3064</v>
      </c>
      <c r="H1721" s="19" t="s">
        <v>3064</v>
      </c>
    </row>
    <row r="1722" spans="1:8" x14ac:dyDescent="0.25">
      <c r="A1722" s="24">
        <v>13220814837</v>
      </c>
      <c r="E1722" s="24">
        <v>7</v>
      </c>
      <c r="F1722" s="19" t="s">
        <v>3064</v>
      </c>
      <c r="G1722" s="19" t="s">
        <v>3064</v>
      </c>
      <c r="H1722" s="19" t="s">
        <v>3064</v>
      </c>
    </row>
    <row r="1723" spans="1:8" x14ac:dyDescent="0.25">
      <c r="A1723" s="24">
        <v>13220811715</v>
      </c>
      <c r="E1723" s="24">
        <v>7</v>
      </c>
      <c r="F1723" s="19" t="s">
        <v>3065</v>
      </c>
      <c r="G1723" s="19" t="s">
        <v>488</v>
      </c>
      <c r="H1723" s="19" t="s">
        <v>3068</v>
      </c>
    </row>
    <row r="1724" spans="1:8" x14ac:dyDescent="0.25">
      <c r="A1724" s="24">
        <v>13220772567</v>
      </c>
      <c r="E1724" s="24">
        <v>6</v>
      </c>
      <c r="F1724" s="19" t="s">
        <v>3065</v>
      </c>
      <c r="G1724" s="19" t="s">
        <v>3070</v>
      </c>
      <c r="H1724" s="19" t="s">
        <v>3064</v>
      </c>
    </row>
    <row r="1725" spans="1:8" x14ac:dyDescent="0.25">
      <c r="A1725" s="24">
        <v>13220734060</v>
      </c>
      <c r="E1725" s="24">
        <v>10</v>
      </c>
      <c r="F1725" s="19" t="s">
        <v>3064</v>
      </c>
      <c r="G1725" s="19" t="s">
        <v>3064</v>
      </c>
      <c r="H1725" s="19" t="s">
        <v>3064</v>
      </c>
    </row>
    <row r="1726" spans="1:8" x14ac:dyDescent="0.25">
      <c r="A1726" s="24">
        <v>13220697730</v>
      </c>
    </row>
    <row r="1727" spans="1:8" x14ac:dyDescent="0.25">
      <c r="A1727" s="24">
        <v>13220533368</v>
      </c>
      <c r="E1727" s="24">
        <v>10</v>
      </c>
      <c r="F1727" s="19" t="s">
        <v>3064</v>
      </c>
      <c r="G1727" s="19" t="s">
        <v>488</v>
      </c>
      <c r="H1727" s="19" t="s">
        <v>3064</v>
      </c>
    </row>
    <row r="1728" spans="1:8" x14ac:dyDescent="0.25">
      <c r="A1728" s="24">
        <v>13220495406</v>
      </c>
      <c r="E1728" s="24">
        <v>10</v>
      </c>
      <c r="F1728" s="19" t="s">
        <v>3064</v>
      </c>
      <c r="G1728" s="19" t="s">
        <v>3064</v>
      </c>
      <c r="H1728" s="19" t="s">
        <v>3064</v>
      </c>
    </row>
    <row r="1729" spans="1:8" x14ac:dyDescent="0.25">
      <c r="A1729" s="24">
        <v>13220412271</v>
      </c>
      <c r="E1729" s="24">
        <v>9</v>
      </c>
      <c r="F1729" s="19" t="s">
        <v>3065</v>
      </c>
      <c r="G1729" s="19" t="s">
        <v>3070</v>
      </c>
      <c r="H1729" s="19" t="s">
        <v>3065</v>
      </c>
    </row>
    <row r="1730" spans="1:8" x14ac:dyDescent="0.25">
      <c r="A1730" s="24">
        <v>13220388677</v>
      </c>
      <c r="E1730" s="24">
        <v>10</v>
      </c>
      <c r="F1730" s="19" t="s">
        <v>3064</v>
      </c>
      <c r="G1730" s="19" t="s">
        <v>3064</v>
      </c>
      <c r="H1730" s="19" t="s">
        <v>3064</v>
      </c>
    </row>
    <row r="1731" spans="1:8" x14ac:dyDescent="0.25">
      <c r="A1731" s="24">
        <v>13220334002</v>
      </c>
      <c r="E1731" s="24">
        <v>9</v>
      </c>
      <c r="F1731" s="19" t="s">
        <v>3064</v>
      </c>
      <c r="G1731" s="19" t="s">
        <v>3070</v>
      </c>
      <c r="H1731" s="19" t="s">
        <v>3064</v>
      </c>
    </row>
    <row r="1732" spans="1:8" x14ac:dyDescent="0.25">
      <c r="A1732" s="24">
        <v>13220198547</v>
      </c>
    </row>
    <row r="1733" spans="1:8" x14ac:dyDescent="0.25">
      <c r="A1733" s="24">
        <v>13220080864</v>
      </c>
      <c r="E1733" s="24">
        <v>8</v>
      </c>
      <c r="F1733" s="19" t="s">
        <v>3064</v>
      </c>
      <c r="G1733" s="19" t="s">
        <v>3064</v>
      </c>
      <c r="H1733" s="19" t="s">
        <v>3064</v>
      </c>
    </row>
    <row r="1734" spans="1:8" x14ac:dyDescent="0.25">
      <c r="A1734" s="24">
        <v>13219909608</v>
      </c>
      <c r="E1734" s="24">
        <v>7</v>
      </c>
      <c r="F1734" s="19" t="s">
        <v>3068</v>
      </c>
      <c r="G1734" s="19" t="s">
        <v>3068</v>
      </c>
      <c r="H1734" s="19" t="s">
        <v>3068</v>
      </c>
    </row>
    <row r="1735" spans="1:8" x14ac:dyDescent="0.25">
      <c r="A1735" s="24">
        <v>13219762424</v>
      </c>
    </row>
    <row r="1736" spans="1:8" x14ac:dyDescent="0.25">
      <c r="A1736" s="24">
        <v>13219682808</v>
      </c>
      <c r="E1736" s="24">
        <v>9</v>
      </c>
      <c r="F1736" s="19" t="s">
        <v>3064</v>
      </c>
      <c r="G1736" s="19" t="s">
        <v>3070</v>
      </c>
      <c r="H1736" s="19" t="s">
        <v>3064</v>
      </c>
    </row>
    <row r="1737" spans="1:8" x14ac:dyDescent="0.25">
      <c r="A1737" s="24">
        <v>13219397804</v>
      </c>
      <c r="E1737" s="24">
        <v>9</v>
      </c>
      <c r="F1737" s="19" t="s">
        <v>3064</v>
      </c>
      <c r="G1737" s="19" t="s">
        <v>3070</v>
      </c>
      <c r="H1737" s="19" t="s">
        <v>3064</v>
      </c>
    </row>
    <row r="1738" spans="1:8" x14ac:dyDescent="0.25">
      <c r="A1738" s="24">
        <v>13219025104</v>
      </c>
      <c r="E1738" s="24">
        <v>7</v>
      </c>
      <c r="F1738" s="19" t="s">
        <v>3065</v>
      </c>
      <c r="G1738" s="19" t="s">
        <v>3068</v>
      </c>
      <c r="H1738" s="19" t="s">
        <v>3065</v>
      </c>
    </row>
    <row r="1739" spans="1:8" x14ac:dyDescent="0.25">
      <c r="A1739" s="24">
        <v>13218935123</v>
      </c>
      <c r="E1739" s="24">
        <v>7</v>
      </c>
      <c r="F1739" s="19" t="s">
        <v>3064</v>
      </c>
      <c r="G1739" s="19" t="s">
        <v>3068</v>
      </c>
      <c r="H1739" s="19" t="s">
        <v>3068</v>
      </c>
    </row>
    <row r="1740" spans="1:8" x14ac:dyDescent="0.25">
      <c r="A1740" s="24">
        <v>13218903555</v>
      </c>
      <c r="E1740" s="24">
        <v>8</v>
      </c>
      <c r="F1740" s="19" t="s">
        <v>3064</v>
      </c>
      <c r="G1740" s="19" t="s">
        <v>3064</v>
      </c>
      <c r="H1740" s="19" t="s">
        <v>3064</v>
      </c>
    </row>
    <row r="1741" spans="1:8" x14ac:dyDescent="0.25">
      <c r="A1741" s="24">
        <v>13218407296</v>
      </c>
      <c r="E1741" s="24">
        <v>9</v>
      </c>
      <c r="F1741" s="19" t="s">
        <v>3064</v>
      </c>
      <c r="G1741" s="19" t="s">
        <v>3068</v>
      </c>
      <c r="H1741" s="19" t="s">
        <v>3064</v>
      </c>
    </row>
    <row r="1742" spans="1:8" x14ac:dyDescent="0.25">
      <c r="A1742" s="24">
        <v>13218310151</v>
      </c>
      <c r="E1742" s="24">
        <v>7</v>
      </c>
      <c r="F1742" s="19" t="s">
        <v>3067</v>
      </c>
      <c r="G1742" s="19" t="s">
        <v>3070</v>
      </c>
      <c r="H1742" s="19" t="s">
        <v>3065</v>
      </c>
    </row>
    <row r="1743" spans="1:8" x14ac:dyDescent="0.25">
      <c r="A1743" s="24">
        <v>13218158259</v>
      </c>
      <c r="E1743" s="24">
        <v>9</v>
      </c>
      <c r="F1743" s="19" t="s">
        <v>3064</v>
      </c>
      <c r="G1743" s="19" t="s">
        <v>3068</v>
      </c>
      <c r="H1743" s="19" t="s">
        <v>3064</v>
      </c>
    </row>
    <row r="1744" spans="1:8" x14ac:dyDescent="0.25">
      <c r="A1744" s="24">
        <v>13218155208</v>
      </c>
      <c r="E1744" s="24">
        <v>8</v>
      </c>
      <c r="F1744" s="19" t="s">
        <v>3064</v>
      </c>
      <c r="G1744" s="19" t="s">
        <v>3068</v>
      </c>
      <c r="H1744" s="19" t="s">
        <v>3064</v>
      </c>
    </row>
    <row r="1745" spans="1:8" x14ac:dyDescent="0.25">
      <c r="A1745" s="24">
        <v>13218150335</v>
      </c>
      <c r="E1745" s="24">
        <v>8</v>
      </c>
      <c r="F1745" s="19" t="s">
        <v>3064</v>
      </c>
      <c r="G1745" s="19" t="s">
        <v>3064</v>
      </c>
      <c r="H1745" s="19" t="s">
        <v>3064</v>
      </c>
    </row>
    <row r="1746" spans="1:8" x14ac:dyDescent="0.25">
      <c r="A1746" s="24">
        <v>13218139325</v>
      </c>
    </row>
    <row r="1747" spans="1:8" x14ac:dyDescent="0.25">
      <c r="A1747" s="24">
        <v>13217755961</v>
      </c>
      <c r="E1747" s="24">
        <v>10</v>
      </c>
      <c r="F1747" s="19" t="s">
        <v>3064</v>
      </c>
      <c r="G1747" s="19" t="s">
        <v>3064</v>
      </c>
      <c r="H1747" s="19" t="s">
        <v>3064</v>
      </c>
    </row>
    <row r="1748" spans="1:8" x14ac:dyDescent="0.25">
      <c r="A1748" s="24">
        <v>13217674828</v>
      </c>
      <c r="E1748" s="24">
        <v>10</v>
      </c>
      <c r="F1748" s="19" t="s">
        <v>3064</v>
      </c>
      <c r="G1748" s="19" t="s">
        <v>3064</v>
      </c>
      <c r="H1748" s="19" t="s">
        <v>3064</v>
      </c>
    </row>
    <row r="1749" spans="1:8" x14ac:dyDescent="0.25">
      <c r="A1749" s="24">
        <v>13217626491</v>
      </c>
      <c r="E1749" s="24">
        <v>8</v>
      </c>
      <c r="F1749" s="19" t="s">
        <v>3064</v>
      </c>
      <c r="G1749" s="19" t="s">
        <v>3070</v>
      </c>
      <c r="H1749" s="19" t="s">
        <v>3065</v>
      </c>
    </row>
    <row r="1750" spans="1:8" x14ac:dyDescent="0.25">
      <c r="A1750" s="24">
        <v>13217624505</v>
      </c>
      <c r="E1750" s="24">
        <v>10</v>
      </c>
      <c r="F1750" s="19" t="s">
        <v>3065</v>
      </c>
      <c r="G1750" s="19" t="s">
        <v>3070</v>
      </c>
      <c r="H1750" s="19" t="s">
        <v>3064</v>
      </c>
    </row>
    <row r="1751" spans="1:8" x14ac:dyDescent="0.25">
      <c r="A1751" s="24">
        <v>13217589036</v>
      </c>
      <c r="E1751" s="24">
        <v>10</v>
      </c>
      <c r="F1751" s="19" t="s">
        <v>3064</v>
      </c>
      <c r="G1751" s="19" t="s">
        <v>3068</v>
      </c>
      <c r="H1751" s="19" t="s">
        <v>3065</v>
      </c>
    </row>
    <row r="1752" spans="1:8" x14ac:dyDescent="0.25">
      <c r="A1752" s="24">
        <v>13217537374</v>
      </c>
      <c r="E1752" s="24">
        <v>10</v>
      </c>
      <c r="F1752" s="19" t="s">
        <v>3064</v>
      </c>
      <c r="G1752" s="19" t="s">
        <v>3064</v>
      </c>
      <c r="H1752" s="19" t="s">
        <v>3064</v>
      </c>
    </row>
    <row r="1753" spans="1:8" x14ac:dyDescent="0.25">
      <c r="A1753" s="24">
        <v>13217427831</v>
      </c>
      <c r="E1753" s="24">
        <v>10</v>
      </c>
      <c r="F1753" s="19" t="s">
        <v>3064</v>
      </c>
      <c r="G1753" s="19" t="s">
        <v>3070</v>
      </c>
      <c r="H1753" s="19" t="s">
        <v>3064</v>
      </c>
    </row>
    <row r="1754" spans="1:8" x14ac:dyDescent="0.25">
      <c r="A1754" s="24">
        <v>13217399759</v>
      </c>
      <c r="E1754" s="24">
        <v>8</v>
      </c>
      <c r="F1754" s="19" t="s">
        <v>3064</v>
      </c>
      <c r="G1754" s="19" t="s">
        <v>3070</v>
      </c>
      <c r="H1754" s="19" t="s">
        <v>3065</v>
      </c>
    </row>
    <row r="1755" spans="1:8" x14ac:dyDescent="0.25">
      <c r="A1755" s="24">
        <v>13217268010</v>
      </c>
      <c r="E1755" s="24">
        <v>8</v>
      </c>
      <c r="F1755" s="19" t="s">
        <v>3065</v>
      </c>
      <c r="G1755" s="19" t="s">
        <v>3070</v>
      </c>
      <c r="H1755" s="19" t="s">
        <v>3065</v>
      </c>
    </row>
    <row r="1756" spans="1:8" x14ac:dyDescent="0.25">
      <c r="A1756" s="24">
        <v>13217207840</v>
      </c>
      <c r="E1756" s="24">
        <v>10</v>
      </c>
      <c r="F1756" s="19" t="s">
        <v>3064</v>
      </c>
      <c r="G1756" s="19" t="s">
        <v>3070</v>
      </c>
      <c r="H1756" s="19" t="s">
        <v>3064</v>
      </c>
    </row>
    <row r="1757" spans="1:8" x14ac:dyDescent="0.25">
      <c r="A1757" s="24">
        <v>13217139661</v>
      </c>
      <c r="E1757" s="24">
        <v>6</v>
      </c>
      <c r="F1757" s="19" t="s">
        <v>3065</v>
      </c>
      <c r="G1757" s="19" t="s">
        <v>3064</v>
      </c>
      <c r="H1757" s="19" t="s">
        <v>3065</v>
      </c>
    </row>
    <row r="1758" spans="1:8" x14ac:dyDescent="0.25">
      <c r="A1758" s="24">
        <v>13217109761</v>
      </c>
      <c r="E1758" s="24">
        <v>10</v>
      </c>
      <c r="F1758" s="19" t="s">
        <v>3064</v>
      </c>
      <c r="G1758" s="19" t="s">
        <v>3070</v>
      </c>
      <c r="H1758" s="19" t="s">
        <v>3064</v>
      </c>
    </row>
    <row r="1759" spans="1:8" x14ac:dyDescent="0.25">
      <c r="A1759" s="24">
        <v>13216766802</v>
      </c>
      <c r="E1759" s="24">
        <v>10</v>
      </c>
      <c r="F1759" s="19" t="s">
        <v>3068</v>
      </c>
      <c r="G1759" s="19" t="s">
        <v>3071</v>
      </c>
      <c r="H1759" s="19" t="s">
        <v>3064</v>
      </c>
    </row>
    <row r="1760" spans="1:8" x14ac:dyDescent="0.25">
      <c r="A1760" s="24">
        <v>13216530768</v>
      </c>
      <c r="E1760" s="24">
        <v>7</v>
      </c>
      <c r="F1760" s="19" t="s">
        <v>3065</v>
      </c>
      <c r="G1760" s="19" t="s">
        <v>488</v>
      </c>
      <c r="H1760" s="19" t="s">
        <v>3065</v>
      </c>
    </row>
    <row r="1761" spans="1:8" x14ac:dyDescent="0.25">
      <c r="A1761" s="24">
        <v>13216127502</v>
      </c>
      <c r="E1761" s="24">
        <v>10</v>
      </c>
      <c r="F1761" s="19" t="s">
        <v>3065</v>
      </c>
      <c r="G1761" s="19" t="s">
        <v>3068</v>
      </c>
      <c r="H1761" s="19" t="s">
        <v>3064</v>
      </c>
    </row>
    <row r="1762" spans="1:8" x14ac:dyDescent="0.25">
      <c r="A1762" s="24">
        <v>13216032464</v>
      </c>
    </row>
    <row r="1763" spans="1:8" x14ac:dyDescent="0.25">
      <c r="A1763" s="24">
        <v>13216019497</v>
      </c>
      <c r="E1763" s="24">
        <v>10</v>
      </c>
      <c r="F1763" s="19" t="s">
        <v>3064</v>
      </c>
      <c r="G1763" s="19" t="s">
        <v>3070</v>
      </c>
      <c r="H1763" s="19" t="s">
        <v>3064</v>
      </c>
    </row>
    <row r="1764" spans="1:8" x14ac:dyDescent="0.25">
      <c r="A1764" s="24">
        <v>13215994018</v>
      </c>
      <c r="E1764" s="24">
        <v>8</v>
      </c>
      <c r="F1764" s="19" t="s">
        <v>3065</v>
      </c>
      <c r="G1764" s="19" t="s">
        <v>3070</v>
      </c>
      <c r="H1764" s="19" t="s">
        <v>3064</v>
      </c>
    </row>
    <row r="1765" spans="1:8" x14ac:dyDescent="0.25">
      <c r="A1765" s="24">
        <v>13215916080</v>
      </c>
      <c r="E1765" s="24">
        <v>9</v>
      </c>
      <c r="F1765" s="19" t="s">
        <v>3064</v>
      </c>
      <c r="G1765" s="19" t="s">
        <v>3070</v>
      </c>
      <c r="H1765" s="19" t="s">
        <v>3064</v>
      </c>
    </row>
    <row r="1766" spans="1:8" x14ac:dyDescent="0.25">
      <c r="A1766" s="24">
        <v>13215916899</v>
      </c>
      <c r="E1766" s="24">
        <v>10</v>
      </c>
      <c r="F1766" s="19" t="s">
        <v>3064</v>
      </c>
      <c r="G1766" s="19" t="s">
        <v>3064</v>
      </c>
      <c r="H1766" s="19" t="s">
        <v>3064</v>
      </c>
    </row>
    <row r="1767" spans="1:8" x14ac:dyDescent="0.25">
      <c r="A1767" s="24">
        <v>13215884680</v>
      </c>
      <c r="E1767" s="24">
        <v>10</v>
      </c>
      <c r="F1767" s="19" t="s">
        <v>3064</v>
      </c>
      <c r="G1767" s="19" t="s">
        <v>3064</v>
      </c>
      <c r="H1767" s="19" t="s">
        <v>3064</v>
      </c>
    </row>
    <row r="1768" spans="1:8" x14ac:dyDescent="0.25">
      <c r="A1768" s="24">
        <v>13215875352</v>
      </c>
      <c r="E1768" s="24">
        <v>7</v>
      </c>
      <c r="F1768" s="19" t="s">
        <v>3065</v>
      </c>
      <c r="G1768" s="19" t="s">
        <v>3064</v>
      </c>
      <c r="H1768" s="19" t="s">
        <v>3065</v>
      </c>
    </row>
    <row r="1769" spans="1:8" x14ac:dyDescent="0.25">
      <c r="A1769" s="24">
        <v>13215840909</v>
      </c>
      <c r="E1769" s="24">
        <v>0</v>
      </c>
      <c r="F1769" s="19" t="s">
        <v>3066</v>
      </c>
      <c r="G1769" s="19" t="s">
        <v>3066</v>
      </c>
      <c r="H1769" s="19" t="s">
        <v>3066</v>
      </c>
    </row>
    <row r="1770" spans="1:8" x14ac:dyDescent="0.25">
      <c r="A1770" s="24">
        <v>13215723508</v>
      </c>
      <c r="E1770" s="24">
        <v>10</v>
      </c>
      <c r="F1770" s="19" t="s">
        <v>3064</v>
      </c>
      <c r="G1770" s="19" t="s">
        <v>3064</v>
      </c>
      <c r="H1770" s="19" t="s">
        <v>3064</v>
      </c>
    </row>
    <row r="1771" spans="1:8" x14ac:dyDescent="0.25">
      <c r="A1771" s="24">
        <v>13215650268</v>
      </c>
      <c r="E1771" s="24">
        <v>7</v>
      </c>
      <c r="F1771" s="19" t="s">
        <v>3065</v>
      </c>
      <c r="G1771" s="19" t="s">
        <v>3068</v>
      </c>
      <c r="H1771" s="19" t="s">
        <v>3068</v>
      </c>
    </row>
    <row r="1772" spans="1:8" x14ac:dyDescent="0.25">
      <c r="A1772" s="24">
        <v>13215630134</v>
      </c>
      <c r="E1772" s="24">
        <v>10</v>
      </c>
      <c r="F1772" s="19" t="s">
        <v>3064</v>
      </c>
      <c r="G1772" s="19" t="s">
        <v>3070</v>
      </c>
      <c r="H1772" s="19" t="s">
        <v>3064</v>
      </c>
    </row>
    <row r="1773" spans="1:8" x14ac:dyDescent="0.25">
      <c r="A1773" s="24">
        <v>13215603589</v>
      </c>
      <c r="E1773" s="24">
        <v>10</v>
      </c>
      <c r="F1773" s="19" t="s">
        <v>3064</v>
      </c>
      <c r="G1773" s="19" t="s">
        <v>3064</v>
      </c>
      <c r="H1773" s="19" t="s">
        <v>3064</v>
      </c>
    </row>
    <row r="1774" spans="1:8" x14ac:dyDescent="0.25">
      <c r="A1774" s="24">
        <v>13215579917</v>
      </c>
      <c r="E1774" s="24">
        <v>7</v>
      </c>
      <c r="F1774" s="19" t="s">
        <v>3064</v>
      </c>
      <c r="G1774" s="19" t="s">
        <v>3064</v>
      </c>
      <c r="H1774" s="19" t="s">
        <v>3064</v>
      </c>
    </row>
    <row r="1775" spans="1:8" x14ac:dyDescent="0.25">
      <c r="A1775" s="24">
        <v>13215544221</v>
      </c>
      <c r="E1775" s="24">
        <v>10</v>
      </c>
      <c r="F1775" s="19" t="s">
        <v>3064</v>
      </c>
      <c r="G1775" s="19" t="s">
        <v>3070</v>
      </c>
      <c r="H1775" s="19" t="s">
        <v>3066</v>
      </c>
    </row>
    <row r="1776" spans="1:8" x14ac:dyDescent="0.25">
      <c r="A1776" s="24">
        <v>13215491099</v>
      </c>
    </row>
    <row r="1777" spans="1:8" x14ac:dyDescent="0.25">
      <c r="A1777" s="24">
        <v>13215472794</v>
      </c>
      <c r="E1777" s="24">
        <v>3</v>
      </c>
      <c r="F1777" s="19" t="s">
        <v>3066</v>
      </c>
      <c r="G1777" s="19" t="s">
        <v>3068</v>
      </c>
      <c r="H1777" s="19" t="s">
        <v>3066</v>
      </c>
    </row>
    <row r="1778" spans="1:8" x14ac:dyDescent="0.25">
      <c r="A1778" s="24">
        <v>13215461542</v>
      </c>
    </row>
    <row r="1779" spans="1:8" x14ac:dyDescent="0.25">
      <c r="A1779" s="24">
        <v>13215242981</v>
      </c>
      <c r="E1779" s="24">
        <v>2</v>
      </c>
      <c r="F1779" s="19" t="s">
        <v>3066</v>
      </c>
      <c r="G1779" s="19" t="s">
        <v>3066</v>
      </c>
      <c r="H1779" s="19" t="s">
        <v>3066</v>
      </c>
    </row>
    <row r="1780" spans="1:8" x14ac:dyDescent="0.25">
      <c r="A1780" s="24">
        <v>13215236635</v>
      </c>
      <c r="E1780" s="24">
        <v>10</v>
      </c>
      <c r="F1780" s="19" t="s">
        <v>3064</v>
      </c>
      <c r="G1780" s="19" t="s">
        <v>3064</v>
      </c>
      <c r="H1780" s="19" t="s">
        <v>3064</v>
      </c>
    </row>
    <row r="1781" spans="1:8" x14ac:dyDescent="0.25">
      <c r="A1781" s="24">
        <v>13215163583</v>
      </c>
    </row>
    <row r="1782" spans="1:8" x14ac:dyDescent="0.25">
      <c r="A1782" s="24">
        <v>13215151300</v>
      </c>
      <c r="E1782" s="24">
        <v>7</v>
      </c>
      <c r="F1782" s="19" t="s">
        <v>3065</v>
      </c>
      <c r="G1782" s="19" t="s">
        <v>3068</v>
      </c>
      <c r="H1782" s="19" t="s">
        <v>3065</v>
      </c>
    </row>
    <row r="1783" spans="1:8" x14ac:dyDescent="0.25">
      <c r="A1783" s="24">
        <v>13215142456</v>
      </c>
      <c r="E1783" s="24">
        <v>10</v>
      </c>
      <c r="F1783" s="19" t="s">
        <v>3064</v>
      </c>
      <c r="G1783" s="19" t="s">
        <v>3064</v>
      </c>
      <c r="H1783" s="19" t="s">
        <v>3064</v>
      </c>
    </row>
    <row r="1784" spans="1:8" x14ac:dyDescent="0.25">
      <c r="A1784" s="24">
        <v>13215122375</v>
      </c>
      <c r="E1784" s="24">
        <v>10</v>
      </c>
      <c r="F1784" s="19" t="s">
        <v>3065</v>
      </c>
      <c r="G1784" s="19" t="s">
        <v>3070</v>
      </c>
      <c r="H1784" s="19" t="s">
        <v>3065</v>
      </c>
    </row>
    <row r="1785" spans="1:8" x14ac:dyDescent="0.25">
      <c r="A1785" s="24">
        <v>13215118924</v>
      </c>
      <c r="E1785" s="24">
        <v>8</v>
      </c>
      <c r="F1785" s="19" t="s">
        <v>3067</v>
      </c>
      <c r="G1785" s="19" t="s">
        <v>488</v>
      </c>
      <c r="H1785" s="19" t="s">
        <v>3065</v>
      </c>
    </row>
    <row r="1786" spans="1:8" x14ac:dyDescent="0.25">
      <c r="A1786" s="24">
        <v>13215057745</v>
      </c>
    </row>
    <row r="1787" spans="1:8" x14ac:dyDescent="0.25">
      <c r="A1787" s="24">
        <v>13215018874</v>
      </c>
      <c r="E1787" s="24">
        <v>10</v>
      </c>
      <c r="F1787" s="19" t="s">
        <v>3064</v>
      </c>
      <c r="G1787" s="19" t="s">
        <v>488</v>
      </c>
      <c r="H1787" s="19" t="s">
        <v>3064</v>
      </c>
    </row>
    <row r="1788" spans="1:8" x14ac:dyDescent="0.25">
      <c r="A1788" s="24">
        <v>13215017307</v>
      </c>
      <c r="E1788" s="24">
        <v>8</v>
      </c>
      <c r="F1788" s="19" t="s">
        <v>3065</v>
      </c>
      <c r="G1788" s="19" t="s">
        <v>3068</v>
      </c>
      <c r="H1788" s="19" t="s">
        <v>3064</v>
      </c>
    </row>
    <row r="1789" spans="1:8" x14ac:dyDescent="0.25">
      <c r="A1789" s="24">
        <v>13214943358</v>
      </c>
      <c r="E1789" s="24">
        <v>8</v>
      </c>
      <c r="F1789" s="19" t="s">
        <v>3067</v>
      </c>
      <c r="G1789" s="19" t="s">
        <v>3070</v>
      </c>
      <c r="H1789" s="19" t="s">
        <v>3065</v>
      </c>
    </row>
    <row r="1790" spans="1:8" x14ac:dyDescent="0.25">
      <c r="A1790" s="24">
        <v>13214926749</v>
      </c>
      <c r="E1790" s="24">
        <v>10</v>
      </c>
      <c r="F1790" s="19" t="s">
        <v>3064</v>
      </c>
      <c r="G1790" s="19" t="s">
        <v>3064</v>
      </c>
      <c r="H1790" s="19" t="s">
        <v>3064</v>
      </c>
    </row>
    <row r="1791" spans="1:8" x14ac:dyDescent="0.25">
      <c r="A1791" s="24">
        <v>13214615252</v>
      </c>
      <c r="E1791" s="24">
        <v>8</v>
      </c>
      <c r="F1791" s="19" t="s">
        <v>3064</v>
      </c>
      <c r="G1791" s="19" t="s">
        <v>3064</v>
      </c>
      <c r="H1791" s="19" t="s">
        <v>3064</v>
      </c>
    </row>
    <row r="1792" spans="1:8" x14ac:dyDescent="0.25">
      <c r="A1792" s="24">
        <v>13214477919</v>
      </c>
      <c r="E1792" s="24">
        <v>10</v>
      </c>
      <c r="F1792" s="19" t="s">
        <v>3064</v>
      </c>
      <c r="G1792" s="19" t="s">
        <v>3064</v>
      </c>
      <c r="H1792" s="19" t="s">
        <v>3064</v>
      </c>
    </row>
    <row r="1793" spans="1:8" x14ac:dyDescent="0.25">
      <c r="A1793" s="24">
        <v>13214413466</v>
      </c>
      <c r="E1793" s="24">
        <v>6</v>
      </c>
      <c r="F1793" s="19" t="s">
        <v>3065</v>
      </c>
      <c r="G1793" s="19" t="s">
        <v>3068</v>
      </c>
      <c r="H1793" s="19" t="s">
        <v>3067</v>
      </c>
    </row>
    <row r="1794" spans="1:8" x14ac:dyDescent="0.25">
      <c r="A1794" s="24">
        <v>13214361402</v>
      </c>
      <c r="E1794" s="24">
        <v>7</v>
      </c>
      <c r="F1794" s="19" t="s">
        <v>3068</v>
      </c>
      <c r="G1794" s="19" t="s">
        <v>3068</v>
      </c>
      <c r="H1794" s="19" t="s">
        <v>3065</v>
      </c>
    </row>
    <row r="1795" spans="1:8" x14ac:dyDescent="0.25">
      <c r="A1795" s="24">
        <v>13214228012</v>
      </c>
      <c r="E1795" s="24">
        <v>6</v>
      </c>
      <c r="F1795" s="19" t="s">
        <v>3068</v>
      </c>
      <c r="G1795" s="19" t="s">
        <v>3071</v>
      </c>
      <c r="H1795" s="19" t="s">
        <v>3065</v>
      </c>
    </row>
    <row r="1796" spans="1:8" x14ac:dyDescent="0.25">
      <c r="A1796" s="24">
        <v>13213655895</v>
      </c>
      <c r="E1796" s="24">
        <v>10</v>
      </c>
      <c r="F1796" s="19" t="s">
        <v>3064</v>
      </c>
      <c r="G1796" s="19" t="s">
        <v>3064</v>
      </c>
      <c r="H1796" s="19" t="s">
        <v>3064</v>
      </c>
    </row>
    <row r="1797" spans="1:8" x14ac:dyDescent="0.25">
      <c r="A1797" s="24">
        <v>13213620754</v>
      </c>
      <c r="E1797" s="24">
        <v>9</v>
      </c>
      <c r="F1797" s="19" t="s">
        <v>3065</v>
      </c>
      <c r="G1797" s="19" t="s">
        <v>3064</v>
      </c>
      <c r="H1797" s="19" t="s">
        <v>3064</v>
      </c>
    </row>
    <row r="1798" spans="1:8" x14ac:dyDescent="0.25">
      <c r="A1798" s="24">
        <v>13213585241</v>
      </c>
      <c r="E1798" s="24">
        <v>10</v>
      </c>
      <c r="F1798" s="19" t="s">
        <v>3064</v>
      </c>
      <c r="G1798" s="19" t="s">
        <v>3064</v>
      </c>
      <c r="H1798" s="19" t="s">
        <v>3064</v>
      </c>
    </row>
    <row r="1799" spans="1:8" x14ac:dyDescent="0.25">
      <c r="A1799" s="24">
        <v>13213536387</v>
      </c>
      <c r="E1799" s="24">
        <v>8</v>
      </c>
      <c r="F1799" s="19" t="s">
        <v>3065</v>
      </c>
      <c r="G1799" s="19" t="s">
        <v>3070</v>
      </c>
      <c r="H1799" s="19" t="s">
        <v>3068</v>
      </c>
    </row>
    <row r="1800" spans="1:8" x14ac:dyDescent="0.25">
      <c r="A1800" s="24">
        <v>13213535543</v>
      </c>
      <c r="E1800" s="24">
        <v>8</v>
      </c>
      <c r="F1800" s="19" t="s">
        <v>3065</v>
      </c>
      <c r="G1800" s="19" t="s">
        <v>3068</v>
      </c>
      <c r="H1800" s="19" t="s">
        <v>3064</v>
      </c>
    </row>
    <row r="1801" spans="1:8" x14ac:dyDescent="0.25">
      <c r="A1801" s="24">
        <v>13213530028</v>
      </c>
      <c r="E1801" s="24">
        <v>9</v>
      </c>
      <c r="F1801" s="19" t="s">
        <v>3065</v>
      </c>
      <c r="G1801" s="19" t="s">
        <v>3070</v>
      </c>
      <c r="H1801" s="19" t="s">
        <v>3064</v>
      </c>
    </row>
    <row r="1802" spans="1:8" x14ac:dyDescent="0.25">
      <c r="A1802" s="24">
        <v>13213527277</v>
      </c>
      <c r="F1802" s="19" t="s">
        <v>3064</v>
      </c>
      <c r="H1802" s="19" t="s">
        <v>3064</v>
      </c>
    </row>
    <row r="1803" spans="1:8" x14ac:dyDescent="0.25">
      <c r="A1803" s="24">
        <v>13213507797</v>
      </c>
      <c r="F1803" s="19" t="s">
        <v>3066</v>
      </c>
      <c r="H1803" s="19" t="s">
        <v>3066</v>
      </c>
    </row>
    <row r="1804" spans="1:8" x14ac:dyDescent="0.25">
      <c r="A1804" s="24">
        <v>13213502120</v>
      </c>
      <c r="E1804" s="24">
        <v>10</v>
      </c>
      <c r="F1804" s="19" t="s">
        <v>3064</v>
      </c>
      <c r="G1804" s="19" t="s">
        <v>3064</v>
      </c>
      <c r="H1804" s="19" t="s">
        <v>3064</v>
      </c>
    </row>
    <row r="1805" spans="1:8" x14ac:dyDescent="0.25">
      <c r="A1805" s="24">
        <v>13213411006</v>
      </c>
      <c r="E1805" s="24">
        <v>7</v>
      </c>
      <c r="F1805" s="19" t="s">
        <v>3064</v>
      </c>
      <c r="G1805" s="19" t="s">
        <v>3068</v>
      </c>
      <c r="H1805" s="19" t="s">
        <v>3065</v>
      </c>
    </row>
    <row r="1806" spans="1:8" x14ac:dyDescent="0.25">
      <c r="A1806" s="24">
        <v>13213339691</v>
      </c>
      <c r="E1806" s="24">
        <v>10</v>
      </c>
      <c r="F1806" s="19" t="s">
        <v>3064</v>
      </c>
      <c r="G1806" s="19" t="s">
        <v>3064</v>
      </c>
      <c r="H1806" s="19" t="s">
        <v>3064</v>
      </c>
    </row>
    <row r="1807" spans="1:8" x14ac:dyDescent="0.25">
      <c r="A1807" s="24">
        <v>13213291289</v>
      </c>
      <c r="E1807" s="24">
        <v>6</v>
      </c>
      <c r="F1807" s="19" t="s">
        <v>3068</v>
      </c>
      <c r="G1807" s="19" t="s">
        <v>3068</v>
      </c>
      <c r="H1807" s="19" t="s">
        <v>3067</v>
      </c>
    </row>
    <row r="1808" spans="1:8" x14ac:dyDescent="0.25">
      <c r="A1808" s="24">
        <v>13213210283</v>
      </c>
      <c r="E1808" s="24">
        <v>10</v>
      </c>
      <c r="F1808" s="19" t="s">
        <v>3064</v>
      </c>
      <c r="G1808" s="19" t="s">
        <v>3064</v>
      </c>
      <c r="H1808" s="19" t="s">
        <v>3064</v>
      </c>
    </row>
    <row r="1809" spans="1:8" x14ac:dyDescent="0.25">
      <c r="A1809" s="24">
        <v>13213198069</v>
      </c>
      <c r="F1809" s="19" t="s">
        <v>3065</v>
      </c>
      <c r="G1809" s="19" t="s">
        <v>3064</v>
      </c>
      <c r="H1809" s="19" t="s">
        <v>3065</v>
      </c>
    </row>
    <row r="1810" spans="1:8" x14ac:dyDescent="0.25">
      <c r="A1810" s="24">
        <v>13213193135</v>
      </c>
      <c r="E1810" s="24">
        <v>10</v>
      </c>
      <c r="F1810" s="19" t="s">
        <v>3064</v>
      </c>
      <c r="G1810" s="19" t="s">
        <v>3070</v>
      </c>
      <c r="H1810" s="19" t="s">
        <v>3064</v>
      </c>
    </row>
    <row r="1811" spans="1:8" x14ac:dyDescent="0.25">
      <c r="A1811" s="24">
        <v>13213163834</v>
      </c>
      <c r="E1811" s="24">
        <v>9</v>
      </c>
      <c r="F1811" s="19" t="s">
        <v>3064</v>
      </c>
      <c r="G1811" s="19" t="s">
        <v>3070</v>
      </c>
      <c r="H1811" s="19" t="s">
        <v>3064</v>
      </c>
    </row>
    <row r="1812" spans="1:8" x14ac:dyDescent="0.25">
      <c r="A1812" s="24">
        <v>13213153994</v>
      </c>
      <c r="E1812" s="24">
        <v>10</v>
      </c>
      <c r="F1812" s="19" t="s">
        <v>3065</v>
      </c>
      <c r="G1812" s="19" t="s">
        <v>3070</v>
      </c>
      <c r="H1812" s="19" t="s">
        <v>3065</v>
      </c>
    </row>
    <row r="1813" spans="1:8" x14ac:dyDescent="0.25">
      <c r="A1813" s="24">
        <v>13213150297</v>
      </c>
    </row>
    <row r="1814" spans="1:8" x14ac:dyDescent="0.25">
      <c r="A1814" s="24">
        <v>13213087965</v>
      </c>
      <c r="E1814" s="24">
        <v>8</v>
      </c>
      <c r="F1814" s="19" t="s">
        <v>3065</v>
      </c>
      <c r="G1814" s="19" t="s">
        <v>3070</v>
      </c>
      <c r="H1814" s="19" t="s">
        <v>3064</v>
      </c>
    </row>
    <row r="1815" spans="1:8" x14ac:dyDescent="0.25">
      <c r="A1815" s="24">
        <v>13213068199</v>
      </c>
      <c r="E1815" s="24">
        <v>10</v>
      </c>
      <c r="F1815" s="19" t="s">
        <v>3065</v>
      </c>
      <c r="G1815" s="19" t="s">
        <v>3068</v>
      </c>
      <c r="H1815" s="19" t="s">
        <v>3065</v>
      </c>
    </row>
    <row r="1816" spans="1:8" x14ac:dyDescent="0.25">
      <c r="A1816" s="24">
        <v>13213028147</v>
      </c>
      <c r="E1816" s="24">
        <v>8</v>
      </c>
      <c r="F1816" s="19" t="s">
        <v>3065</v>
      </c>
      <c r="G1816" s="19" t="s">
        <v>3070</v>
      </c>
      <c r="H1816" s="19" t="s">
        <v>3064</v>
      </c>
    </row>
    <row r="1817" spans="1:8" x14ac:dyDescent="0.25">
      <c r="A1817" s="24">
        <v>13212976628</v>
      </c>
      <c r="E1817" s="24">
        <v>9</v>
      </c>
      <c r="F1817" s="19" t="s">
        <v>3064</v>
      </c>
      <c r="G1817" s="19" t="s">
        <v>3064</v>
      </c>
      <c r="H1817" s="19" t="s">
        <v>3064</v>
      </c>
    </row>
    <row r="1818" spans="1:8" x14ac:dyDescent="0.25">
      <c r="A1818" s="24">
        <v>13212970721</v>
      </c>
      <c r="E1818" s="24">
        <v>8</v>
      </c>
      <c r="F1818" s="19" t="s">
        <v>3064</v>
      </c>
      <c r="G1818" s="19" t="s">
        <v>3070</v>
      </c>
      <c r="H1818" s="19" t="s">
        <v>3064</v>
      </c>
    </row>
    <row r="1819" spans="1:8" x14ac:dyDescent="0.25">
      <c r="A1819" s="24">
        <v>13212968539</v>
      </c>
      <c r="E1819" s="24">
        <v>9</v>
      </c>
      <c r="F1819" s="19" t="s">
        <v>3065</v>
      </c>
      <c r="G1819" s="19" t="s">
        <v>3064</v>
      </c>
      <c r="H1819" s="19" t="s">
        <v>3064</v>
      </c>
    </row>
    <row r="1820" spans="1:8" x14ac:dyDescent="0.25">
      <c r="A1820" s="24">
        <v>13212962896</v>
      </c>
      <c r="E1820" s="24">
        <v>7</v>
      </c>
      <c r="F1820" s="19" t="s">
        <v>3067</v>
      </c>
      <c r="G1820" s="19" t="s">
        <v>3068</v>
      </c>
      <c r="H1820" s="19" t="s">
        <v>3067</v>
      </c>
    </row>
    <row r="1821" spans="1:8" x14ac:dyDescent="0.25">
      <c r="A1821" s="24">
        <v>13212891586</v>
      </c>
      <c r="E1821" s="24">
        <v>9</v>
      </c>
      <c r="F1821" s="19" t="s">
        <v>3064</v>
      </c>
      <c r="G1821" s="19" t="s">
        <v>3070</v>
      </c>
      <c r="H1821" s="19" t="s">
        <v>3064</v>
      </c>
    </row>
    <row r="1822" spans="1:8" x14ac:dyDescent="0.25">
      <c r="A1822" s="24">
        <v>13212800597</v>
      </c>
      <c r="E1822" s="24">
        <v>5</v>
      </c>
      <c r="F1822" s="19" t="s">
        <v>3068</v>
      </c>
      <c r="G1822" s="19" t="s">
        <v>3068</v>
      </c>
      <c r="H1822" s="19" t="s">
        <v>3068</v>
      </c>
    </row>
    <row r="1823" spans="1:8" x14ac:dyDescent="0.25">
      <c r="A1823" s="24">
        <v>13212764373</v>
      </c>
      <c r="F1823" s="19" t="s">
        <v>3064</v>
      </c>
      <c r="H1823" s="19" t="s">
        <v>3064</v>
      </c>
    </row>
    <row r="1824" spans="1:8" x14ac:dyDescent="0.25">
      <c r="A1824" s="24">
        <v>13212625389</v>
      </c>
      <c r="E1824" s="24">
        <v>10</v>
      </c>
      <c r="F1824" s="19" t="s">
        <v>3066</v>
      </c>
      <c r="G1824" s="19" t="s">
        <v>3070</v>
      </c>
      <c r="H1824" s="19" t="s">
        <v>3064</v>
      </c>
    </row>
    <row r="1825" spans="1:8" x14ac:dyDescent="0.25">
      <c r="A1825" s="24">
        <v>13212477804</v>
      </c>
      <c r="E1825" s="24">
        <v>10</v>
      </c>
      <c r="F1825" s="19" t="s">
        <v>3064</v>
      </c>
      <c r="G1825" s="19" t="s">
        <v>3068</v>
      </c>
      <c r="H1825" s="19" t="s">
        <v>3065</v>
      </c>
    </row>
    <row r="1826" spans="1:8" x14ac:dyDescent="0.25">
      <c r="A1826" s="24">
        <v>13212468496</v>
      </c>
      <c r="E1826" s="24">
        <v>10</v>
      </c>
      <c r="F1826" s="19" t="s">
        <v>3068</v>
      </c>
      <c r="G1826" s="19" t="s">
        <v>3066</v>
      </c>
      <c r="H1826" s="19" t="s">
        <v>3068</v>
      </c>
    </row>
    <row r="1827" spans="1:8" x14ac:dyDescent="0.25">
      <c r="A1827" s="24">
        <v>13212433172</v>
      </c>
      <c r="E1827" s="24">
        <v>10</v>
      </c>
      <c r="F1827" s="19" t="s">
        <v>3065</v>
      </c>
      <c r="G1827" s="19" t="s">
        <v>3070</v>
      </c>
      <c r="H1827" s="19" t="s">
        <v>3064</v>
      </c>
    </row>
    <row r="1828" spans="1:8" x14ac:dyDescent="0.25">
      <c r="A1828" s="24">
        <v>13212409012</v>
      </c>
      <c r="E1828" s="24">
        <v>5</v>
      </c>
      <c r="F1828" s="19" t="s">
        <v>3067</v>
      </c>
      <c r="G1828" s="19" t="s">
        <v>3068</v>
      </c>
      <c r="H1828" s="19" t="s">
        <v>3067</v>
      </c>
    </row>
    <row r="1829" spans="1:8" x14ac:dyDescent="0.25">
      <c r="A1829" s="24">
        <v>13212408106</v>
      </c>
      <c r="E1829" s="24">
        <v>8</v>
      </c>
      <c r="F1829" s="19" t="s">
        <v>3065</v>
      </c>
      <c r="G1829" s="19" t="s">
        <v>3070</v>
      </c>
      <c r="H1829" s="19" t="s">
        <v>3065</v>
      </c>
    </row>
    <row r="1830" spans="1:8" x14ac:dyDescent="0.25">
      <c r="A1830" s="24">
        <v>13212394172</v>
      </c>
      <c r="E1830" s="24">
        <v>10</v>
      </c>
      <c r="F1830" s="19" t="s">
        <v>3064</v>
      </c>
      <c r="G1830" s="19" t="s">
        <v>3064</v>
      </c>
      <c r="H1830" s="19" t="s">
        <v>3064</v>
      </c>
    </row>
    <row r="1831" spans="1:8" x14ac:dyDescent="0.25">
      <c r="A1831" s="24">
        <v>13212374161</v>
      </c>
      <c r="E1831" s="24">
        <v>10</v>
      </c>
      <c r="F1831" s="19" t="s">
        <v>3066</v>
      </c>
      <c r="G1831" s="19" t="s">
        <v>3064</v>
      </c>
      <c r="H1831" s="19" t="s">
        <v>3064</v>
      </c>
    </row>
    <row r="1832" spans="1:8" x14ac:dyDescent="0.25">
      <c r="A1832" s="24">
        <v>13212355652</v>
      </c>
      <c r="E1832" s="24">
        <v>10</v>
      </c>
      <c r="F1832" s="19" t="s">
        <v>3064</v>
      </c>
      <c r="G1832" s="19" t="s">
        <v>3070</v>
      </c>
      <c r="H1832" s="19" t="s">
        <v>3066</v>
      </c>
    </row>
    <row r="1833" spans="1:8" x14ac:dyDescent="0.25">
      <c r="A1833" s="24">
        <v>13212324993</v>
      </c>
      <c r="E1833" s="24">
        <v>10</v>
      </c>
      <c r="F1833" s="19" t="s">
        <v>3064</v>
      </c>
      <c r="G1833" s="19" t="s">
        <v>3068</v>
      </c>
      <c r="H1833" s="19" t="s">
        <v>3064</v>
      </c>
    </row>
    <row r="1834" spans="1:8" x14ac:dyDescent="0.25">
      <c r="A1834" s="24">
        <v>13212301543</v>
      </c>
    </row>
    <row r="1835" spans="1:8" x14ac:dyDescent="0.25">
      <c r="A1835" s="24">
        <v>13212285685</v>
      </c>
      <c r="E1835" s="24">
        <v>9</v>
      </c>
      <c r="F1835" s="19" t="s">
        <v>3064</v>
      </c>
      <c r="G1835" s="19" t="s">
        <v>3064</v>
      </c>
      <c r="H1835" s="19" t="s">
        <v>3065</v>
      </c>
    </row>
    <row r="1836" spans="1:8" x14ac:dyDescent="0.25">
      <c r="A1836" s="24">
        <v>13212253201</v>
      </c>
      <c r="E1836" s="24">
        <v>10</v>
      </c>
      <c r="F1836" s="19" t="s">
        <v>3064</v>
      </c>
      <c r="G1836" s="19" t="s">
        <v>3064</v>
      </c>
      <c r="H1836" s="19" t="s">
        <v>3064</v>
      </c>
    </row>
    <row r="1837" spans="1:8" x14ac:dyDescent="0.25">
      <c r="A1837" s="24">
        <v>13212186987</v>
      </c>
    </row>
    <row r="1838" spans="1:8" x14ac:dyDescent="0.25">
      <c r="A1838" s="24">
        <v>13212182132</v>
      </c>
      <c r="E1838" s="24">
        <v>9</v>
      </c>
      <c r="F1838" s="19" t="s">
        <v>3064</v>
      </c>
      <c r="G1838" s="19" t="s">
        <v>3064</v>
      </c>
      <c r="H1838" s="19" t="s">
        <v>3064</v>
      </c>
    </row>
    <row r="1839" spans="1:8" x14ac:dyDescent="0.25">
      <c r="A1839" s="24">
        <v>13212167796</v>
      </c>
      <c r="E1839" s="24">
        <v>8</v>
      </c>
      <c r="F1839" s="19" t="s">
        <v>3065</v>
      </c>
      <c r="G1839" s="19" t="s">
        <v>3070</v>
      </c>
      <c r="H1839" s="19" t="s">
        <v>3065</v>
      </c>
    </row>
    <row r="1840" spans="1:8" x14ac:dyDescent="0.25">
      <c r="A1840" s="24">
        <v>13212111486</v>
      </c>
      <c r="E1840" s="24">
        <v>10</v>
      </c>
      <c r="F1840" s="19" t="s">
        <v>3065</v>
      </c>
      <c r="G1840" s="19" t="s">
        <v>488</v>
      </c>
      <c r="H1840" s="19" t="s">
        <v>3064</v>
      </c>
    </row>
    <row r="1841" spans="1:8" x14ac:dyDescent="0.25">
      <c r="A1841" s="24">
        <v>13212091837</v>
      </c>
      <c r="E1841" s="24">
        <v>9</v>
      </c>
      <c r="F1841" s="19" t="s">
        <v>3065</v>
      </c>
      <c r="G1841" s="19" t="s">
        <v>3070</v>
      </c>
      <c r="H1841" s="19" t="s">
        <v>3064</v>
      </c>
    </row>
    <row r="1842" spans="1:8" x14ac:dyDescent="0.25">
      <c r="A1842" s="24">
        <v>13212073409</v>
      </c>
      <c r="F1842" s="19" t="s">
        <v>3064</v>
      </c>
      <c r="H1842" s="19" t="s">
        <v>3064</v>
      </c>
    </row>
    <row r="1843" spans="1:8" x14ac:dyDescent="0.25">
      <c r="A1843" s="24">
        <v>13212032743</v>
      </c>
      <c r="E1843" s="24">
        <v>1</v>
      </c>
      <c r="F1843" s="19" t="s">
        <v>3066</v>
      </c>
      <c r="G1843" s="19" t="s">
        <v>3066</v>
      </c>
      <c r="H1843" s="19" t="s">
        <v>3066</v>
      </c>
    </row>
    <row r="1844" spans="1:8" x14ac:dyDescent="0.25">
      <c r="A1844" s="24">
        <v>13211986988</v>
      </c>
      <c r="E1844" s="24">
        <v>10</v>
      </c>
      <c r="F1844" s="19" t="s">
        <v>3064</v>
      </c>
      <c r="G1844" s="19" t="s">
        <v>3064</v>
      </c>
      <c r="H1844" s="19" t="s">
        <v>3064</v>
      </c>
    </row>
    <row r="1845" spans="1:8" x14ac:dyDescent="0.25">
      <c r="A1845" s="24">
        <v>13211982520</v>
      </c>
      <c r="E1845" s="24">
        <v>9</v>
      </c>
      <c r="F1845" s="19" t="s">
        <v>3064</v>
      </c>
      <c r="G1845" s="19" t="s">
        <v>3070</v>
      </c>
      <c r="H1845" s="19" t="s">
        <v>3064</v>
      </c>
    </row>
    <row r="1846" spans="1:8" x14ac:dyDescent="0.25">
      <c r="A1846" s="24">
        <v>13211900340</v>
      </c>
      <c r="E1846" s="24">
        <v>10</v>
      </c>
      <c r="F1846" s="19" t="s">
        <v>3064</v>
      </c>
      <c r="G1846" s="19" t="s">
        <v>3064</v>
      </c>
      <c r="H1846" s="19" t="s">
        <v>3066</v>
      </c>
    </row>
    <row r="1847" spans="1:8" x14ac:dyDescent="0.25">
      <c r="A1847" s="24">
        <v>13211974224</v>
      </c>
      <c r="E1847" s="24">
        <v>8</v>
      </c>
      <c r="F1847" s="19" t="s">
        <v>3065</v>
      </c>
      <c r="G1847" s="19" t="s">
        <v>3070</v>
      </c>
      <c r="H1847" s="19" t="s">
        <v>3065</v>
      </c>
    </row>
    <row r="1848" spans="1:8" x14ac:dyDescent="0.25">
      <c r="A1848" s="24">
        <v>13211924725</v>
      </c>
      <c r="E1848" s="24">
        <v>7</v>
      </c>
      <c r="F1848" s="19" t="s">
        <v>3065</v>
      </c>
      <c r="G1848" s="19" t="s">
        <v>3070</v>
      </c>
      <c r="H1848" s="19" t="s">
        <v>3065</v>
      </c>
    </row>
    <row r="1849" spans="1:8" x14ac:dyDescent="0.25">
      <c r="A1849" s="24">
        <v>13211832137</v>
      </c>
      <c r="E1849" s="24">
        <v>7</v>
      </c>
      <c r="F1849" s="19" t="s">
        <v>3065</v>
      </c>
      <c r="G1849" s="19" t="s">
        <v>3068</v>
      </c>
      <c r="H1849" s="19" t="s">
        <v>3065</v>
      </c>
    </row>
    <row r="1850" spans="1:8" x14ac:dyDescent="0.25">
      <c r="A1850" s="24">
        <v>13211706360</v>
      </c>
      <c r="E1850" s="24">
        <v>9</v>
      </c>
      <c r="F1850" s="19" t="s">
        <v>3064</v>
      </c>
      <c r="G1850" s="19" t="s">
        <v>3068</v>
      </c>
      <c r="H1850" s="19" t="s">
        <v>3064</v>
      </c>
    </row>
    <row r="1851" spans="1:8" x14ac:dyDescent="0.25">
      <c r="A1851" s="24">
        <v>13211619957</v>
      </c>
      <c r="E1851" s="24">
        <v>7</v>
      </c>
      <c r="F1851" s="19" t="s">
        <v>3065</v>
      </c>
      <c r="G1851" s="19" t="s">
        <v>3070</v>
      </c>
      <c r="H1851" s="19" t="s">
        <v>3065</v>
      </c>
    </row>
    <row r="1852" spans="1:8" x14ac:dyDescent="0.25">
      <c r="A1852" s="24">
        <v>13211276988</v>
      </c>
      <c r="E1852" s="24">
        <v>9</v>
      </c>
      <c r="F1852" s="19" t="s">
        <v>3064</v>
      </c>
      <c r="G1852" s="19" t="s">
        <v>3070</v>
      </c>
      <c r="H1852" s="19" t="s">
        <v>3065</v>
      </c>
    </row>
    <row r="1853" spans="1:8" x14ac:dyDescent="0.25">
      <c r="A1853" s="24">
        <v>13211273901</v>
      </c>
      <c r="E1853" s="24">
        <v>10</v>
      </c>
      <c r="F1853" s="19" t="s">
        <v>3064</v>
      </c>
      <c r="G1853" s="19" t="s">
        <v>3064</v>
      </c>
      <c r="H1853" s="19" t="s">
        <v>3064</v>
      </c>
    </row>
    <row r="1854" spans="1:8" x14ac:dyDescent="0.25">
      <c r="A1854" s="24">
        <v>13211261985</v>
      </c>
      <c r="E1854" s="24">
        <v>10</v>
      </c>
      <c r="F1854" s="19" t="s">
        <v>3064</v>
      </c>
      <c r="G1854" s="19" t="s">
        <v>3070</v>
      </c>
      <c r="H1854" s="19" t="s">
        <v>3064</v>
      </c>
    </row>
    <row r="1855" spans="1:8" x14ac:dyDescent="0.25">
      <c r="A1855" s="24">
        <v>13211254315</v>
      </c>
    </row>
    <row r="1856" spans="1:8" x14ac:dyDescent="0.25">
      <c r="A1856" s="24">
        <v>13211201572</v>
      </c>
      <c r="E1856" s="24">
        <v>10</v>
      </c>
      <c r="F1856" s="19" t="s">
        <v>3064</v>
      </c>
      <c r="G1856" s="19" t="s">
        <v>3064</v>
      </c>
      <c r="H1856" s="19" t="s">
        <v>3064</v>
      </c>
    </row>
    <row r="1857" spans="1:8" x14ac:dyDescent="0.25">
      <c r="A1857" s="24">
        <v>13211170551</v>
      </c>
      <c r="E1857" s="24">
        <v>10</v>
      </c>
      <c r="F1857" s="19" t="s">
        <v>3064</v>
      </c>
      <c r="G1857" s="19" t="s">
        <v>3064</v>
      </c>
      <c r="H1857" s="19" t="s">
        <v>3064</v>
      </c>
    </row>
    <row r="1858" spans="1:8" x14ac:dyDescent="0.25">
      <c r="A1858" s="24">
        <v>13211146243</v>
      </c>
      <c r="E1858" s="24">
        <v>8</v>
      </c>
      <c r="F1858" s="19" t="s">
        <v>3064</v>
      </c>
      <c r="G1858" s="19" t="s">
        <v>3070</v>
      </c>
      <c r="H1858" s="19" t="s">
        <v>3065</v>
      </c>
    </row>
    <row r="1859" spans="1:8" x14ac:dyDescent="0.25">
      <c r="A1859" s="24">
        <v>13211110664</v>
      </c>
    </row>
    <row r="1860" spans="1:8" x14ac:dyDescent="0.25">
      <c r="A1860" s="24">
        <v>13210907132</v>
      </c>
      <c r="E1860" s="24">
        <v>8</v>
      </c>
      <c r="F1860" s="19" t="s">
        <v>3065</v>
      </c>
      <c r="G1860" s="19" t="s">
        <v>3070</v>
      </c>
      <c r="H1860" s="19" t="s">
        <v>3065</v>
      </c>
    </row>
    <row r="1861" spans="1:8" x14ac:dyDescent="0.25">
      <c r="A1861" s="24">
        <v>13210844492</v>
      </c>
      <c r="E1861" s="24">
        <v>10</v>
      </c>
      <c r="F1861" s="19" t="s">
        <v>3064</v>
      </c>
      <c r="G1861" s="19" t="s">
        <v>3064</v>
      </c>
      <c r="H1861" s="19" t="s">
        <v>3064</v>
      </c>
    </row>
    <row r="1862" spans="1:8" x14ac:dyDescent="0.25">
      <c r="A1862" s="24">
        <v>13210794474</v>
      </c>
      <c r="E1862" s="24">
        <v>9</v>
      </c>
      <c r="F1862" s="19" t="s">
        <v>3068</v>
      </c>
      <c r="G1862" s="19" t="s">
        <v>3068</v>
      </c>
      <c r="H1862" s="19" t="s">
        <v>3065</v>
      </c>
    </row>
    <row r="1863" spans="1:8" x14ac:dyDescent="0.25">
      <c r="A1863" s="24">
        <v>13210790852</v>
      </c>
      <c r="E1863" s="24">
        <v>9</v>
      </c>
      <c r="F1863" s="19" t="s">
        <v>3064</v>
      </c>
      <c r="G1863" s="19" t="s">
        <v>3068</v>
      </c>
      <c r="H1863" s="19" t="s">
        <v>3064</v>
      </c>
    </row>
    <row r="1864" spans="1:8" x14ac:dyDescent="0.25">
      <c r="A1864" s="24">
        <v>13210786878</v>
      </c>
      <c r="E1864" s="24">
        <v>10</v>
      </c>
      <c r="F1864" s="19" t="s">
        <v>3064</v>
      </c>
      <c r="G1864" s="19" t="s">
        <v>3070</v>
      </c>
      <c r="H1864" s="19" t="s">
        <v>3064</v>
      </c>
    </row>
    <row r="1865" spans="1:8" x14ac:dyDescent="0.25">
      <c r="A1865" s="24">
        <v>13210738493</v>
      </c>
      <c r="E1865" s="24">
        <v>10</v>
      </c>
      <c r="F1865" s="19" t="s">
        <v>3064</v>
      </c>
      <c r="G1865" s="19" t="s">
        <v>3064</v>
      </c>
      <c r="H1865" s="19" t="s">
        <v>3064</v>
      </c>
    </row>
    <row r="1866" spans="1:8" x14ac:dyDescent="0.25">
      <c r="A1866" s="24">
        <v>13210721019</v>
      </c>
      <c r="E1866" s="24">
        <v>10</v>
      </c>
      <c r="F1866" s="19" t="s">
        <v>3064</v>
      </c>
      <c r="G1866" s="19" t="s">
        <v>488</v>
      </c>
      <c r="H1866" s="19" t="s">
        <v>3064</v>
      </c>
    </row>
    <row r="1867" spans="1:8" x14ac:dyDescent="0.25">
      <c r="A1867" s="24">
        <v>13210713784</v>
      </c>
    </row>
    <row r="1868" spans="1:8" x14ac:dyDescent="0.25">
      <c r="A1868" s="24">
        <v>13210542918</v>
      </c>
      <c r="E1868" s="24">
        <v>10</v>
      </c>
      <c r="F1868" s="19" t="s">
        <v>3064</v>
      </c>
      <c r="G1868" s="19" t="s">
        <v>3068</v>
      </c>
      <c r="H1868" s="19" t="s">
        <v>3064</v>
      </c>
    </row>
    <row r="1869" spans="1:8" x14ac:dyDescent="0.25">
      <c r="A1869" s="24">
        <v>13210524536</v>
      </c>
      <c r="E1869" s="24">
        <v>8</v>
      </c>
      <c r="F1869" s="19" t="s">
        <v>3067</v>
      </c>
      <c r="G1869" s="19" t="s">
        <v>3070</v>
      </c>
      <c r="H1869" s="19" t="s">
        <v>3065</v>
      </c>
    </row>
    <row r="1870" spans="1:8" x14ac:dyDescent="0.25">
      <c r="A1870" s="24">
        <v>13210292060</v>
      </c>
      <c r="E1870" s="24">
        <v>10</v>
      </c>
      <c r="F1870" s="19" t="s">
        <v>3064</v>
      </c>
      <c r="G1870" s="19" t="s">
        <v>3070</v>
      </c>
      <c r="H1870" s="19" t="s">
        <v>3064</v>
      </c>
    </row>
    <row r="1871" spans="1:8" x14ac:dyDescent="0.25">
      <c r="A1871" s="24">
        <v>13210277296</v>
      </c>
      <c r="E1871" s="24">
        <v>10</v>
      </c>
      <c r="F1871" s="19" t="s">
        <v>3066</v>
      </c>
      <c r="G1871" s="19" t="s">
        <v>3070</v>
      </c>
      <c r="H1871" s="19" t="s">
        <v>3065</v>
      </c>
    </row>
    <row r="1872" spans="1:8" x14ac:dyDescent="0.25">
      <c r="A1872" s="24">
        <v>13210198986</v>
      </c>
      <c r="E1872" s="24">
        <v>8</v>
      </c>
      <c r="F1872" s="19" t="s">
        <v>3064</v>
      </c>
      <c r="G1872" s="19" t="s">
        <v>488</v>
      </c>
      <c r="H1872" s="19" t="s">
        <v>3064</v>
      </c>
    </row>
    <row r="1873" spans="1:8" x14ac:dyDescent="0.25">
      <c r="A1873" s="24">
        <v>13209909513</v>
      </c>
      <c r="E1873" s="24">
        <v>9</v>
      </c>
      <c r="F1873" s="19" t="s">
        <v>3065</v>
      </c>
      <c r="G1873" s="19" t="s">
        <v>3068</v>
      </c>
      <c r="H1873" s="19" t="s">
        <v>3064</v>
      </c>
    </row>
    <row r="1874" spans="1:8" x14ac:dyDescent="0.25">
      <c r="A1874" s="24">
        <v>13209908694</v>
      </c>
      <c r="E1874" s="24">
        <v>8</v>
      </c>
      <c r="F1874" s="19" t="s">
        <v>3065</v>
      </c>
      <c r="G1874" s="19" t="s">
        <v>3070</v>
      </c>
      <c r="H1874" s="19" t="s">
        <v>3064</v>
      </c>
    </row>
    <row r="1875" spans="1:8" x14ac:dyDescent="0.25">
      <c r="A1875" s="24">
        <v>13209830585</v>
      </c>
    </row>
    <row r="1876" spans="1:8" x14ac:dyDescent="0.25">
      <c r="A1876" s="24">
        <v>13209772248</v>
      </c>
      <c r="E1876" s="24">
        <v>8</v>
      </c>
      <c r="F1876" s="19" t="s">
        <v>3064</v>
      </c>
      <c r="G1876" s="19" t="s">
        <v>488</v>
      </c>
      <c r="H1876" s="19" t="s">
        <v>3064</v>
      </c>
    </row>
    <row r="1877" spans="1:8" x14ac:dyDescent="0.25">
      <c r="A1877" s="24">
        <v>13209692842</v>
      </c>
      <c r="E1877" s="24">
        <v>7</v>
      </c>
      <c r="F1877" s="19" t="s">
        <v>3064</v>
      </c>
      <c r="G1877" s="19" t="s">
        <v>3068</v>
      </c>
      <c r="H1877" s="19" t="s">
        <v>3064</v>
      </c>
    </row>
    <row r="1878" spans="1:8" x14ac:dyDescent="0.25">
      <c r="A1878" s="24">
        <v>13209473551</v>
      </c>
      <c r="E1878" s="24">
        <v>10</v>
      </c>
      <c r="F1878" s="19" t="s">
        <v>3066</v>
      </c>
      <c r="G1878" s="19" t="s">
        <v>3066</v>
      </c>
      <c r="H1878" s="19" t="s">
        <v>3067</v>
      </c>
    </row>
    <row r="1879" spans="1:8" x14ac:dyDescent="0.25">
      <c r="A1879" s="24">
        <v>13209148589</v>
      </c>
      <c r="E1879" s="24">
        <v>10</v>
      </c>
      <c r="F1879" s="19" t="s">
        <v>3064</v>
      </c>
      <c r="G1879" s="19" t="s">
        <v>3064</v>
      </c>
      <c r="H1879" s="19" t="s">
        <v>3064</v>
      </c>
    </row>
    <row r="1880" spans="1:8" x14ac:dyDescent="0.25">
      <c r="A1880" s="24">
        <v>13209143296</v>
      </c>
      <c r="E1880" s="24">
        <v>10</v>
      </c>
      <c r="F1880" s="19" t="s">
        <v>3064</v>
      </c>
      <c r="G1880" s="19" t="s">
        <v>3068</v>
      </c>
      <c r="H1880" s="19" t="s">
        <v>3064</v>
      </c>
    </row>
    <row r="1881" spans="1:8" x14ac:dyDescent="0.25">
      <c r="A1881" s="24">
        <v>13208896047</v>
      </c>
      <c r="E1881" s="24">
        <v>6</v>
      </c>
      <c r="F1881" s="19" t="s">
        <v>3065</v>
      </c>
      <c r="G1881" s="19" t="s">
        <v>3068</v>
      </c>
      <c r="H1881" s="19" t="s">
        <v>3065</v>
      </c>
    </row>
    <row r="1882" spans="1:8" x14ac:dyDescent="0.25">
      <c r="A1882" s="24">
        <v>13208856013</v>
      </c>
      <c r="F1882" s="19" t="s">
        <v>3065</v>
      </c>
    </row>
    <row r="1883" spans="1:8" x14ac:dyDescent="0.25">
      <c r="A1883" s="24">
        <v>13208819522</v>
      </c>
      <c r="E1883" s="24">
        <v>9</v>
      </c>
      <c r="F1883" s="19" t="s">
        <v>3064</v>
      </c>
      <c r="G1883" s="19" t="s">
        <v>3064</v>
      </c>
      <c r="H1883" s="19" t="s">
        <v>3064</v>
      </c>
    </row>
    <row r="1884" spans="1:8" x14ac:dyDescent="0.25">
      <c r="A1884" s="24">
        <v>13208793496</v>
      </c>
      <c r="E1884" s="24">
        <v>10</v>
      </c>
      <c r="F1884" s="19" t="s">
        <v>3064</v>
      </c>
      <c r="G1884" s="19" t="s">
        <v>3068</v>
      </c>
      <c r="H1884" s="19" t="s">
        <v>3064</v>
      </c>
    </row>
    <row r="1885" spans="1:8" x14ac:dyDescent="0.25">
      <c r="A1885" s="24">
        <v>13208656303</v>
      </c>
      <c r="E1885" s="24">
        <v>10</v>
      </c>
      <c r="F1885" s="19" t="s">
        <v>3064</v>
      </c>
      <c r="G1885" s="19" t="s">
        <v>3064</v>
      </c>
      <c r="H1885" s="19" t="s">
        <v>3064</v>
      </c>
    </row>
    <row r="1886" spans="1:8" x14ac:dyDescent="0.25">
      <c r="A1886" s="24">
        <v>13208606440</v>
      </c>
      <c r="E1886" s="24">
        <v>10</v>
      </c>
      <c r="F1886" s="19" t="s">
        <v>3064</v>
      </c>
      <c r="G1886" s="19" t="s">
        <v>3070</v>
      </c>
      <c r="H1886" s="19" t="s">
        <v>3065</v>
      </c>
    </row>
    <row r="1887" spans="1:8" x14ac:dyDescent="0.25">
      <c r="A1887" s="24">
        <v>13208551198</v>
      </c>
      <c r="E1887" s="24">
        <v>10</v>
      </c>
      <c r="F1887" s="19" t="s">
        <v>3064</v>
      </c>
      <c r="G1887" s="19" t="s">
        <v>3064</v>
      </c>
      <c r="H1887" s="19" t="s">
        <v>3064</v>
      </c>
    </row>
    <row r="1888" spans="1:8" x14ac:dyDescent="0.25">
      <c r="A1888" s="24">
        <v>13208543336</v>
      </c>
      <c r="E1888" s="24">
        <v>8</v>
      </c>
      <c r="F1888" s="19" t="s">
        <v>3064</v>
      </c>
      <c r="G1888" s="19" t="s">
        <v>3068</v>
      </c>
      <c r="H1888" s="19" t="s">
        <v>3064</v>
      </c>
    </row>
    <row r="1889" spans="1:8" x14ac:dyDescent="0.25">
      <c r="A1889" s="24">
        <v>13208398062</v>
      </c>
      <c r="E1889" s="24">
        <v>5</v>
      </c>
      <c r="F1889" s="19" t="s">
        <v>3068</v>
      </c>
      <c r="G1889" s="19" t="s">
        <v>3068</v>
      </c>
      <c r="H1889" s="19" t="s">
        <v>3064</v>
      </c>
    </row>
    <row r="1890" spans="1:8" x14ac:dyDescent="0.25">
      <c r="A1890" s="24">
        <v>13208392672</v>
      </c>
      <c r="E1890" s="24">
        <v>10</v>
      </c>
      <c r="F1890" s="19" t="s">
        <v>3064</v>
      </c>
      <c r="G1890" s="19" t="s">
        <v>3064</v>
      </c>
      <c r="H1890" s="19" t="s">
        <v>3064</v>
      </c>
    </row>
    <row r="1891" spans="1:8" x14ac:dyDescent="0.25">
      <c r="A1891" s="24">
        <v>13208298676</v>
      </c>
      <c r="F1891" s="19" t="s">
        <v>3065</v>
      </c>
      <c r="G1891" s="19" t="s">
        <v>3070</v>
      </c>
      <c r="H1891" s="19" t="s">
        <v>3066</v>
      </c>
    </row>
    <row r="1892" spans="1:8" x14ac:dyDescent="0.25">
      <c r="A1892" s="24">
        <v>13208236376</v>
      </c>
    </row>
    <row r="1893" spans="1:8" x14ac:dyDescent="0.25">
      <c r="A1893" s="24">
        <v>13208171485</v>
      </c>
      <c r="E1893" s="24">
        <v>8</v>
      </c>
      <c r="F1893" s="19" t="s">
        <v>3068</v>
      </c>
      <c r="G1893" s="19" t="s">
        <v>3068</v>
      </c>
      <c r="H1893" s="19" t="s">
        <v>3068</v>
      </c>
    </row>
    <row r="1894" spans="1:8" x14ac:dyDescent="0.25">
      <c r="A1894" s="24">
        <v>13208157443</v>
      </c>
      <c r="F1894" s="19" t="s">
        <v>3066</v>
      </c>
      <c r="H1894" s="19" t="s">
        <v>3066</v>
      </c>
    </row>
    <row r="1895" spans="1:8" x14ac:dyDescent="0.25">
      <c r="A1895" s="24">
        <v>13208087189</v>
      </c>
      <c r="E1895" s="24">
        <v>6</v>
      </c>
      <c r="F1895" s="19" t="s">
        <v>3068</v>
      </c>
      <c r="G1895" s="19" t="s">
        <v>3070</v>
      </c>
      <c r="H1895" s="19" t="s">
        <v>3065</v>
      </c>
    </row>
    <row r="1896" spans="1:8" x14ac:dyDescent="0.25">
      <c r="A1896" s="24">
        <v>13208035562</v>
      </c>
      <c r="E1896" s="24">
        <v>8</v>
      </c>
      <c r="F1896" s="19" t="s">
        <v>3065</v>
      </c>
      <c r="G1896" s="19" t="s">
        <v>3070</v>
      </c>
      <c r="H1896" s="19" t="s">
        <v>3065</v>
      </c>
    </row>
    <row r="1897" spans="1:8" x14ac:dyDescent="0.25">
      <c r="A1897" s="24">
        <v>13207910858</v>
      </c>
      <c r="E1897" s="24">
        <v>10</v>
      </c>
      <c r="F1897" s="19" t="s">
        <v>3064</v>
      </c>
      <c r="G1897" s="19" t="s">
        <v>3064</v>
      </c>
      <c r="H1897" s="19" t="s">
        <v>3064</v>
      </c>
    </row>
    <row r="1898" spans="1:8" x14ac:dyDescent="0.25">
      <c r="A1898" s="24">
        <v>13207909829</v>
      </c>
    </row>
    <row r="1899" spans="1:8" x14ac:dyDescent="0.25">
      <c r="A1899" s="24">
        <v>13207872659</v>
      </c>
      <c r="E1899" s="24">
        <v>10</v>
      </c>
      <c r="F1899" s="19" t="s">
        <v>3064</v>
      </c>
      <c r="G1899" s="19" t="s">
        <v>3070</v>
      </c>
      <c r="H1899" s="19" t="s">
        <v>3064</v>
      </c>
    </row>
    <row r="1900" spans="1:8" x14ac:dyDescent="0.25">
      <c r="A1900" s="24">
        <v>13207776681</v>
      </c>
      <c r="F1900" s="19" t="s">
        <v>3064</v>
      </c>
    </row>
    <row r="1901" spans="1:8" x14ac:dyDescent="0.25">
      <c r="A1901" s="24">
        <v>13207729342</v>
      </c>
      <c r="E1901" s="24">
        <v>10</v>
      </c>
      <c r="F1901" s="19" t="s">
        <v>3064</v>
      </c>
      <c r="G1901" s="19" t="s">
        <v>3064</v>
      </c>
      <c r="H1901" s="19" t="s">
        <v>3064</v>
      </c>
    </row>
    <row r="1902" spans="1:8" x14ac:dyDescent="0.25">
      <c r="A1902" s="24">
        <v>13207693663</v>
      </c>
      <c r="E1902" s="24">
        <v>9</v>
      </c>
      <c r="F1902" s="19" t="s">
        <v>3065</v>
      </c>
      <c r="G1902" s="19" t="s">
        <v>488</v>
      </c>
      <c r="H1902" s="19" t="s">
        <v>3064</v>
      </c>
    </row>
    <row r="1903" spans="1:8" x14ac:dyDescent="0.25">
      <c r="A1903" s="24">
        <v>13207606813</v>
      </c>
      <c r="E1903" s="24">
        <v>9</v>
      </c>
      <c r="F1903" s="19" t="s">
        <v>3064</v>
      </c>
      <c r="G1903" s="19" t="s">
        <v>3070</v>
      </c>
      <c r="H1903" s="19" t="s">
        <v>3064</v>
      </c>
    </row>
    <row r="1904" spans="1:8" x14ac:dyDescent="0.25">
      <c r="A1904" s="24">
        <v>13207655018</v>
      </c>
      <c r="E1904" s="24">
        <v>9</v>
      </c>
      <c r="F1904" s="19" t="s">
        <v>3064</v>
      </c>
      <c r="G1904" s="19" t="s">
        <v>3070</v>
      </c>
      <c r="H1904" s="19" t="s">
        <v>3065</v>
      </c>
    </row>
    <row r="1905" spans="1:8" x14ac:dyDescent="0.25">
      <c r="A1905" s="24">
        <v>13207652542</v>
      </c>
      <c r="E1905" s="24">
        <v>10</v>
      </c>
      <c r="F1905" s="19" t="s">
        <v>3064</v>
      </c>
      <c r="G1905" s="19" t="s">
        <v>3070</v>
      </c>
      <c r="H1905" s="19" t="s">
        <v>3064</v>
      </c>
    </row>
    <row r="1906" spans="1:8" x14ac:dyDescent="0.25">
      <c r="A1906" s="24">
        <v>13205845389</v>
      </c>
      <c r="E1906" s="24">
        <v>3</v>
      </c>
      <c r="F1906" s="19" t="s">
        <v>3066</v>
      </c>
      <c r="G1906" s="19" t="s">
        <v>3066</v>
      </c>
      <c r="H1906" s="19" t="s">
        <v>3067</v>
      </c>
    </row>
    <row r="1907" spans="1:8" x14ac:dyDescent="0.25">
      <c r="A1907" s="24">
        <v>13207351432</v>
      </c>
    </row>
    <row r="1908" spans="1:8" x14ac:dyDescent="0.25">
      <c r="A1908" s="24">
        <v>13206324307</v>
      </c>
      <c r="E1908" s="24">
        <v>0</v>
      </c>
      <c r="F1908" s="19" t="s">
        <v>3067</v>
      </c>
      <c r="G1908" s="19" t="s">
        <v>3068</v>
      </c>
      <c r="H1908" s="19" t="s">
        <v>3064</v>
      </c>
    </row>
    <row r="1909" spans="1:8" x14ac:dyDescent="0.25">
      <c r="A1909" s="24">
        <v>13206270998</v>
      </c>
      <c r="E1909" s="24">
        <v>10</v>
      </c>
      <c r="F1909" s="19" t="s">
        <v>3064</v>
      </c>
      <c r="G1909" s="19" t="s">
        <v>3070</v>
      </c>
      <c r="H1909" s="19" t="s">
        <v>3064</v>
      </c>
    </row>
    <row r="1910" spans="1:8" x14ac:dyDescent="0.25">
      <c r="A1910" s="24">
        <v>13206140546</v>
      </c>
      <c r="F1910" s="19" t="s">
        <v>3065</v>
      </c>
      <c r="H1910" s="19" t="s">
        <v>3068</v>
      </c>
    </row>
    <row r="1911" spans="1:8" x14ac:dyDescent="0.25">
      <c r="A1911" s="24">
        <v>13206132870</v>
      </c>
      <c r="E1911" s="24">
        <v>9</v>
      </c>
      <c r="F1911" s="19" t="s">
        <v>3064</v>
      </c>
      <c r="G1911" s="19" t="s">
        <v>3070</v>
      </c>
      <c r="H1911" s="19" t="s">
        <v>3064</v>
      </c>
    </row>
    <row r="1912" spans="1:8" x14ac:dyDescent="0.25">
      <c r="A1912" s="24">
        <v>13206130114</v>
      </c>
      <c r="E1912" s="24">
        <v>10</v>
      </c>
      <c r="F1912" s="19" t="s">
        <v>3064</v>
      </c>
      <c r="G1912" s="19" t="s">
        <v>3068</v>
      </c>
      <c r="H1912" s="19" t="s">
        <v>3064</v>
      </c>
    </row>
    <row r="1913" spans="1:8" x14ac:dyDescent="0.25">
      <c r="A1913" s="24">
        <v>13206126768</v>
      </c>
      <c r="E1913" s="24">
        <v>9</v>
      </c>
      <c r="F1913" s="19" t="s">
        <v>3064</v>
      </c>
      <c r="G1913" s="19" t="s">
        <v>3064</v>
      </c>
      <c r="H1913" s="19" t="s">
        <v>3064</v>
      </c>
    </row>
    <row r="1914" spans="1:8" x14ac:dyDescent="0.25">
      <c r="A1914" s="24">
        <v>13206129401</v>
      </c>
      <c r="F1914" s="19" t="s">
        <v>3064</v>
      </c>
      <c r="H1914" s="19" t="s">
        <v>3065</v>
      </c>
    </row>
    <row r="1915" spans="1:8" x14ac:dyDescent="0.25">
      <c r="A1915" s="24">
        <v>13206051275</v>
      </c>
      <c r="E1915" s="24">
        <v>8</v>
      </c>
      <c r="F1915" s="19" t="s">
        <v>3064</v>
      </c>
      <c r="G1915" s="19" t="s">
        <v>488</v>
      </c>
      <c r="H1915" s="19" t="s">
        <v>3064</v>
      </c>
    </row>
    <row r="1916" spans="1:8" x14ac:dyDescent="0.25">
      <c r="A1916" s="24">
        <v>13206036998</v>
      </c>
      <c r="E1916" s="24">
        <v>8</v>
      </c>
      <c r="F1916" s="19" t="s">
        <v>3065</v>
      </c>
      <c r="G1916" s="19" t="s">
        <v>3068</v>
      </c>
      <c r="H1916" s="19" t="s">
        <v>3064</v>
      </c>
    </row>
    <row r="1917" spans="1:8" x14ac:dyDescent="0.25">
      <c r="A1917" s="24">
        <v>13205992985</v>
      </c>
      <c r="E1917" s="24">
        <v>7</v>
      </c>
      <c r="F1917" s="19" t="s">
        <v>3064</v>
      </c>
      <c r="G1917" s="19" t="s">
        <v>3068</v>
      </c>
      <c r="H1917" s="19" t="s">
        <v>3065</v>
      </c>
    </row>
    <row r="1918" spans="1:8" x14ac:dyDescent="0.25">
      <c r="A1918" s="24">
        <v>13205992145</v>
      </c>
    </row>
    <row r="1919" spans="1:8" x14ac:dyDescent="0.25">
      <c r="A1919" s="24">
        <v>13205990350</v>
      </c>
    </row>
    <row r="1920" spans="1:8" x14ac:dyDescent="0.25">
      <c r="A1920" s="24">
        <v>13205946290</v>
      </c>
      <c r="E1920" s="24">
        <v>10</v>
      </c>
      <c r="F1920" s="19" t="s">
        <v>3064</v>
      </c>
      <c r="G1920" s="19" t="s">
        <v>3064</v>
      </c>
      <c r="H1920" s="19" t="s">
        <v>3064</v>
      </c>
    </row>
    <row r="1921" spans="1:8" x14ac:dyDescent="0.25">
      <c r="A1921" s="24">
        <v>13205925386</v>
      </c>
    </row>
    <row r="1922" spans="1:8" x14ac:dyDescent="0.25">
      <c r="A1922" s="24">
        <v>13205896449</v>
      </c>
      <c r="E1922" s="24">
        <v>8</v>
      </c>
      <c r="F1922" s="19" t="s">
        <v>3065</v>
      </c>
      <c r="G1922" s="19" t="s">
        <v>3064</v>
      </c>
      <c r="H1922" s="19" t="s">
        <v>3065</v>
      </c>
    </row>
    <row r="1923" spans="1:8" x14ac:dyDescent="0.25">
      <c r="A1923" s="24">
        <v>13205834378</v>
      </c>
      <c r="E1923" s="24">
        <v>10</v>
      </c>
      <c r="F1923" s="19" t="s">
        <v>3064</v>
      </c>
      <c r="G1923" s="19" t="s">
        <v>3064</v>
      </c>
      <c r="H1923" s="19" t="s">
        <v>3065</v>
      </c>
    </row>
    <row r="1924" spans="1:8" x14ac:dyDescent="0.25">
      <c r="A1924" s="24">
        <v>13205761509</v>
      </c>
      <c r="E1924" s="24">
        <v>7</v>
      </c>
      <c r="F1924" s="19" t="s">
        <v>3065</v>
      </c>
      <c r="G1924" s="19" t="s">
        <v>3070</v>
      </c>
      <c r="H1924" s="19" t="s">
        <v>3065</v>
      </c>
    </row>
    <row r="1925" spans="1:8" x14ac:dyDescent="0.25">
      <c r="A1925" s="24">
        <v>13205709761</v>
      </c>
      <c r="E1925" s="24">
        <v>8</v>
      </c>
      <c r="F1925" s="19" t="s">
        <v>3064</v>
      </c>
      <c r="G1925" s="19" t="s">
        <v>3068</v>
      </c>
      <c r="H1925" s="19" t="s">
        <v>3067</v>
      </c>
    </row>
    <row r="1926" spans="1:8" x14ac:dyDescent="0.25">
      <c r="A1926" s="24">
        <v>13205573521</v>
      </c>
      <c r="E1926" s="24">
        <v>10</v>
      </c>
      <c r="F1926" s="19" t="s">
        <v>3064</v>
      </c>
      <c r="G1926" s="19" t="s">
        <v>3064</v>
      </c>
      <c r="H1926" s="19" t="s">
        <v>3064</v>
      </c>
    </row>
    <row r="1927" spans="1:8" x14ac:dyDescent="0.25">
      <c r="A1927" s="24">
        <v>13205557219</v>
      </c>
      <c r="E1927" s="24">
        <v>10</v>
      </c>
      <c r="F1927" s="19" t="s">
        <v>3066</v>
      </c>
      <c r="G1927" s="19" t="s">
        <v>3066</v>
      </c>
      <c r="H1927" s="19" t="s">
        <v>3066</v>
      </c>
    </row>
    <row r="1928" spans="1:8" x14ac:dyDescent="0.25">
      <c r="A1928" s="24">
        <v>13205445745</v>
      </c>
      <c r="E1928" s="24">
        <v>8</v>
      </c>
      <c r="F1928" s="19" t="s">
        <v>3064</v>
      </c>
      <c r="G1928" s="19" t="s">
        <v>3070</v>
      </c>
      <c r="H1928" s="19" t="s">
        <v>3064</v>
      </c>
    </row>
    <row r="1929" spans="1:8" x14ac:dyDescent="0.25">
      <c r="A1929" s="24">
        <v>13205227961</v>
      </c>
      <c r="E1929" s="24">
        <v>1</v>
      </c>
      <c r="F1929" s="19" t="s">
        <v>3066</v>
      </c>
      <c r="G1929" s="19" t="s">
        <v>3071</v>
      </c>
      <c r="H1929" s="19" t="s">
        <v>3066</v>
      </c>
    </row>
    <row r="1930" spans="1:8" x14ac:dyDescent="0.25">
      <c r="A1930" s="24">
        <v>13204992467</v>
      </c>
      <c r="E1930" s="24">
        <v>10</v>
      </c>
      <c r="F1930" s="19" t="s">
        <v>3064</v>
      </c>
      <c r="G1930" s="19" t="s">
        <v>3064</v>
      </c>
      <c r="H1930" s="19" t="s">
        <v>3064</v>
      </c>
    </row>
    <row r="1931" spans="1:8" x14ac:dyDescent="0.25">
      <c r="A1931" s="24">
        <v>13204841836</v>
      </c>
      <c r="E1931" s="24">
        <v>10</v>
      </c>
      <c r="F1931" s="19" t="s">
        <v>3064</v>
      </c>
      <c r="G1931" s="19" t="s">
        <v>3064</v>
      </c>
      <c r="H1931" s="19" t="s">
        <v>3064</v>
      </c>
    </row>
    <row r="1932" spans="1:8" x14ac:dyDescent="0.25">
      <c r="A1932" s="24">
        <v>13204843112</v>
      </c>
      <c r="F1932" s="19" t="s">
        <v>3065</v>
      </c>
    </row>
    <row r="1933" spans="1:8" x14ac:dyDescent="0.25">
      <c r="A1933" s="24">
        <v>13204775914</v>
      </c>
      <c r="E1933" s="24">
        <v>10</v>
      </c>
      <c r="F1933" s="19" t="s">
        <v>3064</v>
      </c>
      <c r="G1933" s="19" t="s">
        <v>3066</v>
      </c>
      <c r="H1933" s="19" t="s">
        <v>3064</v>
      </c>
    </row>
    <row r="1934" spans="1:8" x14ac:dyDescent="0.25">
      <c r="A1934" s="24">
        <v>13204358614</v>
      </c>
      <c r="E1934" s="24">
        <v>10</v>
      </c>
      <c r="F1934" s="19" t="s">
        <v>3064</v>
      </c>
      <c r="G1934" s="19" t="s">
        <v>3064</v>
      </c>
      <c r="H1934" s="19" t="s">
        <v>3064</v>
      </c>
    </row>
    <row r="1935" spans="1:8" x14ac:dyDescent="0.25">
      <c r="A1935" s="24">
        <v>13204165750</v>
      </c>
      <c r="E1935" s="24">
        <v>8</v>
      </c>
      <c r="F1935" s="19" t="s">
        <v>3067</v>
      </c>
      <c r="G1935" s="19" t="s">
        <v>3066</v>
      </c>
      <c r="H1935" s="19" t="s">
        <v>3068</v>
      </c>
    </row>
    <row r="1936" spans="1:8" x14ac:dyDescent="0.25">
      <c r="A1936" s="24">
        <v>13203744188</v>
      </c>
      <c r="E1936" s="24">
        <v>10</v>
      </c>
      <c r="F1936" s="19" t="s">
        <v>3064</v>
      </c>
      <c r="G1936" s="19" t="s">
        <v>3064</v>
      </c>
      <c r="H1936" s="19" t="s">
        <v>3064</v>
      </c>
    </row>
    <row r="1937" spans="1:8" x14ac:dyDescent="0.25">
      <c r="A1937" s="24">
        <v>13203480248</v>
      </c>
      <c r="E1937" s="24">
        <v>10</v>
      </c>
      <c r="F1937" s="19" t="s">
        <v>3065</v>
      </c>
      <c r="G1937" s="19" t="s">
        <v>3070</v>
      </c>
      <c r="H1937" s="19" t="s">
        <v>3064</v>
      </c>
    </row>
    <row r="1938" spans="1:8" x14ac:dyDescent="0.25">
      <c r="A1938" s="24">
        <v>13203339372</v>
      </c>
    </row>
    <row r="1939" spans="1:8" x14ac:dyDescent="0.25">
      <c r="A1939" s="24">
        <v>13203317852</v>
      </c>
      <c r="E1939" s="24">
        <v>10</v>
      </c>
      <c r="F1939" s="19" t="s">
        <v>3064</v>
      </c>
      <c r="G1939" s="19" t="s">
        <v>3064</v>
      </c>
      <c r="H1939" s="19" t="s">
        <v>3064</v>
      </c>
    </row>
    <row r="1940" spans="1:8" x14ac:dyDescent="0.25">
      <c r="A1940" s="24">
        <v>13203324059</v>
      </c>
      <c r="E1940" s="24">
        <v>10</v>
      </c>
      <c r="F1940" s="19" t="s">
        <v>3064</v>
      </c>
      <c r="G1940" s="19" t="s">
        <v>488</v>
      </c>
      <c r="H1940" s="19" t="s">
        <v>3064</v>
      </c>
    </row>
    <row r="1941" spans="1:8" x14ac:dyDescent="0.25">
      <c r="A1941" s="24">
        <v>13203214411</v>
      </c>
      <c r="E1941" s="24">
        <v>10</v>
      </c>
      <c r="F1941" s="19" t="s">
        <v>3064</v>
      </c>
      <c r="G1941" s="19" t="s">
        <v>3064</v>
      </c>
      <c r="H1941" s="19" t="s">
        <v>3064</v>
      </c>
    </row>
    <row r="1942" spans="1:8" x14ac:dyDescent="0.25">
      <c r="A1942" s="24">
        <v>13203204345</v>
      </c>
      <c r="E1942" s="24">
        <v>9</v>
      </c>
      <c r="F1942" s="19" t="s">
        <v>3064</v>
      </c>
      <c r="G1942" s="19" t="s">
        <v>3064</v>
      </c>
      <c r="H1942" s="19" t="s">
        <v>3065</v>
      </c>
    </row>
    <row r="1943" spans="1:8" x14ac:dyDescent="0.25">
      <c r="A1943" s="24">
        <v>13203202413</v>
      </c>
      <c r="E1943" s="24">
        <v>7</v>
      </c>
      <c r="F1943" s="19" t="s">
        <v>3068</v>
      </c>
      <c r="G1943" s="19" t="s">
        <v>488</v>
      </c>
      <c r="H1943" s="19" t="s">
        <v>3068</v>
      </c>
    </row>
    <row r="1944" spans="1:8" x14ac:dyDescent="0.25">
      <c r="A1944" s="24">
        <v>13203167157</v>
      </c>
    </row>
    <row r="1945" spans="1:8" x14ac:dyDescent="0.25">
      <c r="A1945" s="24">
        <v>13203100919</v>
      </c>
      <c r="E1945" s="24">
        <v>10</v>
      </c>
      <c r="F1945" s="19" t="s">
        <v>3064</v>
      </c>
      <c r="G1945" s="19" t="s">
        <v>3064</v>
      </c>
      <c r="H1945" s="19" t="s">
        <v>3064</v>
      </c>
    </row>
    <row r="1946" spans="1:8" x14ac:dyDescent="0.25">
      <c r="A1946" s="24">
        <v>13203054541</v>
      </c>
      <c r="E1946" s="24">
        <v>9</v>
      </c>
      <c r="F1946" s="19" t="s">
        <v>3064</v>
      </c>
      <c r="G1946" s="19" t="s">
        <v>3064</v>
      </c>
      <c r="H1946" s="19" t="s">
        <v>3064</v>
      </c>
    </row>
    <row r="1947" spans="1:8" x14ac:dyDescent="0.25">
      <c r="A1947" s="24">
        <v>13203026131</v>
      </c>
      <c r="E1947" s="24">
        <v>9</v>
      </c>
      <c r="F1947" s="19" t="s">
        <v>3064</v>
      </c>
      <c r="G1947" s="19" t="s">
        <v>3064</v>
      </c>
      <c r="H1947" s="19" t="s">
        <v>3064</v>
      </c>
    </row>
    <row r="1948" spans="1:8" x14ac:dyDescent="0.25">
      <c r="A1948" s="24">
        <v>13202929875</v>
      </c>
      <c r="E1948" s="24">
        <v>10</v>
      </c>
      <c r="F1948" s="19" t="s">
        <v>3064</v>
      </c>
      <c r="G1948" s="19" t="s">
        <v>3068</v>
      </c>
      <c r="H1948" s="19" t="s">
        <v>3064</v>
      </c>
    </row>
    <row r="1949" spans="1:8" x14ac:dyDescent="0.25">
      <c r="A1949" s="24">
        <v>13202859139</v>
      </c>
      <c r="F1949" s="19" t="s">
        <v>3068</v>
      </c>
    </row>
    <row r="1950" spans="1:8" x14ac:dyDescent="0.25">
      <c r="A1950" s="24">
        <v>13202833896</v>
      </c>
      <c r="E1950" s="24">
        <v>9</v>
      </c>
      <c r="F1950" s="19" t="s">
        <v>3066</v>
      </c>
      <c r="G1950" s="19" t="s">
        <v>3066</v>
      </c>
      <c r="H1950" s="19" t="s">
        <v>3066</v>
      </c>
    </row>
    <row r="1951" spans="1:8" x14ac:dyDescent="0.25">
      <c r="A1951" s="24">
        <v>13202795267</v>
      </c>
      <c r="E1951" s="24">
        <v>8</v>
      </c>
      <c r="F1951" s="19" t="s">
        <v>3065</v>
      </c>
      <c r="G1951" s="19" t="s">
        <v>3064</v>
      </c>
      <c r="H1951" s="19" t="s">
        <v>3065</v>
      </c>
    </row>
    <row r="1952" spans="1:8" x14ac:dyDescent="0.25">
      <c r="A1952" s="24">
        <v>13202710895</v>
      </c>
    </row>
    <row r="1953" spans="1:8" x14ac:dyDescent="0.25">
      <c r="A1953" s="24">
        <v>13202568596</v>
      </c>
      <c r="E1953" s="24">
        <v>8</v>
      </c>
      <c r="F1953" s="19" t="s">
        <v>3067</v>
      </c>
      <c r="G1953" s="19" t="s">
        <v>3068</v>
      </c>
      <c r="H1953" s="19" t="s">
        <v>3067</v>
      </c>
    </row>
    <row r="1954" spans="1:8" x14ac:dyDescent="0.25">
      <c r="A1954" s="24">
        <v>13202562405</v>
      </c>
    </row>
    <row r="1955" spans="1:8" x14ac:dyDescent="0.25">
      <c r="A1955" s="24">
        <v>13202392000</v>
      </c>
      <c r="E1955" s="24">
        <v>2</v>
      </c>
      <c r="F1955" s="19" t="s">
        <v>3066</v>
      </c>
      <c r="G1955" s="19" t="s">
        <v>3071</v>
      </c>
      <c r="H1955" s="19" t="s">
        <v>3066</v>
      </c>
    </row>
    <row r="1956" spans="1:8" x14ac:dyDescent="0.25">
      <c r="A1956" s="24">
        <v>13202344535</v>
      </c>
      <c r="F1956" s="19" t="s">
        <v>3068</v>
      </c>
    </row>
    <row r="1957" spans="1:8" x14ac:dyDescent="0.25">
      <c r="A1957" s="24">
        <v>13202229296</v>
      </c>
      <c r="E1957" s="24">
        <v>10</v>
      </c>
      <c r="F1957" s="19" t="s">
        <v>3064</v>
      </c>
      <c r="G1957" s="19" t="s">
        <v>3064</v>
      </c>
      <c r="H1957" s="19" t="s">
        <v>3064</v>
      </c>
    </row>
    <row r="1958" spans="1:8" x14ac:dyDescent="0.25">
      <c r="A1958" s="24">
        <v>13202075139</v>
      </c>
    </row>
    <row r="1959" spans="1:8" x14ac:dyDescent="0.25">
      <c r="A1959" s="24">
        <v>13201893959</v>
      </c>
      <c r="F1959" s="19" t="s">
        <v>3068</v>
      </c>
      <c r="H1959" s="19" t="s">
        <v>3064</v>
      </c>
    </row>
    <row r="1960" spans="1:8" x14ac:dyDescent="0.25">
      <c r="A1960" s="24">
        <v>13201494557</v>
      </c>
      <c r="E1960" s="24">
        <v>5</v>
      </c>
      <c r="F1960" s="19" t="s">
        <v>3068</v>
      </c>
      <c r="G1960" s="19" t="s">
        <v>3068</v>
      </c>
      <c r="H1960" s="19" t="s">
        <v>3068</v>
      </c>
    </row>
    <row r="1961" spans="1:8" x14ac:dyDescent="0.25">
      <c r="A1961" s="24">
        <v>13201331790</v>
      </c>
      <c r="E1961" s="24">
        <v>7</v>
      </c>
      <c r="F1961" s="19" t="s">
        <v>3064</v>
      </c>
      <c r="G1961" s="19" t="s">
        <v>3064</v>
      </c>
      <c r="H1961" s="19" t="s">
        <v>3064</v>
      </c>
    </row>
    <row r="1962" spans="1:8" x14ac:dyDescent="0.25">
      <c r="A1962" s="24">
        <v>13201346733</v>
      </c>
      <c r="E1962" s="24">
        <v>10</v>
      </c>
      <c r="F1962" s="19" t="s">
        <v>3064</v>
      </c>
      <c r="G1962" s="19" t="s">
        <v>3064</v>
      </c>
      <c r="H1962" s="19" t="s">
        <v>3064</v>
      </c>
    </row>
    <row r="1963" spans="1:8" x14ac:dyDescent="0.25">
      <c r="A1963" s="24">
        <v>13201241842</v>
      </c>
      <c r="E1963" s="24">
        <v>8</v>
      </c>
      <c r="F1963" s="19" t="s">
        <v>3065</v>
      </c>
      <c r="G1963" s="19" t="s">
        <v>3070</v>
      </c>
      <c r="H1963" s="19" t="s">
        <v>3065</v>
      </c>
    </row>
    <row r="1964" spans="1:8" x14ac:dyDescent="0.25">
      <c r="A1964" s="24">
        <v>13200333017</v>
      </c>
      <c r="E1964" s="24">
        <v>9</v>
      </c>
      <c r="F1964" s="19" t="s">
        <v>3068</v>
      </c>
      <c r="G1964" s="19" t="s">
        <v>3070</v>
      </c>
      <c r="H1964" s="19" t="s">
        <v>3065</v>
      </c>
    </row>
    <row r="1965" spans="1:8" x14ac:dyDescent="0.25">
      <c r="A1965" s="24">
        <v>13200333485</v>
      </c>
      <c r="E1965" s="24">
        <v>10</v>
      </c>
      <c r="F1965" s="19" t="s">
        <v>3064</v>
      </c>
      <c r="G1965" s="19" t="s">
        <v>3068</v>
      </c>
      <c r="H1965" s="19" t="s">
        <v>3064</v>
      </c>
    </row>
    <row r="1966" spans="1:8" x14ac:dyDescent="0.25">
      <c r="A1966" s="24">
        <v>13200259197</v>
      </c>
      <c r="E1966" s="24">
        <v>10</v>
      </c>
      <c r="F1966" s="19" t="s">
        <v>3065</v>
      </c>
      <c r="G1966" s="19" t="s">
        <v>3070</v>
      </c>
      <c r="H1966" s="19" t="s">
        <v>3064</v>
      </c>
    </row>
    <row r="1967" spans="1:8" x14ac:dyDescent="0.25">
      <c r="A1967" s="24">
        <v>13200216768</v>
      </c>
      <c r="E1967" s="24">
        <v>10</v>
      </c>
      <c r="F1967" s="19" t="s">
        <v>3064</v>
      </c>
      <c r="G1967" s="19" t="s">
        <v>3070</v>
      </c>
      <c r="H1967" s="19" t="s">
        <v>3064</v>
      </c>
    </row>
    <row r="1968" spans="1:8" x14ac:dyDescent="0.25">
      <c r="A1968" s="24">
        <v>13200124113</v>
      </c>
      <c r="E1968" s="24">
        <v>10</v>
      </c>
      <c r="F1968" s="19" t="s">
        <v>3064</v>
      </c>
      <c r="G1968" s="19" t="s">
        <v>3070</v>
      </c>
      <c r="H1968" s="19" t="s">
        <v>3064</v>
      </c>
    </row>
    <row r="1969" spans="1:8" x14ac:dyDescent="0.25">
      <c r="A1969" s="24">
        <v>13199899802</v>
      </c>
      <c r="E1969" s="24">
        <v>7</v>
      </c>
      <c r="F1969" s="19" t="s">
        <v>3065</v>
      </c>
      <c r="G1969" s="19" t="s">
        <v>3068</v>
      </c>
      <c r="H1969" s="19" t="s">
        <v>3065</v>
      </c>
    </row>
    <row r="1970" spans="1:8" x14ac:dyDescent="0.25">
      <c r="A1970" s="24">
        <v>13199634702</v>
      </c>
      <c r="E1970" s="24">
        <v>10</v>
      </c>
      <c r="F1970" s="19" t="s">
        <v>3064</v>
      </c>
      <c r="G1970" s="19" t="s">
        <v>3070</v>
      </c>
      <c r="H1970" s="19" t="s">
        <v>3064</v>
      </c>
    </row>
    <row r="1971" spans="1:8" x14ac:dyDescent="0.25">
      <c r="A1971" s="24">
        <v>13199588654</v>
      </c>
      <c r="E1971" s="24">
        <v>4</v>
      </c>
      <c r="F1971" s="19" t="s">
        <v>3068</v>
      </c>
      <c r="G1971" s="19" t="s">
        <v>3068</v>
      </c>
      <c r="H1971" s="19" t="s">
        <v>3068</v>
      </c>
    </row>
    <row r="1972" spans="1:8" x14ac:dyDescent="0.25">
      <c r="A1972" s="24">
        <v>13199507629</v>
      </c>
      <c r="E1972" s="24">
        <v>10</v>
      </c>
      <c r="F1972" s="19" t="s">
        <v>3064</v>
      </c>
      <c r="G1972" s="19" t="s">
        <v>3064</v>
      </c>
      <c r="H1972" s="19" t="s">
        <v>3064</v>
      </c>
    </row>
    <row r="1973" spans="1:8" x14ac:dyDescent="0.25">
      <c r="A1973" s="24">
        <v>13199246345</v>
      </c>
      <c r="E1973" s="24">
        <v>0</v>
      </c>
      <c r="F1973" s="19" t="s">
        <v>3066</v>
      </c>
      <c r="G1973" s="19" t="s">
        <v>3066</v>
      </c>
      <c r="H1973" s="19" t="s">
        <v>3066</v>
      </c>
    </row>
    <row r="1974" spans="1:8" x14ac:dyDescent="0.25">
      <c r="A1974" s="24">
        <v>13199462247</v>
      </c>
    </row>
    <row r="1975" spans="1:8" x14ac:dyDescent="0.25">
      <c r="A1975" s="24">
        <v>13199357944</v>
      </c>
      <c r="E1975" s="24">
        <v>9</v>
      </c>
      <c r="F1975" s="19" t="s">
        <v>3064</v>
      </c>
      <c r="G1975" s="19" t="s">
        <v>488</v>
      </c>
      <c r="H1975" s="19" t="s">
        <v>3065</v>
      </c>
    </row>
    <row r="1976" spans="1:8" x14ac:dyDescent="0.25">
      <c r="A1976" s="24">
        <v>13199090971</v>
      </c>
    </row>
    <row r="1977" spans="1:8" x14ac:dyDescent="0.25">
      <c r="A1977" s="24">
        <v>13199084136</v>
      </c>
    </row>
    <row r="1978" spans="1:8" x14ac:dyDescent="0.25">
      <c r="A1978" s="24">
        <v>13199063698</v>
      </c>
      <c r="E1978" s="24">
        <v>9</v>
      </c>
      <c r="F1978" s="19" t="s">
        <v>3065</v>
      </c>
      <c r="G1978" s="19" t="s">
        <v>3070</v>
      </c>
      <c r="H1978" s="19" t="s">
        <v>3064</v>
      </c>
    </row>
    <row r="1979" spans="1:8" x14ac:dyDescent="0.25">
      <c r="A1979" s="24">
        <v>13198959600</v>
      </c>
      <c r="E1979" s="24">
        <v>8</v>
      </c>
      <c r="F1979" s="19" t="s">
        <v>3064</v>
      </c>
      <c r="G1979" s="19" t="s">
        <v>488</v>
      </c>
      <c r="H1979" s="19" t="s">
        <v>3065</v>
      </c>
    </row>
    <row r="1980" spans="1:8" x14ac:dyDescent="0.25">
      <c r="A1980" s="24">
        <v>13198709175</v>
      </c>
      <c r="E1980" s="24">
        <v>5</v>
      </c>
      <c r="F1980" s="19" t="s">
        <v>3067</v>
      </c>
      <c r="G1980" s="19" t="s">
        <v>3068</v>
      </c>
      <c r="H1980" s="19" t="s">
        <v>3065</v>
      </c>
    </row>
    <row r="1981" spans="1:8" x14ac:dyDescent="0.25">
      <c r="A1981" s="24">
        <v>13198695836</v>
      </c>
      <c r="E1981" s="24">
        <v>10</v>
      </c>
      <c r="F1981" s="19" t="s">
        <v>3064</v>
      </c>
      <c r="G1981" s="19" t="s">
        <v>3070</v>
      </c>
      <c r="H1981" s="19" t="s">
        <v>3064</v>
      </c>
    </row>
    <row r="1982" spans="1:8" x14ac:dyDescent="0.25">
      <c r="A1982" s="24">
        <v>13198615602</v>
      </c>
      <c r="E1982" s="24">
        <v>10</v>
      </c>
      <c r="F1982" s="19" t="s">
        <v>3064</v>
      </c>
      <c r="G1982" s="19" t="s">
        <v>3064</v>
      </c>
      <c r="H1982" s="19" t="s">
        <v>3064</v>
      </c>
    </row>
    <row r="1983" spans="1:8" x14ac:dyDescent="0.25">
      <c r="A1983" s="24">
        <v>13198385502</v>
      </c>
      <c r="E1983" s="24">
        <v>8</v>
      </c>
      <c r="F1983" s="19" t="s">
        <v>3064</v>
      </c>
      <c r="G1983" s="19" t="s">
        <v>3064</v>
      </c>
      <c r="H1983" s="19" t="s">
        <v>3064</v>
      </c>
    </row>
    <row r="1984" spans="1:8" x14ac:dyDescent="0.25">
      <c r="A1984" s="24">
        <v>13198381446</v>
      </c>
      <c r="E1984" s="24">
        <v>8</v>
      </c>
      <c r="F1984" s="19" t="s">
        <v>3064</v>
      </c>
      <c r="G1984" s="19" t="s">
        <v>3070</v>
      </c>
      <c r="H1984" s="19" t="s">
        <v>3067</v>
      </c>
    </row>
    <row r="1985" spans="1:8" x14ac:dyDescent="0.25">
      <c r="A1985" s="24">
        <v>13198321829</v>
      </c>
      <c r="E1985" s="24">
        <v>10</v>
      </c>
      <c r="F1985" s="19" t="s">
        <v>3064</v>
      </c>
      <c r="G1985" s="19" t="s">
        <v>3070</v>
      </c>
      <c r="H1985" s="19" t="s">
        <v>3064</v>
      </c>
    </row>
    <row r="1986" spans="1:8" x14ac:dyDescent="0.25">
      <c r="A1986" s="24">
        <v>13198148881</v>
      </c>
      <c r="E1986" s="24">
        <v>8</v>
      </c>
      <c r="F1986" s="19" t="s">
        <v>3064</v>
      </c>
      <c r="G1986" s="19" t="s">
        <v>488</v>
      </c>
      <c r="H1986" s="19" t="s">
        <v>3064</v>
      </c>
    </row>
    <row r="1987" spans="1:8" x14ac:dyDescent="0.25">
      <c r="A1987" s="24">
        <v>13198130167</v>
      </c>
      <c r="E1987" s="24">
        <v>8</v>
      </c>
      <c r="F1987" s="19" t="s">
        <v>3065</v>
      </c>
      <c r="G1987" s="19" t="s">
        <v>3068</v>
      </c>
      <c r="H1987" s="19" t="s">
        <v>3065</v>
      </c>
    </row>
    <row r="1988" spans="1:8" x14ac:dyDescent="0.25">
      <c r="A1988" s="24">
        <v>13198035487</v>
      </c>
      <c r="E1988" s="24">
        <v>10</v>
      </c>
      <c r="F1988" s="19" t="s">
        <v>3064</v>
      </c>
      <c r="G1988" s="19" t="s">
        <v>3070</v>
      </c>
      <c r="H1988" s="19" t="s">
        <v>3064</v>
      </c>
    </row>
    <row r="1989" spans="1:8" x14ac:dyDescent="0.25">
      <c r="A1989" s="24">
        <v>13197855374</v>
      </c>
      <c r="E1989" s="24">
        <v>10</v>
      </c>
      <c r="F1989" s="19" t="s">
        <v>3064</v>
      </c>
      <c r="G1989" s="19" t="s">
        <v>488</v>
      </c>
      <c r="H1989" s="19" t="s">
        <v>3064</v>
      </c>
    </row>
    <row r="1990" spans="1:8" x14ac:dyDescent="0.25">
      <c r="A1990" s="24">
        <v>13197678405</v>
      </c>
      <c r="E1990" s="24">
        <v>10</v>
      </c>
      <c r="F1990" s="19" t="s">
        <v>3064</v>
      </c>
      <c r="G1990" s="19" t="s">
        <v>3064</v>
      </c>
      <c r="H1990" s="19" t="s">
        <v>3064</v>
      </c>
    </row>
    <row r="1991" spans="1:8" x14ac:dyDescent="0.25">
      <c r="A1991" s="24">
        <v>13197448828</v>
      </c>
      <c r="E1991" s="24">
        <v>7</v>
      </c>
      <c r="F1991" s="19" t="s">
        <v>3065</v>
      </c>
      <c r="G1991" s="19" t="s">
        <v>3070</v>
      </c>
      <c r="H1991" s="19" t="s">
        <v>3064</v>
      </c>
    </row>
    <row r="1992" spans="1:8" x14ac:dyDescent="0.25">
      <c r="A1992" s="24">
        <v>13197366934</v>
      </c>
      <c r="E1992" s="24">
        <v>8</v>
      </c>
      <c r="F1992" s="19" t="s">
        <v>3067</v>
      </c>
      <c r="G1992" s="19" t="s">
        <v>3064</v>
      </c>
      <c r="H1992" s="19" t="s">
        <v>3068</v>
      </c>
    </row>
    <row r="1993" spans="1:8" x14ac:dyDescent="0.25">
      <c r="A1993" s="24">
        <v>13197342766</v>
      </c>
      <c r="E1993" s="24">
        <v>10</v>
      </c>
      <c r="F1993" s="19" t="s">
        <v>3064</v>
      </c>
      <c r="G1993" s="19" t="s">
        <v>3064</v>
      </c>
      <c r="H1993" s="19" t="s">
        <v>3064</v>
      </c>
    </row>
    <row r="1994" spans="1:8" x14ac:dyDescent="0.25">
      <c r="A1994" s="24">
        <v>13197318247</v>
      </c>
      <c r="E1994" s="24">
        <v>8</v>
      </c>
      <c r="F1994" s="19" t="s">
        <v>3064</v>
      </c>
      <c r="G1994" s="19" t="s">
        <v>3070</v>
      </c>
      <c r="H1994" s="19" t="s">
        <v>3065</v>
      </c>
    </row>
    <row r="1995" spans="1:8" x14ac:dyDescent="0.25">
      <c r="A1995" s="24">
        <v>13197315528</v>
      </c>
      <c r="E1995" s="24">
        <v>8</v>
      </c>
      <c r="F1995" s="19" t="s">
        <v>3064</v>
      </c>
      <c r="G1995" s="19" t="s">
        <v>3070</v>
      </c>
      <c r="H1995" s="19" t="s">
        <v>3064</v>
      </c>
    </row>
    <row r="1996" spans="1:8" x14ac:dyDescent="0.25">
      <c r="A1996" s="24">
        <v>13197291362</v>
      </c>
      <c r="E1996" s="24">
        <v>10</v>
      </c>
      <c r="F1996" s="19" t="s">
        <v>3064</v>
      </c>
      <c r="G1996" s="19" t="s">
        <v>3070</v>
      </c>
      <c r="H1996" s="19" t="s">
        <v>3064</v>
      </c>
    </row>
    <row r="1997" spans="1:8" x14ac:dyDescent="0.25">
      <c r="A1997" s="24">
        <v>13197262439</v>
      </c>
      <c r="E1997" s="24">
        <v>8</v>
      </c>
      <c r="F1997" s="19" t="s">
        <v>3065</v>
      </c>
      <c r="G1997" s="19" t="s">
        <v>3068</v>
      </c>
      <c r="H1997" s="19" t="s">
        <v>3065</v>
      </c>
    </row>
    <row r="1998" spans="1:8" x14ac:dyDescent="0.25">
      <c r="A1998" s="24">
        <v>13197257993</v>
      </c>
      <c r="E1998" s="24">
        <v>10</v>
      </c>
      <c r="F1998" s="19" t="s">
        <v>3064</v>
      </c>
      <c r="G1998" s="19" t="s">
        <v>3064</v>
      </c>
      <c r="H1998" s="19" t="s">
        <v>3064</v>
      </c>
    </row>
    <row r="1999" spans="1:8" x14ac:dyDescent="0.25">
      <c r="A1999" s="24">
        <v>13197243645</v>
      </c>
      <c r="E1999" s="24">
        <v>10</v>
      </c>
      <c r="F1999" s="19" t="s">
        <v>3066</v>
      </c>
      <c r="G1999" s="19" t="s">
        <v>3066</v>
      </c>
      <c r="H1999" s="19" t="s">
        <v>3066</v>
      </c>
    </row>
    <row r="2000" spans="1:8" x14ac:dyDescent="0.25">
      <c r="A2000" s="24">
        <v>13197202231</v>
      </c>
    </row>
    <row r="2001" spans="1:8" x14ac:dyDescent="0.25">
      <c r="A2001" s="24">
        <v>13197194143</v>
      </c>
      <c r="E2001" s="24">
        <v>10</v>
      </c>
      <c r="F2001" s="19" t="s">
        <v>3064</v>
      </c>
      <c r="G2001" s="19" t="s">
        <v>3068</v>
      </c>
      <c r="H2001" s="19" t="s">
        <v>3065</v>
      </c>
    </row>
    <row r="2002" spans="1:8" x14ac:dyDescent="0.25">
      <c r="A2002" s="24">
        <v>13197187818</v>
      </c>
      <c r="E2002" s="24">
        <v>9</v>
      </c>
      <c r="F2002" s="19" t="s">
        <v>3064</v>
      </c>
      <c r="G2002" s="19" t="s">
        <v>3064</v>
      </c>
      <c r="H2002" s="19" t="s">
        <v>3064</v>
      </c>
    </row>
    <row r="2003" spans="1:8" x14ac:dyDescent="0.25">
      <c r="A2003" s="24">
        <v>13197065232</v>
      </c>
    </row>
    <row r="2004" spans="1:8" x14ac:dyDescent="0.25">
      <c r="A2004" s="24">
        <v>13159485098</v>
      </c>
      <c r="F2004" s="19" t="s">
        <v>3066</v>
      </c>
      <c r="H2004" s="19" t="s">
        <v>3066</v>
      </c>
    </row>
    <row r="2005" spans="1:8" x14ac:dyDescent="0.25">
      <c r="A2005" s="24">
        <v>13196992874</v>
      </c>
      <c r="E2005" s="24">
        <v>8</v>
      </c>
      <c r="F2005" s="19" t="s">
        <v>3065</v>
      </c>
      <c r="G2005" s="19" t="s">
        <v>3064</v>
      </c>
      <c r="H2005" s="19" t="s">
        <v>3065</v>
      </c>
    </row>
    <row r="2006" spans="1:8" x14ac:dyDescent="0.25">
      <c r="A2006" s="24">
        <v>13196950593</v>
      </c>
      <c r="E2006" s="24">
        <v>5</v>
      </c>
      <c r="F2006" s="19" t="s">
        <v>3064</v>
      </c>
      <c r="G2006" s="19" t="s">
        <v>488</v>
      </c>
      <c r="H2006" s="19" t="s">
        <v>3066</v>
      </c>
    </row>
    <row r="2007" spans="1:8" x14ac:dyDescent="0.25">
      <c r="A2007" s="24">
        <v>13196917426</v>
      </c>
    </row>
    <row r="2008" spans="1:8" x14ac:dyDescent="0.25">
      <c r="A2008" s="24">
        <v>13196872802</v>
      </c>
      <c r="E2008" s="24">
        <v>10</v>
      </c>
      <c r="F2008" s="19" t="s">
        <v>3064</v>
      </c>
      <c r="G2008" s="19" t="s">
        <v>3064</v>
      </c>
      <c r="H2008" s="19" t="s">
        <v>3064</v>
      </c>
    </row>
    <row r="2009" spans="1:8" x14ac:dyDescent="0.25">
      <c r="A2009" s="24">
        <v>13196842335</v>
      </c>
      <c r="E2009" s="24">
        <v>9</v>
      </c>
      <c r="F2009" s="19" t="s">
        <v>3065</v>
      </c>
      <c r="G2009" s="19" t="s">
        <v>3064</v>
      </c>
      <c r="H2009" s="19" t="s">
        <v>3065</v>
      </c>
    </row>
    <row r="2010" spans="1:8" x14ac:dyDescent="0.25">
      <c r="A2010" s="24">
        <v>13196796136</v>
      </c>
      <c r="E2010" s="24">
        <v>10</v>
      </c>
      <c r="F2010" s="19" t="s">
        <v>3064</v>
      </c>
      <c r="G2010" s="19" t="s">
        <v>3064</v>
      </c>
      <c r="H2010" s="19" t="s">
        <v>3064</v>
      </c>
    </row>
    <row r="2011" spans="1:8" x14ac:dyDescent="0.25">
      <c r="A2011" s="24">
        <v>13196788805</v>
      </c>
      <c r="E2011" s="24">
        <v>9</v>
      </c>
      <c r="F2011" s="19" t="s">
        <v>3064</v>
      </c>
      <c r="G2011" s="19" t="s">
        <v>3068</v>
      </c>
      <c r="H2011" s="19" t="s">
        <v>3064</v>
      </c>
    </row>
    <row r="2012" spans="1:8" x14ac:dyDescent="0.25">
      <c r="A2012" s="24">
        <v>13196759647</v>
      </c>
      <c r="E2012" s="24">
        <v>6</v>
      </c>
      <c r="F2012" s="19" t="s">
        <v>3067</v>
      </c>
      <c r="G2012" s="19" t="s">
        <v>3066</v>
      </c>
      <c r="H2012" s="19" t="s">
        <v>3067</v>
      </c>
    </row>
    <row r="2013" spans="1:8" x14ac:dyDescent="0.25">
      <c r="A2013" s="24">
        <v>13196754652</v>
      </c>
      <c r="F2013" s="19" t="s">
        <v>3064</v>
      </c>
      <c r="H2013" s="19" t="s">
        <v>3068</v>
      </c>
    </row>
    <row r="2014" spans="1:8" x14ac:dyDescent="0.25">
      <c r="A2014" s="24">
        <v>13196745533</v>
      </c>
      <c r="E2014" s="24">
        <v>10</v>
      </c>
      <c r="F2014" s="19" t="s">
        <v>3064</v>
      </c>
      <c r="G2014" s="19" t="s">
        <v>3068</v>
      </c>
      <c r="H2014" s="19" t="s">
        <v>3064</v>
      </c>
    </row>
    <row r="2015" spans="1:8" x14ac:dyDescent="0.25">
      <c r="A2015" s="24">
        <v>13196723601</v>
      </c>
      <c r="F2015" s="19" t="s">
        <v>3068</v>
      </c>
      <c r="G2015" s="19" t="s">
        <v>3068</v>
      </c>
      <c r="H2015" s="19" t="s">
        <v>3065</v>
      </c>
    </row>
    <row r="2016" spans="1:8" x14ac:dyDescent="0.25">
      <c r="A2016" s="24">
        <v>13196701461</v>
      </c>
      <c r="F2016" s="19" t="s">
        <v>3065</v>
      </c>
      <c r="H2016" s="19" t="s">
        <v>3068</v>
      </c>
    </row>
    <row r="2017" spans="1:8" x14ac:dyDescent="0.25">
      <c r="A2017" s="24">
        <v>13196683908</v>
      </c>
      <c r="E2017" s="24">
        <v>7</v>
      </c>
      <c r="F2017" s="19" t="s">
        <v>3064</v>
      </c>
      <c r="G2017" s="19" t="s">
        <v>3070</v>
      </c>
      <c r="H2017" s="19" t="s">
        <v>3064</v>
      </c>
    </row>
    <row r="2018" spans="1:8" x14ac:dyDescent="0.25">
      <c r="A2018" s="24">
        <v>13196675319</v>
      </c>
      <c r="E2018" s="24">
        <v>10</v>
      </c>
      <c r="F2018" s="19" t="s">
        <v>3065</v>
      </c>
      <c r="G2018" s="19" t="s">
        <v>3070</v>
      </c>
      <c r="H2018" s="19" t="s">
        <v>3064</v>
      </c>
    </row>
    <row r="2019" spans="1:8" x14ac:dyDescent="0.25">
      <c r="A2019" s="24">
        <v>13196591284</v>
      </c>
      <c r="E2019" s="24">
        <v>10</v>
      </c>
      <c r="F2019" s="19" t="s">
        <v>3064</v>
      </c>
      <c r="G2019" s="19" t="s">
        <v>3064</v>
      </c>
      <c r="H2019" s="19" t="s">
        <v>3064</v>
      </c>
    </row>
    <row r="2020" spans="1:8" x14ac:dyDescent="0.25">
      <c r="A2020" s="24">
        <v>13196547787</v>
      </c>
      <c r="E2020" s="24">
        <v>8</v>
      </c>
      <c r="F2020" s="19" t="s">
        <v>3065</v>
      </c>
      <c r="G2020" s="19" t="s">
        <v>3068</v>
      </c>
      <c r="H2020" s="19" t="s">
        <v>3065</v>
      </c>
    </row>
    <row r="2021" spans="1:8" x14ac:dyDescent="0.25">
      <c r="A2021" s="24">
        <v>13196488885</v>
      </c>
      <c r="E2021" s="24">
        <v>9</v>
      </c>
      <c r="F2021" s="19" t="s">
        <v>3065</v>
      </c>
      <c r="G2021" s="19" t="s">
        <v>3068</v>
      </c>
      <c r="H2021" s="19" t="s">
        <v>3064</v>
      </c>
    </row>
    <row r="2022" spans="1:8" x14ac:dyDescent="0.25">
      <c r="A2022" s="24">
        <v>13196458171</v>
      </c>
    </row>
    <row r="2023" spans="1:8" x14ac:dyDescent="0.25">
      <c r="A2023" s="24">
        <v>13196441983</v>
      </c>
      <c r="F2023" s="19" t="s">
        <v>3065</v>
      </c>
      <c r="H2023" s="19" t="s">
        <v>3065</v>
      </c>
    </row>
    <row r="2024" spans="1:8" x14ac:dyDescent="0.25">
      <c r="A2024" s="24">
        <v>13196247752</v>
      </c>
      <c r="E2024" s="24">
        <v>7</v>
      </c>
      <c r="F2024" s="19" t="s">
        <v>3064</v>
      </c>
      <c r="G2024" s="19" t="s">
        <v>3064</v>
      </c>
      <c r="H2024" s="19" t="s">
        <v>3064</v>
      </c>
    </row>
    <row r="2025" spans="1:8" x14ac:dyDescent="0.25">
      <c r="A2025" s="24">
        <v>13196188259</v>
      </c>
      <c r="E2025" s="24">
        <v>9</v>
      </c>
      <c r="F2025" s="19" t="s">
        <v>3064</v>
      </c>
      <c r="G2025" s="19" t="s">
        <v>488</v>
      </c>
      <c r="H2025" s="19" t="s">
        <v>3064</v>
      </c>
    </row>
    <row r="2026" spans="1:8" x14ac:dyDescent="0.25">
      <c r="A2026" s="24">
        <v>13195910481</v>
      </c>
      <c r="E2026" s="24">
        <v>7</v>
      </c>
      <c r="F2026" s="19" t="s">
        <v>3064</v>
      </c>
      <c r="G2026" s="19" t="s">
        <v>3070</v>
      </c>
      <c r="H2026" s="19" t="s">
        <v>3065</v>
      </c>
    </row>
    <row r="2027" spans="1:8" x14ac:dyDescent="0.25">
      <c r="A2027" s="24">
        <v>13195904897</v>
      </c>
      <c r="E2027" s="24">
        <v>8</v>
      </c>
      <c r="F2027" s="19" t="s">
        <v>3065</v>
      </c>
      <c r="G2027" s="19" t="s">
        <v>3064</v>
      </c>
      <c r="H2027" s="19" t="s">
        <v>3065</v>
      </c>
    </row>
    <row r="2028" spans="1:8" x14ac:dyDescent="0.25">
      <c r="A2028" s="24">
        <v>13195895083</v>
      </c>
      <c r="E2028" s="24">
        <v>5</v>
      </c>
      <c r="F2028" s="19" t="s">
        <v>3065</v>
      </c>
      <c r="G2028" s="19" t="s">
        <v>3068</v>
      </c>
      <c r="H2028" s="19" t="s">
        <v>3065</v>
      </c>
    </row>
    <row r="2029" spans="1:8" x14ac:dyDescent="0.25">
      <c r="A2029" s="24">
        <v>13195893836</v>
      </c>
      <c r="E2029" s="24">
        <v>10</v>
      </c>
      <c r="F2029" s="19" t="s">
        <v>3065</v>
      </c>
      <c r="G2029" s="19" t="s">
        <v>3070</v>
      </c>
      <c r="H2029" s="19" t="s">
        <v>3064</v>
      </c>
    </row>
    <row r="2030" spans="1:8" x14ac:dyDescent="0.25">
      <c r="A2030" s="24">
        <v>13195885848</v>
      </c>
      <c r="F2030" s="19" t="s">
        <v>3066</v>
      </c>
      <c r="G2030" s="19" t="s">
        <v>3068</v>
      </c>
      <c r="H2030" s="19" t="s">
        <v>3064</v>
      </c>
    </row>
    <row r="2031" spans="1:8" x14ac:dyDescent="0.25">
      <c r="A2031" s="24">
        <v>13195823490</v>
      </c>
      <c r="E2031" s="24">
        <v>9</v>
      </c>
      <c r="F2031" s="19" t="s">
        <v>3065</v>
      </c>
      <c r="G2031" s="19" t="s">
        <v>3070</v>
      </c>
      <c r="H2031" s="19" t="s">
        <v>3065</v>
      </c>
    </row>
    <row r="2032" spans="1:8" x14ac:dyDescent="0.25">
      <c r="A2032" s="24">
        <v>13195767713</v>
      </c>
      <c r="E2032" s="24">
        <v>10</v>
      </c>
      <c r="F2032" s="19" t="s">
        <v>3068</v>
      </c>
      <c r="G2032" s="19" t="s">
        <v>3070</v>
      </c>
      <c r="H2032" s="19" t="s">
        <v>3065</v>
      </c>
    </row>
    <row r="2033" spans="1:8" x14ac:dyDescent="0.25">
      <c r="A2033" s="24">
        <v>13195760959</v>
      </c>
      <c r="E2033" s="24">
        <v>10</v>
      </c>
      <c r="F2033" s="19" t="s">
        <v>3065</v>
      </c>
      <c r="G2033" s="19" t="s">
        <v>488</v>
      </c>
      <c r="H2033" s="19" t="s">
        <v>3065</v>
      </c>
    </row>
    <row r="2034" spans="1:8" x14ac:dyDescent="0.25">
      <c r="A2034" s="24">
        <v>13195757509</v>
      </c>
      <c r="E2034" s="24">
        <v>10</v>
      </c>
      <c r="F2034" s="19" t="s">
        <v>3064</v>
      </c>
      <c r="G2034" s="19" t="s">
        <v>3064</v>
      </c>
      <c r="H2034" s="19" t="s">
        <v>3064</v>
      </c>
    </row>
    <row r="2035" spans="1:8" x14ac:dyDescent="0.25">
      <c r="A2035" s="24">
        <v>13195538899</v>
      </c>
      <c r="E2035" s="24">
        <v>10</v>
      </c>
      <c r="F2035" s="19" t="s">
        <v>3064</v>
      </c>
      <c r="G2035" s="19" t="s">
        <v>3064</v>
      </c>
      <c r="H2035" s="19" t="s">
        <v>3064</v>
      </c>
    </row>
    <row r="2036" spans="1:8" x14ac:dyDescent="0.25">
      <c r="A2036" s="24">
        <v>13195535062</v>
      </c>
      <c r="E2036" s="24">
        <v>8</v>
      </c>
      <c r="F2036" s="19" t="s">
        <v>3064</v>
      </c>
      <c r="G2036" s="19" t="s">
        <v>3068</v>
      </c>
      <c r="H2036" s="19" t="s">
        <v>3065</v>
      </c>
    </row>
    <row r="2037" spans="1:8" x14ac:dyDescent="0.25">
      <c r="A2037" s="24">
        <v>13195480160</v>
      </c>
      <c r="E2037" s="24">
        <v>10</v>
      </c>
      <c r="F2037" s="19" t="s">
        <v>3064</v>
      </c>
      <c r="G2037" s="19" t="s">
        <v>3064</v>
      </c>
      <c r="H2037" s="19" t="s">
        <v>3064</v>
      </c>
    </row>
    <row r="2038" spans="1:8" x14ac:dyDescent="0.25">
      <c r="A2038" s="24">
        <v>13195465598</v>
      </c>
      <c r="F2038" s="19" t="s">
        <v>3068</v>
      </c>
    </row>
    <row r="2039" spans="1:8" x14ac:dyDescent="0.25">
      <c r="A2039" s="24">
        <v>13195452045</v>
      </c>
    </row>
    <row r="2040" spans="1:8" x14ac:dyDescent="0.25">
      <c r="A2040" s="24">
        <v>13195419592</v>
      </c>
      <c r="E2040" s="24">
        <v>10</v>
      </c>
      <c r="F2040" s="19" t="s">
        <v>3064</v>
      </c>
      <c r="G2040" s="19" t="s">
        <v>3064</v>
      </c>
      <c r="H2040" s="19" t="s">
        <v>3064</v>
      </c>
    </row>
    <row r="2041" spans="1:8" x14ac:dyDescent="0.25">
      <c r="A2041" s="24">
        <v>13195360157</v>
      </c>
      <c r="E2041" s="24">
        <v>10</v>
      </c>
      <c r="F2041" s="19" t="s">
        <v>3068</v>
      </c>
      <c r="G2041" s="19" t="s">
        <v>3068</v>
      </c>
      <c r="H2041" s="19" t="s">
        <v>3064</v>
      </c>
    </row>
    <row r="2042" spans="1:8" x14ac:dyDescent="0.25">
      <c r="A2042" s="24">
        <v>13195335562</v>
      </c>
      <c r="E2042" s="24">
        <v>10</v>
      </c>
      <c r="F2042" s="19" t="s">
        <v>3064</v>
      </c>
      <c r="G2042" s="19" t="s">
        <v>3064</v>
      </c>
      <c r="H2042" s="19" t="s">
        <v>3064</v>
      </c>
    </row>
    <row r="2043" spans="1:8" x14ac:dyDescent="0.25">
      <c r="A2043" s="24">
        <v>13195270147</v>
      </c>
      <c r="F2043" s="19" t="s">
        <v>3065</v>
      </c>
      <c r="G2043" s="19" t="s">
        <v>3070</v>
      </c>
      <c r="H2043" s="19" t="s">
        <v>3064</v>
      </c>
    </row>
    <row r="2044" spans="1:8" x14ac:dyDescent="0.25">
      <c r="A2044" s="24">
        <v>13193768005</v>
      </c>
      <c r="F2044" s="19" t="s">
        <v>3066</v>
      </c>
      <c r="H2044" s="19" t="s">
        <v>3066</v>
      </c>
    </row>
    <row r="2045" spans="1:8" x14ac:dyDescent="0.25">
      <c r="A2045" s="24">
        <v>13194781705</v>
      </c>
      <c r="E2045" s="24">
        <v>8</v>
      </c>
      <c r="F2045" s="19" t="s">
        <v>3064</v>
      </c>
      <c r="G2045" s="19" t="s">
        <v>3070</v>
      </c>
      <c r="H2045" s="19" t="s">
        <v>3065</v>
      </c>
    </row>
    <row r="2046" spans="1:8" x14ac:dyDescent="0.25">
      <c r="A2046" s="24">
        <v>13194691177</v>
      </c>
      <c r="E2046" s="24">
        <v>5</v>
      </c>
      <c r="F2046" s="19" t="s">
        <v>3065</v>
      </c>
      <c r="G2046" s="19" t="s">
        <v>3070</v>
      </c>
      <c r="H2046" s="19" t="s">
        <v>3067</v>
      </c>
    </row>
    <row r="2047" spans="1:8" x14ac:dyDescent="0.25">
      <c r="A2047" s="24">
        <v>13194674186</v>
      </c>
      <c r="E2047" s="24">
        <v>10</v>
      </c>
      <c r="F2047" s="19" t="s">
        <v>3064</v>
      </c>
      <c r="G2047" s="19" t="s">
        <v>3070</v>
      </c>
      <c r="H2047" s="19" t="s">
        <v>3064</v>
      </c>
    </row>
    <row r="2048" spans="1:8" x14ac:dyDescent="0.25">
      <c r="A2048" s="24">
        <v>13194633286</v>
      </c>
      <c r="E2048" s="24">
        <v>8</v>
      </c>
      <c r="F2048" s="19" t="s">
        <v>3064</v>
      </c>
      <c r="G2048" s="19" t="s">
        <v>3064</v>
      </c>
      <c r="H2048" s="19" t="s">
        <v>3064</v>
      </c>
    </row>
    <row r="2049" spans="1:8" x14ac:dyDescent="0.25">
      <c r="A2049" s="24">
        <v>13194609471</v>
      </c>
      <c r="E2049" s="24">
        <v>10</v>
      </c>
      <c r="F2049" s="19" t="s">
        <v>3064</v>
      </c>
      <c r="G2049" s="19" t="s">
        <v>3068</v>
      </c>
      <c r="H2049" s="19" t="s">
        <v>3065</v>
      </c>
    </row>
    <row r="2050" spans="1:8" x14ac:dyDescent="0.25">
      <c r="A2050" s="24">
        <v>13194237340</v>
      </c>
      <c r="E2050" s="24">
        <v>10</v>
      </c>
      <c r="F2050" s="19" t="s">
        <v>3064</v>
      </c>
      <c r="G2050" s="19" t="s">
        <v>488</v>
      </c>
      <c r="H2050" s="19" t="s">
        <v>3064</v>
      </c>
    </row>
    <row r="2051" spans="1:8" x14ac:dyDescent="0.25">
      <c r="A2051" s="24">
        <v>13194111162</v>
      </c>
      <c r="E2051" s="24">
        <v>10</v>
      </c>
      <c r="F2051" s="19" t="s">
        <v>3064</v>
      </c>
      <c r="G2051" s="19" t="s">
        <v>3064</v>
      </c>
      <c r="H2051" s="19" t="s">
        <v>3064</v>
      </c>
    </row>
    <row r="2052" spans="1:8" x14ac:dyDescent="0.25">
      <c r="A2052" s="24">
        <v>13194101629</v>
      </c>
      <c r="E2052" s="24">
        <v>10</v>
      </c>
      <c r="F2052" s="19" t="s">
        <v>3067</v>
      </c>
      <c r="G2052" s="19" t="s">
        <v>488</v>
      </c>
      <c r="H2052" s="19" t="s">
        <v>3064</v>
      </c>
    </row>
    <row r="2053" spans="1:8" x14ac:dyDescent="0.25">
      <c r="A2053" s="24">
        <v>13194049128</v>
      </c>
      <c r="F2053" s="19" t="s">
        <v>3067</v>
      </c>
      <c r="H2053" s="19" t="s">
        <v>3068</v>
      </c>
    </row>
    <row r="2054" spans="1:8" x14ac:dyDescent="0.25">
      <c r="A2054" s="24">
        <v>13193949857</v>
      </c>
      <c r="E2054" s="24">
        <v>10</v>
      </c>
      <c r="F2054" s="19" t="s">
        <v>3065</v>
      </c>
      <c r="G2054" s="19" t="s">
        <v>3064</v>
      </c>
      <c r="H2054" s="19" t="s">
        <v>3064</v>
      </c>
    </row>
    <row r="2055" spans="1:8" x14ac:dyDescent="0.25">
      <c r="A2055" s="24">
        <v>13193848182</v>
      </c>
      <c r="E2055" s="24">
        <v>7</v>
      </c>
      <c r="F2055" s="19" t="s">
        <v>3065</v>
      </c>
      <c r="G2055" s="19" t="s">
        <v>3070</v>
      </c>
      <c r="H2055" s="19" t="s">
        <v>3065</v>
      </c>
    </row>
    <row r="2056" spans="1:8" x14ac:dyDescent="0.25">
      <c r="A2056" s="24">
        <v>13193769831</v>
      </c>
      <c r="F2056" s="19" t="s">
        <v>3066</v>
      </c>
      <c r="G2056" s="19" t="s">
        <v>3066</v>
      </c>
      <c r="H2056" s="19" t="s">
        <v>3066</v>
      </c>
    </row>
    <row r="2057" spans="1:8" x14ac:dyDescent="0.25">
      <c r="A2057" s="24">
        <v>13193742869</v>
      </c>
      <c r="E2057" s="24">
        <v>7</v>
      </c>
      <c r="F2057" s="19" t="s">
        <v>3065</v>
      </c>
      <c r="G2057" s="19" t="s">
        <v>3068</v>
      </c>
      <c r="H2057" s="19" t="s">
        <v>3065</v>
      </c>
    </row>
    <row r="2058" spans="1:8" x14ac:dyDescent="0.25">
      <c r="A2058" s="24">
        <v>13193512197</v>
      </c>
      <c r="E2058" s="24">
        <v>9</v>
      </c>
      <c r="F2058" s="19" t="s">
        <v>3064</v>
      </c>
      <c r="G2058" s="19" t="s">
        <v>3068</v>
      </c>
      <c r="H2058" s="19" t="s">
        <v>3064</v>
      </c>
    </row>
    <row r="2059" spans="1:8" x14ac:dyDescent="0.25">
      <c r="A2059" s="24">
        <v>13193622082</v>
      </c>
      <c r="E2059" s="24">
        <v>10</v>
      </c>
      <c r="F2059" s="19" t="s">
        <v>3064</v>
      </c>
      <c r="G2059" s="19" t="s">
        <v>3070</v>
      </c>
      <c r="H2059" s="19" t="s">
        <v>3064</v>
      </c>
    </row>
    <row r="2060" spans="1:8" x14ac:dyDescent="0.25">
      <c r="A2060" s="24">
        <v>13193606255</v>
      </c>
      <c r="E2060" s="24">
        <v>10</v>
      </c>
      <c r="F2060" s="19" t="s">
        <v>3064</v>
      </c>
      <c r="G2060" s="19" t="s">
        <v>3070</v>
      </c>
      <c r="H2060" s="19" t="s">
        <v>3064</v>
      </c>
    </row>
    <row r="2061" spans="1:8" x14ac:dyDescent="0.25">
      <c r="A2061" s="24">
        <v>13193551092</v>
      </c>
      <c r="E2061" s="24">
        <v>10</v>
      </c>
      <c r="F2061" s="19" t="s">
        <v>3064</v>
      </c>
      <c r="G2061" s="19" t="s">
        <v>3064</v>
      </c>
      <c r="H2061" s="19" t="s">
        <v>3064</v>
      </c>
    </row>
    <row r="2062" spans="1:8" x14ac:dyDescent="0.25">
      <c r="A2062" s="24">
        <v>13193221605</v>
      </c>
      <c r="E2062" s="24">
        <v>7</v>
      </c>
      <c r="F2062" s="19" t="s">
        <v>3065</v>
      </c>
      <c r="G2062" s="19" t="s">
        <v>3068</v>
      </c>
      <c r="H2062" s="19" t="s">
        <v>3065</v>
      </c>
    </row>
    <row r="2063" spans="1:8" x14ac:dyDescent="0.25">
      <c r="A2063" s="24">
        <v>13192735899</v>
      </c>
      <c r="E2063" s="24">
        <v>10</v>
      </c>
      <c r="F2063" s="19" t="s">
        <v>3064</v>
      </c>
      <c r="G2063" s="19" t="s">
        <v>3070</v>
      </c>
      <c r="H2063" s="19" t="s">
        <v>3064</v>
      </c>
    </row>
    <row r="2064" spans="1:8" x14ac:dyDescent="0.25">
      <c r="A2064" s="24">
        <v>13192248137</v>
      </c>
      <c r="E2064" s="24">
        <v>10</v>
      </c>
      <c r="F2064" s="19" t="s">
        <v>3064</v>
      </c>
      <c r="G2064" s="19" t="s">
        <v>3064</v>
      </c>
      <c r="H2064" s="19" t="s">
        <v>3064</v>
      </c>
    </row>
    <row r="2065" spans="1:8" x14ac:dyDescent="0.25">
      <c r="A2065" s="24">
        <v>13192161536</v>
      </c>
      <c r="E2065" s="24">
        <v>10</v>
      </c>
      <c r="F2065" s="19" t="s">
        <v>3064</v>
      </c>
      <c r="G2065" s="19" t="s">
        <v>488</v>
      </c>
      <c r="H2065" s="19" t="s">
        <v>3064</v>
      </c>
    </row>
    <row r="2066" spans="1:8" x14ac:dyDescent="0.25">
      <c r="A2066" s="24">
        <v>13192011067</v>
      </c>
      <c r="E2066" s="24">
        <v>10</v>
      </c>
      <c r="F2066" s="19" t="s">
        <v>3066</v>
      </c>
      <c r="G2066" s="19" t="s">
        <v>3066</v>
      </c>
      <c r="H2066" s="19" t="s">
        <v>3066</v>
      </c>
    </row>
    <row r="2067" spans="1:8" x14ac:dyDescent="0.25">
      <c r="A2067" s="24">
        <v>13192005355</v>
      </c>
      <c r="E2067" s="24">
        <v>8</v>
      </c>
      <c r="F2067" s="19" t="s">
        <v>3065</v>
      </c>
      <c r="G2067" s="19" t="s">
        <v>488</v>
      </c>
      <c r="H2067" s="19" t="s">
        <v>3065</v>
      </c>
    </row>
    <row r="2068" spans="1:8" x14ac:dyDescent="0.25">
      <c r="A2068" s="24">
        <v>13191948704</v>
      </c>
      <c r="E2068" s="24">
        <v>8</v>
      </c>
      <c r="F2068" s="19" t="s">
        <v>3065</v>
      </c>
      <c r="G2068" s="19" t="s">
        <v>488</v>
      </c>
      <c r="H2068" s="19" t="s">
        <v>3064</v>
      </c>
    </row>
    <row r="2069" spans="1:8" x14ac:dyDescent="0.25">
      <c r="A2069" s="24">
        <v>13191888326</v>
      </c>
      <c r="F2069" s="19" t="s">
        <v>3065</v>
      </c>
      <c r="H2069" s="19" t="s">
        <v>3065</v>
      </c>
    </row>
    <row r="2070" spans="1:8" x14ac:dyDescent="0.25">
      <c r="A2070" s="24">
        <v>13191879280</v>
      </c>
      <c r="E2070" s="24">
        <v>10</v>
      </c>
      <c r="F2070" s="19" t="s">
        <v>3066</v>
      </c>
      <c r="G2070" s="19" t="s">
        <v>3066</v>
      </c>
      <c r="H2070" s="19" t="s">
        <v>3066</v>
      </c>
    </row>
    <row r="2071" spans="1:8" x14ac:dyDescent="0.25">
      <c r="A2071" s="24">
        <v>13191035176</v>
      </c>
      <c r="E2071" s="24">
        <v>9</v>
      </c>
      <c r="F2071" s="19" t="s">
        <v>3064</v>
      </c>
      <c r="G2071" s="19" t="s">
        <v>3070</v>
      </c>
      <c r="H2071" s="19" t="s">
        <v>3064</v>
      </c>
    </row>
    <row r="2072" spans="1:8" x14ac:dyDescent="0.25">
      <c r="A2072" s="24">
        <v>13190461051</v>
      </c>
      <c r="E2072" s="24">
        <v>10</v>
      </c>
      <c r="F2072" s="19" t="s">
        <v>3064</v>
      </c>
      <c r="G2072" s="19" t="s">
        <v>3068</v>
      </c>
      <c r="H2072" s="19" t="s">
        <v>3064</v>
      </c>
    </row>
    <row r="2073" spans="1:8" x14ac:dyDescent="0.25">
      <c r="A2073" s="24">
        <v>13190606136</v>
      </c>
      <c r="E2073" s="24">
        <v>7</v>
      </c>
      <c r="F2073" s="19" t="s">
        <v>3065</v>
      </c>
      <c r="G2073" s="19" t="s">
        <v>3068</v>
      </c>
      <c r="H2073" s="19" t="s">
        <v>3064</v>
      </c>
    </row>
    <row r="2074" spans="1:8" x14ac:dyDescent="0.25">
      <c r="A2074" s="24">
        <v>13190607109</v>
      </c>
      <c r="E2074" s="24">
        <v>10</v>
      </c>
      <c r="F2074" s="19" t="s">
        <v>3064</v>
      </c>
      <c r="G2074" s="19" t="s">
        <v>3064</v>
      </c>
      <c r="H2074" s="19" t="s">
        <v>3064</v>
      </c>
    </row>
    <row r="2075" spans="1:8" x14ac:dyDescent="0.25">
      <c r="A2075" s="24">
        <v>13190611214</v>
      </c>
    </row>
    <row r="2076" spans="1:8" x14ac:dyDescent="0.25">
      <c r="A2076" s="24">
        <v>13190272958</v>
      </c>
      <c r="E2076" s="24">
        <v>9</v>
      </c>
      <c r="F2076" s="19" t="s">
        <v>3064</v>
      </c>
      <c r="G2076" s="19" t="s">
        <v>3064</v>
      </c>
      <c r="H2076" s="19" t="s">
        <v>3064</v>
      </c>
    </row>
    <row r="2077" spans="1:8" x14ac:dyDescent="0.25">
      <c r="A2077" s="24">
        <v>13190004212</v>
      </c>
      <c r="F2077" s="19" t="s">
        <v>3066</v>
      </c>
      <c r="H2077" s="19" t="s">
        <v>3066</v>
      </c>
    </row>
    <row r="2078" spans="1:8" x14ac:dyDescent="0.25">
      <c r="A2078" s="24">
        <v>13190226939</v>
      </c>
    </row>
    <row r="2079" spans="1:8" x14ac:dyDescent="0.25">
      <c r="A2079" s="24">
        <v>13190130431</v>
      </c>
      <c r="E2079" s="24">
        <v>7</v>
      </c>
      <c r="F2079" s="19" t="s">
        <v>3064</v>
      </c>
      <c r="G2079" s="19" t="s">
        <v>3070</v>
      </c>
      <c r="H2079" s="19" t="s">
        <v>3064</v>
      </c>
    </row>
    <row r="2080" spans="1:8" x14ac:dyDescent="0.25">
      <c r="A2080" s="24">
        <v>13190103994</v>
      </c>
    </row>
    <row r="2081" spans="1:8" x14ac:dyDescent="0.25">
      <c r="A2081" s="24">
        <v>13190094520</v>
      </c>
      <c r="E2081" s="24">
        <v>10</v>
      </c>
      <c r="F2081" s="19" t="s">
        <v>3064</v>
      </c>
      <c r="G2081" s="19" t="s">
        <v>3064</v>
      </c>
      <c r="H2081" s="19" t="s">
        <v>3064</v>
      </c>
    </row>
    <row r="2082" spans="1:8" x14ac:dyDescent="0.25">
      <c r="A2082" s="24">
        <v>13190026293</v>
      </c>
    </row>
    <row r="2083" spans="1:8" x14ac:dyDescent="0.25">
      <c r="A2083" s="24">
        <v>13190017011</v>
      </c>
      <c r="F2083" s="19" t="s">
        <v>3067</v>
      </c>
      <c r="H2083" s="19" t="s">
        <v>3065</v>
      </c>
    </row>
    <row r="2084" spans="1:8" x14ac:dyDescent="0.25">
      <c r="A2084" s="24">
        <v>13189982238</v>
      </c>
      <c r="E2084" s="24">
        <v>5</v>
      </c>
      <c r="F2084" s="19" t="s">
        <v>3068</v>
      </c>
      <c r="G2084" s="19" t="s">
        <v>3070</v>
      </c>
      <c r="H2084" s="19" t="s">
        <v>3065</v>
      </c>
    </row>
    <row r="2085" spans="1:8" x14ac:dyDescent="0.25">
      <c r="A2085" s="24">
        <v>13189861377</v>
      </c>
      <c r="E2085" s="24">
        <v>10</v>
      </c>
      <c r="F2085" s="19" t="s">
        <v>3064</v>
      </c>
      <c r="G2085" s="19" t="s">
        <v>3064</v>
      </c>
      <c r="H2085" s="19" t="s">
        <v>3064</v>
      </c>
    </row>
    <row r="2086" spans="1:8" x14ac:dyDescent="0.25">
      <c r="A2086" s="24">
        <v>13188943874</v>
      </c>
      <c r="E2086" s="24">
        <v>10</v>
      </c>
      <c r="F2086" s="19" t="s">
        <v>3064</v>
      </c>
      <c r="G2086" s="19" t="s">
        <v>3064</v>
      </c>
      <c r="H2086" s="19" t="s">
        <v>3064</v>
      </c>
    </row>
    <row r="2087" spans="1:8" x14ac:dyDescent="0.25">
      <c r="A2087" s="24">
        <v>13188714632</v>
      </c>
      <c r="E2087" s="24">
        <v>10</v>
      </c>
      <c r="F2087" s="19" t="s">
        <v>3064</v>
      </c>
      <c r="G2087" s="19" t="s">
        <v>3066</v>
      </c>
      <c r="H2087" s="19" t="s">
        <v>3064</v>
      </c>
    </row>
    <row r="2088" spans="1:8" x14ac:dyDescent="0.25">
      <c r="A2088" s="24">
        <v>13188716106</v>
      </c>
      <c r="E2088" s="24">
        <v>10</v>
      </c>
      <c r="F2088" s="19" t="s">
        <v>3064</v>
      </c>
      <c r="G2088" s="19" t="s">
        <v>488</v>
      </c>
      <c r="H2088" s="19" t="s">
        <v>3064</v>
      </c>
    </row>
    <row r="2089" spans="1:8" x14ac:dyDescent="0.25">
      <c r="A2089" s="24">
        <v>13188677942</v>
      </c>
    </row>
    <row r="2090" spans="1:8" x14ac:dyDescent="0.25">
      <c r="A2090" s="24">
        <v>13188658553</v>
      </c>
      <c r="E2090" s="24">
        <v>9</v>
      </c>
      <c r="F2090" s="19" t="s">
        <v>3066</v>
      </c>
      <c r="G2090" s="19" t="s">
        <v>3068</v>
      </c>
      <c r="H2090" s="19" t="s">
        <v>3065</v>
      </c>
    </row>
    <row r="2091" spans="1:8" x14ac:dyDescent="0.25">
      <c r="A2091" s="24">
        <v>13182299562</v>
      </c>
    </row>
    <row r="2092" spans="1:8" x14ac:dyDescent="0.25">
      <c r="A2092" s="24">
        <v>13188544010</v>
      </c>
      <c r="E2092" s="24">
        <v>10</v>
      </c>
      <c r="F2092" s="19" t="s">
        <v>3064</v>
      </c>
      <c r="G2092" s="19" t="s">
        <v>3064</v>
      </c>
      <c r="H2092" s="19" t="s">
        <v>3064</v>
      </c>
    </row>
    <row r="2093" spans="1:8" x14ac:dyDescent="0.25">
      <c r="A2093" s="24">
        <v>13188389355</v>
      </c>
      <c r="E2093" s="24">
        <v>9</v>
      </c>
      <c r="F2093" s="19" t="s">
        <v>3064</v>
      </c>
      <c r="G2093" s="19" t="s">
        <v>3070</v>
      </c>
      <c r="H2093" s="19" t="s">
        <v>3064</v>
      </c>
    </row>
    <row r="2094" spans="1:8" x14ac:dyDescent="0.25">
      <c r="A2094" s="24">
        <v>13188354831</v>
      </c>
    </row>
    <row r="2095" spans="1:8" x14ac:dyDescent="0.25">
      <c r="A2095" s="24">
        <v>13188225228</v>
      </c>
      <c r="E2095" s="24">
        <v>9</v>
      </c>
      <c r="F2095" s="19" t="s">
        <v>3064</v>
      </c>
      <c r="G2095" s="19" t="s">
        <v>3070</v>
      </c>
      <c r="H2095" s="19" t="s">
        <v>3065</v>
      </c>
    </row>
    <row r="2096" spans="1:8" x14ac:dyDescent="0.25">
      <c r="A2096" s="24">
        <v>13188162964</v>
      </c>
      <c r="E2096" s="24">
        <v>8</v>
      </c>
      <c r="F2096" s="19" t="s">
        <v>3064</v>
      </c>
      <c r="G2096" s="19" t="s">
        <v>3068</v>
      </c>
      <c r="H2096" s="19" t="s">
        <v>3064</v>
      </c>
    </row>
    <row r="2097" spans="1:8" x14ac:dyDescent="0.25">
      <c r="A2097" s="24">
        <v>13187757196</v>
      </c>
      <c r="E2097" s="24">
        <v>9</v>
      </c>
      <c r="F2097" s="19" t="s">
        <v>3064</v>
      </c>
      <c r="G2097" s="19" t="s">
        <v>3064</v>
      </c>
      <c r="H2097" s="19" t="s">
        <v>3064</v>
      </c>
    </row>
    <row r="2098" spans="1:8" x14ac:dyDescent="0.25">
      <c r="A2098" s="24">
        <v>13187495323</v>
      </c>
      <c r="E2098" s="24">
        <v>8</v>
      </c>
      <c r="F2098" s="19" t="s">
        <v>3064</v>
      </c>
      <c r="G2098" s="19" t="s">
        <v>3064</v>
      </c>
      <c r="H2098" s="19" t="s">
        <v>3064</v>
      </c>
    </row>
    <row r="2099" spans="1:8" x14ac:dyDescent="0.25">
      <c r="A2099" s="24">
        <v>13187401739</v>
      </c>
    </row>
    <row r="2100" spans="1:8" x14ac:dyDescent="0.25">
      <c r="A2100" s="24">
        <v>13187277274</v>
      </c>
      <c r="E2100" s="24">
        <v>10</v>
      </c>
      <c r="F2100" s="19" t="s">
        <v>3064</v>
      </c>
      <c r="G2100" s="19" t="s">
        <v>3064</v>
      </c>
      <c r="H2100" s="19" t="s">
        <v>3064</v>
      </c>
    </row>
    <row r="2101" spans="1:8" x14ac:dyDescent="0.25">
      <c r="A2101" s="24">
        <v>13187244332</v>
      </c>
      <c r="E2101" s="24">
        <v>8</v>
      </c>
      <c r="F2101" s="19" t="s">
        <v>3068</v>
      </c>
      <c r="G2101" s="19" t="s">
        <v>3070</v>
      </c>
      <c r="H2101" s="19" t="s">
        <v>3065</v>
      </c>
    </row>
    <row r="2102" spans="1:8" x14ac:dyDescent="0.25">
      <c r="A2102" s="24">
        <v>13187252699</v>
      </c>
      <c r="F2102" s="19" t="s">
        <v>3064</v>
      </c>
      <c r="H2102" s="19" t="s">
        <v>3064</v>
      </c>
    </row>
    <row r="2103" spans="1:8" x14ac:dyDescent="0.25">
      <c r="A2103" s="24">
        <v>13187233195</v>
      </c>
      <c r="E2103" s="24">
        <v>8</v>
      </c>
      <c r="F2103" s="19" t="s">
        <v>3065</v>
      </c>
      <c r="G2103" s="19" t="s">
        <v>3071</v>
      </c>
      <c r="H2103" s="19" t="s">
        <v>3065</v>
      </c>
    </row>
    <row r="2104" spans="1:8" x14ac:dyDescent="0.25">
      <c r="A2104" s="24">
        <v>13186967365</v>
      </c>
      <c r="E2104" s="24">
        <v>7</v>
      </c>
      <c r="F2104" s="19" t="s">
        <v>3064</v>
      </c>
      <c r="G2104" s="19" t="s">
        <v>3064</v>
      </c>
      <c r="H2104" s="19" t="s">
        <v>3064</v>
      </c>
    </row>
    <row r="2105" spans="1:8" x14ac:dyDescent="0.25">
      <c r="A2105" s="24">
        <v>13186797628</v>
      </c>
      <c r="E2105" s="24">
        <v>10</v>
      </c>
      <c r="F2105" s="19" t="s">
        <v>3065</v>
      </c>
      <c r="G2105" s="19" t="s">
        <v>3070</v>
      </c>
      <c r="H2105" s="19" t="s">
        <v>3064</v>
      </c>
    </row>
    <row r="2106" spans="1:8" x14ac:dyDescent="0.25">
      <c r="A2106" s="24">
        <v>13185915528</v>
      </c>
      <c r="E2106" s="24">
        <v>9</v>
      </c>
      <c r="F2106" s="19" t="s">
        <v>3064</v>
      </c>
      <c r="G2106" s="19" t="s">
        <v>3070</v>
      </c>
      <c r="H2106" s="19" t="s">
        <v>3064</v>
      </c>
    </row>
    <row r="2107" spans="1:8" x14ac:dyDescent="0.25">
      <c r="A2107" s="24">
        <v>13185745066</v>
      </c>
      <c r="E2107" s="24">
        <v>8</v>
      </c>
      <c r="F2107" s="19" t="s">
        <v>3065</v>
      </c>
      <c r="G2107" s="19" t="s">
        <v>3070</v>
      </c>
      <c r="H2107" s="19" t="s">
        <v>3065</v>
      </c>
    </row>
    <row r="2108" spans="1:8" x14ac:dyDescent="0.25">
      <c r="A2108" s="24">
        <v>13185713202</v>
      </c>
      <c r="E2108" s="24">
        <v>7</v>
      </c>
      <c r="F2108" s="19" t="s">
        <v>3065</v>
      </c>
      <c r="G2108" s="19" t="s">
        <v>3068</v>
      </c>
      <c r="H2108" s="19" t="s">
        <v>3065</v>
      </c>
    </row>
    <row r="2109" spans="1:8" x14ac:dyDescent="0.25">
      <c r="A2109" s="24">
        <v>13185671837</v>
      </c>
      <c r="F2109" s="19" t="s">
        <v>3066</v>
      </c>
      <c r="H2109" s="19" t="s">
        <v>3066</v>
      </c>
    </row>
    <row r="2110" spans="1:8" x14ac:dyDescent="0.25">
      <c r="A2110" s="24">
        <v>13185672749</v>
      </c>
    </row>
    <row r="2111" spans="1:8" x14ac:dyDescent="0.25">
      <c r="A2111" s="24">
        <v>13185548924</v>
      </c>
      <c r="E2111" s="24">
        <v>10</v>
      </c>
      <c r="F2111" s="19" t="s">
        <v>3065</v>
      </c>
      <c r="G2111" s="19" t="s">
        <v>3070</v>
      </c>
      <c r="H2111" s="19" t="s">
        <v>3064</v>
      </c>
    </row>
    <row r="2112" spans="1:8" x14ac:dyDescent="0.25">
      <c r="A2112" s="24">
        <v>13185511680</v>
      </c>
      <c r="E2112" s="24">
        <v>8</v>
      </c>
      <c r="F2112" s="19" t="s">
        <v>3064</v>
      </c>
      <c r="G2112" s="19" t="s">
        <v>488</v>
      </c>
      <c r="H2112" s="19" t="s">
        <v>3064</v>
      </c>
    </row>
    <row r="2113" spans="1:8" x14ac:dyDescent="0.25">
      <c r="A2113" s="24">
        <v>13185503484</v>
      </c>
      <c r="E2113" s="24">
        <v>7</v>
      </c>
      <c r="F2113" s="19" t="s">
        <v>3065</v>
      </c>
      <c r="G2113" s="19" t="s">
        <v>488</v>
      </c>
      <c r="H2113" s="19" t="s">
        <v>3068</v>
      </c>
    </row>
    <row r="2114" spans="1:8" x14ac:dyDescent="0.25">
      <c r="A2114" s="24">
        <v>13185462273</v>
      </c>
      <c r="E2114" s="24">
        <v>9</v>
      </c>
      <c r="F2114" s="19" t="s">
        <v>3065</v>
      </c>
      <c r="G2114" s="19" t="s">
        <v>3064</v>
      </c>
      <c r="H2114" s="19" t="s">
        <v>3065</v>
      </c>
    </row>
    <row r="2115" spans="1:8" x14ac:dyDescent="0.25">
      <c r="A2115" s="24">
        <v>13185447967</v>
      </c>
    </row>
    <row r="2116" spans="1:8" x14ac:dyDescent="0.25">
      <c r="A2116" s="24">
        <v>13185370255</v>
      </c>
    </row>
    <row r="2117" spans="1:8" x14ac:dyDescent="0.25">
      <c r="A2117" s="24">
        <v>13185347017</v>
      </c>
      <c r="E2117" s="24">
        <v>9</v>
      </c>
      <c r="F2117" s="19" t="s">
        <v>3065</v>
      </c>
      <c r="G2117" s="19" t="s">
        <v>3064</v>
      </c>
      <c r="H2117" s="19" t="s">
        <v>3065</v>
      </c>
    </row>
    <row r="2118" spans="1:8" x14ac:dyDescent="0.25">
      <c r="A2118" s="24">
        <v>13185299060</v>
      </c>
    </row>
    <row r="2119" spans="1:8" x14ac:dyDescent="0.25">
      <c r="A2119" s="24">
        <v>13185286356</v>
      </c>
      <c r="E2119" s="24">
        <v>10</v>
      </c>
      <c r="F2119" s="19" t="s">
        <v>3064</v>
      </c>
      <c r="G2119" s="19" t="s">
        <v>3070</v>
      </c>
      <c r="H2119" s="19" t="s">
        <v>3064</v>
      </c>
    </row>
    <row r="2120" spans="1:8" x14ac:dyDescent="0.25">
      <c r="A2120" s="24">
        <v>13185278878</v>
      </c>
      <c r="E2120" s="24">
        <v>9</v>
      </c>
      <c r="F2120" s="19" t="s">
        <v>3065</v>
      </c>
      <c r="G2120" s="19" t="s">
        <v>3064</v>
      </c>
      <c r="H2120" s="19" t="s">
        <v>3064</v>
      </c>
    </row>
    <row r="2121" spans="1:8" x14ac:dyDescent="0.25">
      <c r="A2121" s="24">
        <v>13185263451</v>
      </c>
      <c r="E2121" s="24">
        <v>9</v>
      </c>
      <c r="F2121" s="19" t="s">
        <v>3064</v>
      </c>
      <c r="G2121" s="19" t="s">
        <v>3064</v>
      </c>
      <c r="H2121" s="19" t="s">
        <v>3064</v>
      </c>
    </row>
    <row r="2122" spans="1:8" x14ac:dyDescent="0.25">
      <c r="A2122" s="24">
        <v>13185255046</v>
      </c>
      <c r="F2122" s="19" t="s">
        <v>3064</v>
      </c>
      <c r="G2122" s="19" t="s">
        <v>488</v>
      </c>
      <c r="H2122" s="19" t="s">
        <v>3064</v>
      </c>
    </row>
    <row r="2123" spans="1:8" x14ac:dyDescent="0.25">
      <c r="A2123" s="24">
        <v>13185121902</v>
      </c>
      <c r="E2123" s="24">
        <v>10</v>
      </c>
      <c r="F2123" s="19" t="s">
        <v>3064</v>
      </c>
      <c r="G2123" s="19" t="s">
        <v>3064</v>
      </c>
      <c r="H2123" s="19" t="s">
        <v>3064</v>
      </c>
    </row>
    <row r="2124" spans="1:8" x14ac:dyDescent="0.25">
      <c r="A2124" s="24">
        <v>13185113653</v>
      </c>
      <c r="E2124" s="24">
        <v>9</v>
      </c>
      <c r="F2124" s="19" t="s">
        <v>3066</v>
      </c>
      <c r="G2124" s="19" t="s">
        <v>3070</v>
      </c>
      <c r="H2124" s="19" t="s">
        <v>3064</v>
      </c>
    </row>
    <row r="2125" spans="1:8" x14ac:dyDescent="0.25">
      <c r="A2125" s="24">
        <v>13184968049</v>
      </c>
      <c r="E2125" s="24">
        <v>8</v>
      </c>
      <c r="F2125" s="19" t="s">
        <v>3064</v>
      </c>
      <c r="G2125" s="19" t="s">
        <v>3064</v>
      </c>
      <c r="H2125" s="19" t="s">
        <v>3064</v>
      </c>
    </row>
    <row r="2126" spans="1:8" x14ac:dyDescent="0.25">
      <c r="A2126" s="24">
        <v>13184929352</v>
      </c>
      <c r="F2126" s="19" t="s">
        <v>3065</v>
      </c>
      <c r="H2126" s="19" t="s">
        <v>3065</v>
      </c>
    </row>
    <row r="2127" spans="1:8" x14ac:dyDescent="0.25">
      <c r="A2127" s="24">
        <v>13184888199</v>
      </c>
      <c r="F2127" s="19" t="s">
        <v>3066</v>
      </c>
      <c r="H2127" s="19" t="s">
        <v>3066</v>
      </c>
    </row>
    <row r="2128" spans="1:8" x14ac:dyDescent="0.25">
      <c r="A2128" s="24">
        <v>13184779862</v>
      </c>
      <c r="E2128" s="24">
        <v>6</v>
      </c>
      <c r="F2128" s="19" t="s">
        <v>3065</v>
      </c>
      <c r="G2128" s="19" t="s">
        <v>3068</v>
      </c>
      <c r="H2128" s="19" t="s">
        <v>3064</v>
      </c>
    </row>
    <row r="2129" spans="1:8" x14ac:dyDescent="0.25">
      <c r="A2129" s="24">
        <v>13184769024</v>
      </c>
      <c r="E2129" s="24">
        <v>10</v>
      </c>
      <c r="F2129" s="19" t="s">
        <v>3064</v>
      </c>
      <c r="G2129" s="19" t="s">
        <v>3068</v>
      </c>
      <c r="H2129" s="19" t="s">
        <v>3064</v>
      </c>
    </row>
    <row r="2130" spans="1:8" x14ac:dyDescent="0.25">
      <c r="A2130" s="24">
        <v>13184722318</v>
      </c>
      <c r="E2130" s="24">
        <v>10</v>
      </c>
      <c r="F2130" s="19" t="s">
        <v>3064</v>
      </c>
      <c r="G2130" s="19" t="s">
        <v>3064</v>
      </c>
      <c r="H2130" s="19" t="s">
        <v>3064</v>
      </c>
    </row>
    <row r="2131" spans="1:8" x14ac:dyDescent="0.25">
      <c r="A2131" s="24">
        <v>13184691968</v>
      </c>
      <c r="E2131" s="24">
        <v>10</v>
      </c>
      <c r="F2131" s="19" t="s">
        <v>3064</v>
      </c>
      <c r="G2131" s="19" t="s">
        <v>3064</v>
      </c>
      <c r="H2131" s="19" t="s">
        <v>3064</v>
      </c>
    </row>
    <row r="2132" spans="1:8" x14ac:dyDescent="0.25">
      <c r="A2132" s="24">
        <v>13183498936</v>
      </c>
      <c r="E2132" s="24">
        <v>6</v>
      </c>
      <c r="F2132" s="19" t="s">
        <v>3068</v>
      </c>
      <c r="G2132" s="19" t="s">
        <v>3068</v>
      </c>
      <c r="H2132" s="19" t="s">
        <v>3067</v>
      </c>
    </row>
    <row r="2133" spans="1:8" x14ac:dyDescent="0.25">
      <c r="A2133" s="24">
        <v>13183457161</v>
      </c>
      <c r="E2133" s="24">
        <v>7</v>
      </c>
      <c r="F2133" s="19" t="s">
        <v>3068</v>
      </c>
      <c r="G2133" s="19" t="s">
        <v>3068</v>
      </c>
      <c r="H2133" s="19" t="s">
        <v>3068</v>
      </c>
    </row>
    <row r="2134" spans="1:8" x14ac:dyDescent="0.25">
      <c r="A2134" s="24">
        <v>13183383415</v>
      </c>
      <c r="E2134" s="24">
        <v>10</v>
      </c>
      <c r="F2134" s="19" t="s">
        <v>3064</v>
      </c>
      <c r="G2134" s="19" t="s">
        <v>3064</v>
      </c>
      <c r="H2134" s="19" t="s">
        <v>3064</v>
      </c>
    </row>
    <row r="2135" spans="1:8" x14ac:dyDescent="0.25">
      <c r="A2135" s="24">
        <v>13183309984</v>
      </c>
      <c r="E2135" s="24">
        <v>10</v>
      </c>
      <c r="F2135" s="19" t="s">
        <v>3064</v>
      </c>
      <c r="G2135" s="19" t="s">
        <v>3064</v>
      </c>
      <c r="H2135" s="19" t="s">
        <v>3064</v>
      </c>
    </row>
    <row r="2136" spans="1:8" x14ac:dyDescent="0.25">
      <c r="A2136" s="24">
        <v>13182968658</v>
      </c>
    </row>
    <row r="2137" spans="1:8" x14ac:dyDescent="0.25">
      <c r="A2137" s="24">
        <v>13182771470</v>
      </c>
      <c r="E2137" s="24">
        <v>10</v>
      </c>
      <c r="F2137" s="19" t="s">
        <v>3064</v>
      </c>
      <c r="G2137" s="19" t="s">
        <v>3064</v>
      </c>
      <c r="H2137" s="19" t="s">
        <v>3064</v>
      </c>
    </row>
    <row r="2138" spans="1:8" x14ac:dyDescent="0.25">
      <c r="A2138" s="24">
        <v>13182726641</v>
      </c>
      <c r="E2138" s="24">
        <v>5</v>
      </c>
      <c r="F2138" s="19" t="s">
        <v>3067</v>
      </c>
      <c r="G2138" s="19" t="s">
        <v>3068</v>
      </c>
      <c r="H2138" s="19" t="s">
        <v>3068</v>
      </c>
    </row>
    <row r="2139" spans="1:8" x14ac:dyDescent="0.25">
      <c r="A2139" s="24">
        <v>13182552501</v>
      </c>
      <c r="E2139" s="24">
        <v>9</v>
      </c>
      <c r="F2139" s="19" t="s">
        <v>3065</v>
      </c>
      <c r="G2139" s="19" t="s">
        <v>3071</v>
      </c>
      <c r="H2139" s="19" t="s">
        <v>3065</v>
      </c>
    </row>
    <row r="2140" spans="1:8" x14ac:dyDescent="0.25">
      <c r="A2140" s="24">
        <v>13182547779</v>
      </c>
    </row>
    <row r="2141" spans="1:8" x14ac:dyDescent="0.25">
      <c r="A2141" s="24">
        <v>13182529496</v>
      </c>
      <c r="E2141" s="24">
        <v>10</v>
      </c>
      <c r="F2141" s="19" t="s">
        <v>3064</v>
      </c>
      <c r="G2141" s="19" t="s">
        <v>3064</v>
      </c>
      <c r="H2141" s="19" t="s">
        <v>3064</v>
      </c>
    </row>
    <row r="2142" spans="1:8" x14ac:dyDescent="0.25">
      <c r="A2142" s="24">
        <v>13182360462</v>
      </c>
    </row>
    <row r="2143" spans="1:8" x14ac:dyDescent="0.25">
      <c r="A2143" s="24">
        <v>13182327989</v>
      </c>
      <c r="E2143" s="24">
        <v>7</v>
      </c>
      <c r="F2143" s="19" t="s">
        <v>3065</v>
      </c>
      <c r="G2143" s="19" t="s">
        <v>3070</v>
      </c>
      <c r="H2143" s="19" t="s">
        <v>3068</v>
      </c>
    </row>
    <row r="2144" spans="1:8" x14ac:dyDescent="0.25">
      <c r="A2144" s="24">
        <v>13182319498</v>
      </c>
      <c r="E2144" s="24">
        <v>8</v>
      </c>
      <c r="F2144" s="19" t="s">
        <v>3066</v>
      </c>
      <c r="G2144" s="19" t="s">
        <v>3068</v>
      </c>
      <c r="H2144" s="19" t="s">
        <v>3064</v>
      </c>
    </row>
    <row r="2145" spans="1:8" x14ac:dyDescent="0.25">
      <c r="A2145" s="24">
        <v>13182198785</v>
      </c>
      <c r="E2145" s="24">
        <v>10</v>
      </c>
      <c r="F2145" s="19" t="s">
        <v>3064</v>
      </c>
      <c r="G2145" s="19" t="s">
        <v>3070</v>
      </c>
      <c r="H2145" s="19" t="s">
        <v>3064</v>
      </c>
    </row>
    <row r="2146" spans="1:8" x14ac:dyDescent="0.25">
      <c r="A2146" s="24">
        <v>13182114509</v>
      </c>
      <c r="E2146" s="24">
        <v>10</v>
      </c>
      <c r="F2146" s="19" t="s">
        <v>3064</v>
      </c>
      <c r="G2146" s="19" t="s">
        <v>3070</v>
      </c>
      <c r="H2146" s="19" t="s">
        <v>3065</v>
      </c>
    </row>
    <row r="2147" spans="1:8" x14ac:dyDescent="0.25">
      <c r="A2147" s="24">
        <v>13181915373</v>
      </c>
      <c r="F2147" s="19" t="s">
        <v>3067</v>
      </c>
      <c r="G2147" s="19" t="s">
        <v>3071</v>
      </c>
      <c r="H2147" s="19" t="s">
        <v>3067</v>
      </c>
    </row>
    <row r="2148" spans="1:8" x14ac:dyDescent="0.25">
      <c r="A2148" s="24">
        <v>13181914688</v>
      </c>
      <c r="E2148" s="24">
        <v>10</v>
      </c>
      <c r="F2148" s="19" t="s">
        <v>3064</v>
      </c>
      <c r="G2148" s="19" t="s">
        <v>3068</v>
      </c>
      <c r="H2148" s="19" t="s">
        <v>3064</v>
      </c>
    </row>
    <row r="2149" spans="1:8" x14ac:dyDescent="0.25">
      <c r="A2149" s="24">
        <v>13181848095</v>
      </c>
      <c r="E2149" s="24">
        <v>7</v>
      </c>
      <c r="F2149" s="19" t="s">
        <v>3067</v>
      </c>
      <c r="G2149" s="19" t="s">
        <v>3068</v>
      </c>
      <c r="H2149" s="19" t="s">
        <v>3065</v>
      </c>
    </row>
    <row r="2150" spans="1:8" x14ac:dyDescent="0.25">
      <c r="A2150" s="24">
        <v>13181574050</v>
      </c>
      <c r="E2150" s="24">
        <v>9</v>
      </c>
      <c r="F2150" s="19" t="s">
        <v>3064</v>
      </c>
      <c r="G2150" s="19" t="s">
        <v>3068</v>
      </c>
      <c r="H2150" s="19" t="s">
        <v>3064</v>
      </c>
    </row>
    <row r="2151" spans="1:8" x14ac:dyDescent="0.25">
      <c r="A2151" s="24">
        <v>13181534096</v>
      </c>
    </row>
    <row r="2152" spans="1:8" x14ac:dyDescent="0.25">
      <c r="A2152" s="24">
        <v>13181427559</v>
      </c>
      <c r="E2152" s="24">
        <v>1</v>
      </c>
      <c r="F2152" s="19" t="s">
        <v>3066</v>
      </c>
      <c r="G2152" s="19" t="s">
        <v>3070</v>
      </c>
      <c r="H2152" s="19" t="s">
        <v>3068</v>
      </c>
    </row>
    <row r="2153" spans="1:8" x14ac:dyDescent="0.25">
      <c r="A2153" s="24">
        <v>13181476375</v>
      </c>
      <c r="E2153" s="24">
        <v>6</v>
      </c>
      <c r="F2153" s="19" t="s">
        <v>3068</v>
      </c>
      <c r="G2153" s="19" t="s">
        <v>3070</v>
      </c>
      <c r="H2153" s="19" t="s">
        <v>3065</v>
      </c>
    </row>
    <row r="2154" spans="1:8" x14ac:dyDescent="0.25">
      <c r="A2154" s="24">
        <v>13181310608</v>
      </c>
      <c r="F2154" s="19" t="s">
        <v>3067</v>
      </c>
      <c r="H2154" s="19" t="s">
        <v>3067</v>
      </c>
    </row>
    <row r="2155" spans="1:8" x14ac:dyDescent="0.25">
      <c r="A2155" s="24">
        <v>13180921624</v>
      </c>
    </row>
    <row r="2156" spans="1:8" x14ac:dyDescent="0.25">
      <c r="A2156" s="24">
        <v>13180790579</v>
      </c>
      <c r="E2156" s="24">
        <v>10</v>
      </c>
      <c r="F2156" s="19" t="s">
        <v>3064</v>
      </c>
      <c r="G2156" s="19" t="s">
        <v>3064</v>
      </c>
      <c r="H2156" s="19" t="s">
        <v>3064</v>
      </c>
    </row>
    <row r="2157" spans="1:8" x14ac:dyDescent="0.25">
      <c r="A2157" s="24">
        <v>13180383446</v>
      </c>
      <c r="E2157" s="24">
        <v>7</v>
      </c>
      <c r="F2157" s="19" t="s">
        <v>3068</v>
      </c>
      <c r="G2157" s="19" t="s">
        <v>3071</v>
      </c>
      <c r="H2157" s="19" t="s">
        <v>3067</v>
      </c>
    </row>
    <row r="2158" spans="1:8" x14ac:dyDescent="0.25">
      <c r="A2158" s="24">
        <v>13180057126</v>
      </c>
      <c r="E2158" s="24">
        <v>10</v>
      </c>
      <c r="F2158" s="19" t="s">
        <v>3064</v>
      </c>
      <c r="G2158" s="19" t="s">
        <v>3064</v>
      </c>
      <c r="H2158" s="19" t="s">
        <v>3064</v>
      </c>
    </row>
    <row r="2159" spans="1:8" x14ac:dyDescent="0.25">
      <c r="A2159" s="24">
        <v>13179846727</v>
      </c>
      <c r="E2159" s="24">
        <v>5</v>
      </c>
      <c r="F2159" s="19" t="s">
        <v>3067</v>
      </c>
      <c r="G2159" s="19" t="s">
        <v>3068</v>
      </c>
      <c r="H2159" s="19" t="s">
        <v>3067</v>
      </c>
    </row>
    <row r="2160" spans="1:8" x14ac:dyDescent="0.25">
      <c r="A2160" s="24">
        <v>13179634534</v>
      </c>
      <c r="E2160" s="24">
        <v>8</v>
      </c>
      <c r="F2160" s="19" t="s">
        <v>3064</v>
      </c>
      <c r="G2160" s="19" t="s">
        <v>3068</v>
      </c>
      <c r="H2160" s="19" t="s">
        <v>3064</v>
      </c>
    </row>
    <row r="2161" spans="1:8" x14ac:dyDescent="0.25">
      <c r="A2161" s="24">
        <v>13179585112</v>
      </c>
      <c r="E2161" s="24">
        <v>8</v>
      </c>
      <c r="F2161" s="19" t="s">
        <v>3065</v>
      </c>
      <c r="G2161" s="19" t="s">
        <v>3068</v>
      </c>
      <c r="H2161" s="19" t="s">
        <v>3064</v>
      </c>
    </row>
    <row r="2162" spans="1:8" x14ac:dyDescent="0.25">
      <c r="A2162" s="24">
        <v>13179544749</v>
      </c>
      <c r="E2162" s="24">
        <v>10</v>
      </c>
      <c r="F2162" s="19" t="s">
        <v>3064</v>
      </c>
      <c r="G2162" s="19" t="s">
        <v>3064</v>
      </c>
      <c r="H2162" s="19" t="s">
        <v>3064</v>
      </c>
    </row>
    <row r="2163" spans="1:8" x14ac:dyDescent="0.25">
      <c r="A2163" s="24">
        <v>13179528961</v>
      </c>
      <c r="E2163" s="24">
        <v>9</v>
      </c>
      <c r="F2163" s="19" t="s">
        <v>3065</v>
      </c>
      <c r="G2163" s="19" t="s">
        <v>3070</v>
      </c>
      <c r="H2163" s="19" t="s">
        <v>3064</v>
      </c>
    </row>
    <row r="2164" spans="1:8" x14ac:dyDescent="0.25">
      <c r="A2164" s="24">
        <v>13179492018</v>
      </c>
      <c r="E2164" s="24">
        <v>9</v>
      </c>
      <c r="F2164" s="19" t="s">
        <v>3064</v>
      </c>
      <c r="G2164" s="19" t="s">
        <v>3070</v>
      </c>
      <c r="H2164" s="19" t="s">
        <v>3064</v>
      </c>
    </row>
    <row r="2165" spans="1:8" x14ac:dyDescent="0.25">
      <c r="A2165" s="24">
        <v>13179487772</v>
      </c>
      <c r="E2165" s="24">
        <v>10</v>
      </c>
      <c r="F2165" s="19" t="s">
        <v>3064</v>
      </c>
      <c r="G2165" s="19" t="s">
        <v>3070</v>
      </c>
      <c r="H2165" s="19" t="s">
        <v>3064</v>
      </c>
    </row>
    <row r="2166" spans="1:8" x14ac:dyDescent="0.25">
      <c r="A2166" s="24">
        <v>13179431741</v>
      </c>
      <c r="E2166" s="24">
        <v>10</v>
      </c>
      <c r="F2166" s="19" t="s">
        <v>3064</v>
      </c>
      <c r="G2166" s="19" t="s">
        <v>3064</v>
      </c>
      <c r="H2166" s="19" t="s">
        <v>3064</v>
      </c>
    </row>
    <row r="2167" spans="1:8" x14ac:dyDescent="0.25">
      <c r="A2167" s="24">
        <v>13179376517</v>
      </c>
      <c r="E2167" s="24">
        <v>10</v>
      </c>
      <c r="F2167" s="19" t="s">
        <v>3064</v>
      </c>
      <c r="G2167" s="19" t="s">
        <v>3064</v>
      </c>
      <c r="H2167" s="19" t="s">
        <v>3064</v>
      </c>
    </row>
    <row r="2168" spans="1:8" x14ac:dyDescent="0.25">
      <c r="A2168" s="24">
        <v>13179346304</v>
      </c>
      <c r="E2168" s="24">
        <v>8</v>
      </c>
      <c r="F2168" s="19" t="s">
        <v>3065</v>
      </c>
      <c r="G2168" s="19" t="s">
        <v>3070</v>
      </c>
      <c r="H2168" s="19" t="s">
        <v>3064</v>
      </c>
    </row>
    <row r="2169" spans="1:8" x14ac:dyDescent="0.25">
      <c r="A2169" s="24">
        <v>13179262530</v>
      </c>
      <c r="F2169" s="19" t="s">
        <v>3065</v>
      </c>
      <c r="G2169" s="19" t="s">
        <v>3066</v>
      </c>
      <c r="H2169" s="19" t="s">
        <v>3065</v>
      </c>
    </row>
    <row r="2170" spans="1:8" x14ac:dyDescent="0.25">
      <c r="A2170" s="24">
        <v>13179162638</v>
      </c>
      <c r="E2170" s="24">
        <v>10</v>
      </c>
      <c r="F2170" s="19" t="s">
        <v>3064</v>
      </c>
      <c r="G2170" s="19" t="s">
        <v>3064</v>
      </c>
      <c r="H2170" s="19" t="s">
        <v>3064</v>
      </c>
    </row>
    <row r="2171" spans="1:8" x14ac:dyDescent="0.25">
      <c r="A2171" s="24">
        <v>13179148045</v>
      </c>
      <c r="E2171" s="24">
        <v>8</v>
      </c>
      <c r="F2171" s="19" t="s">
        <v>3065</v>
      </c>
      <c r="G2171" s="19" t="s">
        <v>3070</v>
      </c>
      <c r="H2171" s="19" t="s">
        <v>3065</v>
      </c>
    </row>
    <row r="2172" spans="1:8" x14ac:dyDescent="0.25">
      <c r="A2172" s="24">
        <v>13179110674</v>
      </c>
      <c r="E2172" s="24">
        <v>10</v>
      </c>
      <c r="F2172" s="19" t="s">
        <v>3064</v>
      </c>
      <c r="G2172" s="19" t="s">
        <v>3064</v>
      </c>
      <c r="H2172" s="19" t="s">
        <v>3064</v>
      </c>
    </row>
    <row r="2173" spans="1:8" x14ac:dyDescent="0.25">
      <c r="A2173" s="24">
        <v>13179121683</v>
      </c>
      <c r="E2173" s="24">
        <v>0</v>
      </c>
      <c r="F2173" s="19" t="s">
        <v>3066</v>
      </c>
      <c r="G2173" s="19" t="s">
        <v>3066</v>
      </c>
      <c r="H2173" s="19" t="s">
        <v>3066</v>
      </c>
    </row>
    <row r="2174" spans="1:8" x14ac:dyDescent="0.25">
      <c r="A2174" s="24">
        <v>13179120335</v>
      </c>
      <c r="E2174" s="24">
        <v>5</v>
      </c>
      <c r="F2174" s="19" t="s">
        <v>3064</v>
      </c>
      <c r="G2174" s="19" t="s">
        <v>3068</v>
      </c>
      <c r="H2174" s="19" t="s">
        <v>3064</v>
      </c>
    </row>
    <row r="2175" spans="1:8" x14ac:dyDescent="0.25">
      <c r="A2175" s="24">
        <v>13179115541</v>
      </c>
    </row>
    <row r="2176" spans="1:8" x14ac:dyDescent="0.25">
      <c r="A2176" s="24">
        <v>13179085664</v>
      </c>
      <c r="E2176" s="24">
        <v>10</v>
      </c>
      <c r="F2176" s="19" t="s">
        <v>3064</v>
      </c>
      <c r="G2176" s="19" t="s">
        <v>3070</v>
      </c>
      <c r="H2176" s="19" t="s">
        <v>3064</v>
      </c>
    </row>
    <row r="2177" spans="1:8" x14ac:dyDescent="0.25">
      <c r="A2177" s="24">
        <v>13179028112</v>
      </c>
      <c r="F2177" s="19" t="s">
        <v>3064</v>
      </c>
      <c r="H2177" s="19" t="s">
        <v>3064</v>
      </c>
    </row>
    <row r="2178" spans="1:8" x14ac:dyDescent="0.25">
      <c r="A2178" s="24">
        <v>13179023904</v>
      </c>
      <c r="E2178" s="24">
        <v>10</v>
      </c>
      <c r="F2178" s="19" t="s">
        <v>3065</v>
      </c>
      <c r="G2178" s="19" t="s">
        <v>3068</v>
      </c>
      <c r="H2178" s="19" t="s">
        <v>3065</v>
      </c>
    </row>
    <row r="2179" spans="1:8" x14ac:dyDescent="0.25">
      <c r="A2179" s="24">
        <v>13179007583</v>
      </c>
      <c r="E2179" s="24">
        <v>7</v>
      </c>
      <c r="F2179" s="19" t="s">
        <v>3065</v>
      </c>
      <c r="G2179" s="19" t="s">
        <v>3064</v>
      </c>
      <c r="H2179" s="19" t="s">
        <v>3065</v>
      </c>
    </row>
    <row r="2180" spans="1:8" x14ac:dyDescent="0.25">
      <c r="A2180" s="24">
        <v>13178950731</v>
      </c>
      <c r="E2180" s="24">
        <v>10</v>
      </c>
      <c r="F2180" s="19" t="s">
        <v>3064</v>
      </c>
      <c r="G2180" s="19" t="s">
        <v>3064</v>
      </c>
      <c r="H2180" s="19" t="s">
        <v>3064</v>
      </c>
    </row>
    <row r="2181" spans="1:8" x14ac:dyDescent="0.25">
      <c r="A2181" s="24">
        <v>13178947396</v>
      </c>
      <c r="E2181" s="24">
        <v>9</v>
      </c>
      <c r="F2181" s="19" t="s">
        <v>3065</v>
      </c>
      <c r="G2181" s="19" t="s">
        <v>3070</v>
      </c>
      <c r="H2181" s="19" t="s">
        <v>3065</v>
      </c>
    </row>
    <row r="2182" spans="1:8" x14ac:dyDescent="0.25">
      <c r="A2182" s="24">
        <v>13178934400</v>
      </c>
    </row>
    <row r="2183" spans="1:8" x14ac:dyDescent="0.25">
      <c r="A2183" s="24">
        <v>13178927473</v>
      </c>
      <c r="E2183" s="24">
        <v>10</v>
      </c>
      <c r="F2183" s="19" t="s">
        <v>3066</v>
      </c>
      <c r="G2183" s="19" t="s">
        <v>488</v>
      </c>
      <c r="H2183" s="19" t="s">
        <v>3066</v>
      </c>
    </row>
    <row r="2184" spans="1:8" x14ac:dyDescent="0.25">
      <c r="A2184" s="24">
        <v>13178921702</v>
      </c>
      <c r="E2184" s="24">
        <v>8</v>
      </c>
      <c r="F2184" s="19" t="s">
        <v>3065</v>
      </c>
      <c r="G2184" s="19" t="s">
        <v>3068</v>
      </c>
      <c r="H2184" s="19" t="s">
        <v>3065</v>
      </c>
    </row>
    <row r="2185" spans="1:8" x14ac:dyDescent="0.25">
      <c r="A2185" s="24">
        <v>13178901915</v>
      </c>
      <c r="E2185" s="24">
        <v>6</v>
      </c>
      <c r="F2185" s="19" t="s">
        <v>3064</v>
      </c>
      <c r="G2185" s="19" t="s">
        <v>3068</v>
      </c>
      <c r="H2185" s="19" t="s">
        <v>3065</v>
      </c>
    </row>
    <row r="2186" spans="1:8" x14ac:dyDescent="0.25">
      <c r="A2186" s="24">
        <v>13178900428</v>
      </c>
      <c r="E2186" s="24">
        <v>2</v>
      </c>
      <c r="F2186" s="19" t="s">
        <v>3066</v>
      </c>
      <c r="G2186" s="19" t="s">
        <v>3066</v>
      </c>
      <c r="H2186" s="19" t="s">
        <v>3066</v>
      </c>
    </row>
    <row r="2187" spans="1:8" x14ac:dyDescent="0.25">
      <c r="A2187" s="24">
        <v>13178867511</v>
      </c>
      <c r="E2187" s="24">
        <v>10</v>
      </c>
      <c r="F2187" s="19" t="s">
        <v>3064</v>
      </c>
      <c r="G2187" s="19" t="s">
        <v>3064</v>
      </c>
      <c r="H2187" s="19" t="s">
        <v>3064</v>
      </c>
    </row>
    <row r="2188" spans="1:8" x14ac:dyDescent="0.25">
      <c r="A2188" s="24">
        <v>13178844687</v>
      </c>
      <c r="E2188" s="24">
        <v>9</v>
      </c>
      <c r="F2188" s="19" t="s">
        <v>3064</v>
      </c>
      <c r="G2188" s="19" t="s">
        <v>3064</v>
      </c>
      <c r="H2188" s="19" t="s">
        <v>3064</v>
      </c>
    </row>
    <row r="2189" spans="1:8" x14ac:dyDescent="0.25">
      <c r="A2189" s="24">
        <v>13178786867</v>
      </c>
    </row>
    <row r="2190" spans="1:8" x14ac:dyDescent="0.25">
      <c r="A2190" s="24">
        <v>13178776432</v>
      </c>
      <c r="E2190" s="24">
        <v>8</v>
      </c>
      <c r="F2190" s="19" t="s">
        <v>3065</v>
      </c>
      <c r="G2190" s="19" t="s">
        <v>3070</v>
      </c>
      <c r="H2190" s="19" t="s">
        <v>3065</v>
      </c>
    </row>
    <row r="2191" spans="1:8" x14ac:dyDescent="0.25">
      <c r="A2191" s="24">
        <v>13178769237</v>
      </c>
      <c r="E2191" s="24">
        <v>10</v>
      </c>
      <c r="F2191" s="19" t="s">
        <v>3064</v>
      </c>
      <c r="G2191" s="19" t="s">
        <v>3064</v>
      </c>
      <c r="H2191" s="19" t="s">
        <v>3064</v>
      </c>
    </row>
    <row r="2192" spans="1:8" x14ac:dyDescent="0.25">
      <c r="A2192" s="24">
        <v>13178649275</v>
      </c>
      <c r="E2192" s="24">
        <v>8</v>
      </c>
      <c r="F2192" s="19" t="s">
        <v>3064</v>
      </c>
      <c r="G2192" s="19" t="s">
        <v>3068</v>
      </c>
      <c r="H2192" s="19" t="s">
        <v>3064</v>
      </c>
    </row>
    <row r="2193" spans="1:8" x14ac:dyDescent="0.25">
      <c r="A2193" s="24">
        <v>13178608108</v>
      </c>
      <c r="E2193" s="24">
        <v>4</v>
      </c>
      <c r="F2193" s="19" t="s">
        <v>3068</v>
      </c>
      <c r="G2193" s="19" t="s">
        <v>3068</v>
      </c>
      <c r="H2193" s="19" t="s">
        <v>3068</v>
      </c>
    </row>
    <row r="2194" spans="1:8" x14ac:dyDescent="0.25">
      <c r="A2194" s="24">
        <v>13135608934</v>
      </c>
    </row>
    <row r="2195" spans="1:8" x14ac:dyDescent="0.25">
      <c r="A2195" s="24">
        <v>13178500414</v>
      </c>
      <c r="E2195" s="24">
        <v>10</v>
      </c>
      <c r="F2195" s="19" t="s">
        <v>3064</v>
      </c>
      <c r="G2195" s="19" t="s">
        <v>3064</v>
      </c>
      <c r="H2195" s="19" t="s">
        <v>3064</v>
      </c>
    </row>
    <row r="2196" spans="1:8" x14ac:dyDescent="0.25">
      <c r="A2196" s="24">
        <v>13178400007</v>
      </c>
    </row>
    <row r="2197" spans="1:8" x14ac:dyDescent="0.25">
      <c r="A2197" s="24">
        <v>13178365871</v>
      </c>
      <c r="E2197" s="24">
        <v>9</v>
      </c>
      <c r="F2197" s="19" t="s">
        <v>3064</v>
      </c>
      <c r="G2197" s="19" t="s">
        <v>3070</v>
      </c>
      <c r="H2197" s="19" t="s">
        <v>3064</v>
      </c>
    </row>
    <row r="2198" spans="1:8" x14ac:dyDescent="0.25">
      <c r="A2198" s="24">
        <v>13178294822</v>
      </c>
      <c r="E2198" s="24">
        <v>8</v>
      </c>
      <c r="F2198" s="19" t="s">
        <v>3065</v>
      </c>
      <c r="G2198" s="19" t="s">
        <v>3068</v>
      </c>
      <c r="H2198" s="19" t="s">
        <v>3065</v>
      </c>
    </row>
    <row r="2199" spans="1:8" x14ac:dyDescent="0.25">
      <c r="A2199" s="24">
        <v>13178212824</v>
      </c>
    </row>
    <row r="2200" spans="1:8" x14ac:dyDescent="0.25">
      <c r="A2200" s="24">
        <v>13178166272</v>
      </c>
      <c r="E2200" s="24">
        <v>10</v>
      </c>
      <c r="F2200" s="19" t="s">
        <v>3065</v>
      </c>
      <c r="G2200" s="19" t="s">
        <v>3064</v>
      </c>
      <c r="H2200" s="19" t="s">
        <v>3064</v>
      </c>
    </row>
    <row r="2201" spans="1:8" x14ac:dyDescent="0.25">
      <c r="A2201" s="24">
        <v>13178142776</v>
      </c>
      <c r="E2201" s="24">
        <v>9</v>
      </c>
      <c r="F2201" s="19" t="s">
        <v>3065</v>
      </c>
      <c r="G2201" s="19" t="s">
        <v>3070</v>
      </c>
      <c r="H2201" s="19" t="s">
        <v>3064</v>
      </c>
    </row>
    <row r="2202" spans="1:8" x14ac:dyDescent="0.25">
      <c r="A2202" s="24">
        <v>13178141090</v>
      </c>
    </row>
    <row r="2203" spans="1:8" x14ac:dyDescent="0.25">
      <c r="A2203" s="24">
        <v>13178132448</v>
      </c>
      <c r="E2203" s="24">
        <v>10</v>
      </c>
      <c r="F2203" s="19" t="s">
        <v>3064</v>
      </c>
      <c r="G2203" s="19" t="s">
        <v>3070</v>
      </c>
      <c r="H2203" s="19" t="s">
        <v>3064</v>
      </c>
    </row>
    <row r="2204" spans="1:8" x14ac:dyDescent="0.25">
      <c r="A2204" s="24">
        <v>13178120689</v>
      </c>
      <c r="E2204" s="24">
        <v>10</v>
      </c>
      <c r="F2204" s="19" t="s">
        <v>3065</v>
      </c>
      <c r="G2204" s="19" t="s">
        <v>3064</v>
      </c>
      <c r="H2204" s="19" t="s">
        <v>3064</v>
      </c>
    </row>
    <row r="2205" spans="1:8" x14ac:dyDescent="0.25">
      <c r="A2205" s="24">
        <v>13178029734</v>
      </c>
      <c r="E2205" s="24">
        <v>5</v>
      </c>
      <c r="F2205" s="19" t="s">
        <v>3066</v>
      </c>
      <c r="G2205" s="19" t="s">
        <v>3071</v>
      </c>
      <c r="H2205" s="19" t="s">
        <v>3066</v>
      </c>
    </row>
    <row r="2206" spans="1:8" x14ac:dyDescent="0.25">
      <c r="A2206" s="24">
        <v>13177984689</v>
      </c>
      <c r="E2206" s="24">
        <v>6</v>
      </c>
      <c r="F2206" s="19" t="s">
        <v>3065</v>
      </c>
      <c r="G2206" s="19" t="s">
        <v>3068</v>
      </c>
      <c r="H2206" s="19" t="s">
        <v>3068</v>
      </c>
    </row>
    <row r="2207" spans="1:8" x14ac:dyDescent="0.25">
      <c r="A2207" s="24">
        <v>13177838286</v>
      </c>
      <c r="E2207" s="24">
        <v>5</v>
      </c>
      <c r="F2207" s="19" t="s">
        <v>3068</v>
      </c>
      <c r="G2207" s="19" t="s">
        <v>3068</v>
      </c>
      <c r="H2207" s="19" t="s">
        <v>3065</v>
      </c>
    </row>
    <row r="2208" spans="1:8" x14ac:dyDescent="0.25">
      <c r="A2208" s="24">
        <v>13177822468</v>
      </c>
      <c r="E2208" s="24">
        <v>10</v>
      </c>
      <c r="F2208" s="19" t="s">
        <v>3064</v>
      </c>
      <c r="G2208" s="19" t="s">
        <v>488</v>
      </c>
      <c r="H2208" s="19" t="s">
        <v>3064</v>
      </c>
    </row>
    <row r="2209" spans="1:8" x14ac:dyDescent="0.25">
      <c r="A2209" s="24">
        <v>13177596729</v>
      </c>
      <c r="E2209" s="24">
        <v>8</v>
      </c>
      <c r="F2209" s="19" t="s">
        <v>3064</v>
      </c>
      <c r="G2209" s="19" t="s">
        <v>3070</v>
      </c>
      <c r="H2209" s="19" t="s">
        <v>3065</v>
      </c>
    </row>
    <row r="2210" spans="1:8" x14ac:dyDescent="0.25">
      <c r="A2210" s="24">
        <v>13177514000</v>
      </c>
      <c r="E2210" s="24">
        <v>10</v>
      </c>
      <c r="F2210" s="19" t="s">
        <v>3064</v>
      </c>
      <c r="G2210" s="19" t="s">
        <v>3070</v>
      </c>
      <c r="H2210" s="19" t="s">
        <v>3064</v>
      </c>
    </row>
    <row r="2211" spans="1:8" x14ac:dyDescent="0.25">
      <c r="A2211" s="24">
        <v>13177499929</v>
      </c>
      <c r="F2211" s="19" t="s">
        <v>3065</v>
      </c>
      <c r="H2211" s="19" t="s">
        <v>3065</v>
      </c>
    </row>
    <row r="2212" spans="1:8" x14ac:dyDescent="0.25">
      <c r="A2212" s="24">
        <v>13171783180</v>
      </c>
    </row>
    <row r="2213" spans="1:8" x14ac:dyDescent="0.25">
      <c r="A2213" s="24">
        <v>13177066645</v>
      </c>
      <c r="F2213" s="19" t="s">
        <v>3065</v>
      </c>
      <c r="G2213" s="19" t="s">
        <v>3066</v>
      </c>
      <c r="H2213" s="19" t="s">
        <v>3065</v>
      </c>
    </row>
    <row r="2214" spans="1:8" x14ac:dyDescent="0.25">
      <c r="A2214" s="24">
        <v>13176915210</v>
      </c>
      <c r="E2214" s="24">
        <v>7</v>
      </c>
      <c r="F2214" s="19" t="s">
        <v>3068</v>
      </c>
      <c r="G2214" s="19" t="s">
        <v>3071</v>
      </c>
      <c r="H2214" s="19" t="s">
        <v>3068</v>
      </c>
    </row>
    <row r="2215" spans="1:8" x14ac:dyDescent="0.25">
      <c r="A2215" s="24">
        <v>13176913620</v>
      </c>
    </row>
    <row r="2216" spans="1:8" x14ac:dyDescent="0.25">
      <c r="A2216" s="24">
        <v>13176887745</v>
      </c>
      <c r="E2216" s="24">
        <v>6</v>
      </c>
      <c r="F2216" s="19" t="s">
        <v>3068</v>
      </c>
      <c r="G2216" s="19" t="s">
        <v>3066</v>
      </c>
      <c r="H2216" s="19" t="s">
        <v>3068</v>
      </c>
    </row>
    <row r="2217" spans="1:8" x14ac:dyDescent="0.25">
      <c r="A2217" s="24">
        <v>13176825507</v>
      </c>
      <c r="E2217" s="24">
        <v>7</v>
      </c>
      <c r="F2217" s="19" t="s">
        <v>3065</v>
      </c>
      <c r="G2217" s="19" t="s">
        <v>3070</v>
      </c>
      <c r="H2217" s="19" t="s">
        <v>3065</v>
      </c>
    </row>
    <row r="2218" spans="1:8" x14ac:dyDescent="0.25">
      <c r="A2218" s="24">
        <v>13176809038</v>
      </c>
      <c r="E2218" s="24">
        <v>7</v>
      </c>
      <c r="F2218" s="19" t="s">
        <v>3065</v>
      </c>
      <c r="G2218" s="19" t="s">
        <v>3068</v>
      </c>
      <c r="H2218" s="19" t="s">
        <v>3064</v>
      </c>
    </row>
    <row r="2219" spans="1:8" x14ac:dyDescent="0.25">
      <c r="A2219" s="24">
        <v>13176803657</v>
      </c>
    </row>
    <row r="2220" spans="1:8" x14ac:dyDescent="0.25">
      <c r="A2220" s="24">
        <v>13176660647</v>
      </c>
      <c r="E2220" s="24">
        <v>10</v>
      </c>
      <c r="F2220" s="19" t="s">
        <v>3064</v>
      </c>
      <c r="G2220" s="19" t="s">
        <v>3064</v>
      </c>
      <c r="H2220" s="19" t="s">
        <v>3064</v>
      </c>
    </row>
    <row r="2221" spans="1:8" x14ac:dyDescent="0.25">
      <c r="A2221" s="24">
        <v>13176638089</v>
      </c>
      <c r="E2221" s="24">
        <v>10</v>
      </c>
      <c r="F2221" s="19" t="s">
        <v>3064</v>
      </c>
      <c r="G2221" s="19" t="s">
        <v>3064</v>
      </c>
      <c r="H2221" s="19" t="s">
        <v>3064</v>
      </c>
    </row>
    <row r="2222" spans="1:8" x14ac:dyDescent="0.25">
      <c r="A2222" s="24">
        <v>13176584750</v>
      </c>
      <c r="E2222" s="24">
        <v>5</v>
      </c>
      <c r="F2222" s="19" t="s">
        <v>3067</v>
      </c>
      <c r="G2222" s="19" t="s">
        <v>3071</v>
      </c>
      <c r="H2222" s="19" t="s">
        <v>3067</v>
      </c>
    </row>
    <row r="2223" spans="1:8" x14ac:dyDescent="0.25">
      <c r="A2223" s="24">
        <v>13176425298</v>
      </c>
      <c r="E2223" s="24">
        <v>9</v>
      </c>
      <c r="F2223" s="19" t="s">
        <v>3064</v>
      </c>
      <c r="G2223" s="19" t="s">
        <v>3068</v>
      </c>
      <c r="H2223" s="19" t="s">
        <v>3064</v>
      </c>
    </row>
    <row r="2224" spans="1:8" x14ac:dyDescent="0.25">
      <c r="A2224" s="24">
        <v>13176380568</v>
      </c>
      <c r="E2224" s="24">
        <v>6</v>
      </c>
      <c r="F2224" s="19" t="s">
        <v>3067</v>
      </c>
      <c r="G2224" s="19" t="s">
        <v>3064</v>
      </c>
      <c r="H2224" s="19" t="s">
        <v>3067</v>
      </c>
    </row>
    <row r="2225" spans="1:8" x14ac:dyDescent="0.25">
      <c r="A2225" s="24">
        <v>13176248558</v>
      </c>
      <c r="E2225" s="24">
        <v>8</v>
      </c>
      <c r="F2225" s="19" t="s">
        <v>3064</v>
      </c>
      <c r="G2225" s="19" t="s">
        <v>3071</v>
      </c>
      <c r="H2225" s="19" t="s">
        <v>3064</v>
      </c>
    </row>
    <row r="2226" spans="1:8" x14ac:dyDescent="0.25">
      <c r="A2226" s="24">
        <v>13176190631</v>
      </c>
      <c r="E2226" s="24">
        <v>8</v>
      </c>
      <c r="F2226" s="19" t="s">
        <v>3065</v>
      </c>
      <c r="G2226" s="19" t="s">
        <v>3070</v>
      </c>
      <c r="H2226" s="19" t="s">
        <v>3064</v>
      </c>
    </row>
    <row r="2227" spans="1:8" x14ac:dyDescent="0.25">
      <c r="A2227" s="24">
        <v>13175962186</v>
      </c>
      <c r="E2227" s="24">
        <v>9</v>
      </c>
      <c r="F2227" s="19" t="s">
        <v>3064</v>
      </c>
      <c r="G2227" s="19" t="s">
        <v>3070</v>
      </c>
      <c r="H2227" s="19" t="s">
        <v>3065</v>
      </c>
    </row>
    <row r="2228" spans="1:8" x14ac:dyDescent="0.25">
      <c r="A2228" s="24">
        <v>13175945684</v>
      </c>
      <c r="E2228" s="24">
        <v>6</v>
      </c>
      <c r="F2228" s="19" t="s">
        <v>3064</v>
      </c>
      <c r="G2228" s="19" t="s">
        <v>3064</v>
      </c>
      <c r="H2228" s="19" t="s">
        <v>3064</v>
      </c>
    </row>
    <row r="2229" spans="1:8" x14ac:dyDescent="0.25">
      <c r="A2229" s="24">
        <v>13175918515</v>
      </c>
      <c r="E2229" s="24">
        <v>8</v>
      </c>
      <c r="F2229" s="19" t="s">
        <v>3065</v>
      </c>
      <c r="G2229" s="19" t="s">
        <v>488</v>
      </c>
      <c r="H2229" s="19" t="s">
        <v>3065</v>
      </c>
    </row>
    <row r="2230" spans="1:8" x14ac:dyDescent="0.25">
      <c r="A2230" s="24">
        <v>13175899177</v>
      </c>
      <c r="E2230" s="24">
        <v>7</v>
      </c>
      <c r="F2230" s="19" t="s">
        <v>3068</v>
      </c>
      <c r="G2230" s="19" t="s">
        <v>3068</v>
      </c>
      <c r="H2230" s="19" t="s">
        <v>3065</v>
      </c>
    </row>
    <row r="2231" spans="1:8" x14ac:dyDescent="0.25">
      <c r="A2231" s="24">
        <v>13175827214</v>
      </c>
      <c r="F2231" s="19" t="s">
        <v>3068</v>
      </c>
      <c r="G2231" s="19" t="s">
        <v>3068</v>
      </c>
      <c r="H2231" s="19" t="s">
        <v>3068</v>
      </c>
    </row>
    <row r="2232" spans="1:8" x14ac:dyDescent="0.25">
      <c r="A2232" s="24">
        <v>13175660693</v>
      </c>
      <c r="E2232" s="24">
        <v>10</v>
      </c>
      <c r="F2232" s="19" t="s">
        <v>3064</v>
      </c>
      <c r="G2232" s="19" t="s">
        <v>3070</v>
      </c>
      <c r="H2232" s="19" t="s">
        <v>3064</v>
      </c>
    </row>
    <row r="2233" spans="1:8" x14ac:dyDescent="0.25">
      <c r="A2233" s="24">
        <v>13175656944</v>
      </c>
      <c r="E2233" s="24">
        <v>10</v>
      </c>
      <c r="F2233" s="19" t="s">
        <v>3064</v>
      </c>
      <c r="G2233" s="19" t="s">
        <v>3070</v>
      </c>
      <c r="H2233" s="19" t="s">
        <v>3064</v>
      </c>
    </row>
    <row r="2234" spans="1:8" x14ac:dyDescent="0.25">
      <c r="A2234" s="24">
        <v>13175621604</v>
      </c>
      <c r="F2234" s="19" t="s">
        <v>3065</v>
      </c>
      <c r="G2234" s="19" t="s">
        <v>3068</v>
      </c>
      <c r="H2234" s="19" t="s">
        <v>3067</v>
      </c>
    </row>
    <row r="2235" spans="1:8" x14ac:dyDescent="0.25">
      <c r="A2235" s="24">
        <v>13175451130</v>
      </c>
    </row>
    <row r="2236" spans="1:8" x14ac:dyDescent="0.25">
      <c r="A2236" s="24">
        <v>13175418902</v>
      </c>
    </row>
    <row r="2237" spans="1:8" x14ac:dyDescent="0.25">
      <c r="A2237" s="24">
        <v>13175284592</v>
      </c>
      <c r="E2237" s="24">
        <v>8</v>
      </c>
      <c r="F2237" s="19" t="s">
        <v>3064</v>
      </c>
      <c r="G2237" s="19" t="s">
        <v>3068</v>
      </c>
      <c r="H2237" s="19" t="s">
        <v>3065</v>
      </c>
    </row>
    <row r="2238" spans="1:8" x14ac:dyDescent="0.25">
      <c r="A2238" s="24">
        <v>13174474285</v>
      </c>
      <c r="E2238" s="24">
        <v>10</v>
      </c>
      <c r="F2238" s="19" t="s">
        <v>3064</v>
      </c>
      <c r="G2238" s="19" t="s">
        <v>488</v>
      </c>
      <c r="H2238" s="19" t="s">
        <v>3064</v>
      </c>
    </row>
    <row r="2239" spans="1:8" x14ac:dyDescent="0.25">
      <c r="A2239" s="24">
        <v>13174458304</v>
      </c>
      <c r="E2239" s="24">
        <v>10</v>
      </c>
      <c r="F2239" s="19" t="s">
        <v>3064</v>
      </c>
      <c r="G2239" s="19" t="s">
        <v>488</v>
      </c>
      <c r="H2239" s="19" t="s">
        <v>3064</v>
      </c>
    </row>
    <row r="2240" spans="1:8" x14ac:dyDescent="0.25">
      <c r="A2240" s="24">
        <v>13174338192</v>
      </c>
      <c r="F2240" s="19" t="s">
        <v>3068</v>
      </c>
      <c r="H2240" s="19" t="s">
        <v>3068</v>
      </c>
    </row>
    <row r="2241" spans="1:8" x14ac:dyDescent="0.25">
      <c r="A2241" s="24">
        <v>13174295596</v>
      </c>
      <c r="E2241" s="24">
        <v>9</v>
      </c>
      <c r="F2241" s="19" t="s">
        <v>3065</v>
      </c>
      <c r="G2241" s="19" t="s">
        <v>3070</v>
      </c>
      <c r="H2241" s="19" t="s">
        <v>3065</v>
      </c>
    </row>
    <row r="2242" spans="1:8" x14ac:dyDescent="0.25">
      <c r="A2242" s="24">
        <v>13174276709</v>
      </c>
      <c r="E2242" s="24">
        <v>8</v>
      </c>
      <c r="F2242" s="19" t="s">
        <v>3064</v>
      </c>
      <c r="G2242" s="19" t="s">
        <v>3064</v>
      </c>
      <c r="H2242" s="19" t="s">
        <v>3064</v>
      </c>
    </row>
    <row r="2243" spans="1:8" x14ac:dyDescent="0.25">
      <c r="A2243" s="24">
        <v>13174277416</v>
      </c>
      <c r="E2243" s="24">
        <v>8</v>
      </c>
      <c r="F2243" s="19" t="s">
        <v>3065</v>
      </c>
      <c r="G2243" s="19" t="s">
        <v>3064</v>
      </c>
      <c r="H2243" s="19" t="s">
        <v>3064</v>
      </c>
    </row>
    <row r="2244" spans="1:8" x14ac:dyDescent="0.25">
      <c r="A2244" s="24">
        <v>13174200849</v>
      </c>
      <c r="E2244" s="24">
        <v>9</v>
      </c>
      <c r="F2244" s="19" t="s">
        <v>3068</v>
      </c>
      <c r="G2244" s="19" t="s">
        <v>3068</v>
      </c>
      <c r="H2244" s="19" t="s">
        <v>3068</v>
      </c>
    </row>
    <row r="2245" spans="1:8" x14ac:dyDescent="0.25">
      <c r="A2245" s="24">
        <v>13174159589</v>
      </c>
      <c r="E2245" s="24">
        <v>8</v>
      </c>
      <c r="F2245" s="19" t="s">
        <v>3064</v>
      </c>
      <c r="G2245" s="19" t="s">
        <v>3064</v>
      </c>
      <c r="H2245" s="19" t="s">
        <v>3065</v>
      </c>
    </row>
    <row r="2246" spans="1:8" x14ac:dyDescent="0.25">
      <c r="A2246" s="24">
        <v>13174138689</v>
      </c>
      <c r="E2246" s="24">
        <v>9</v>
      </c>
      <c r="F2246" s="19" t="s">
        <v>3065</v>
      </c>
      <c r="G2246" s="19" t="s">
        <v>3070</v>
      </c>
      <c r="H2246" s="19" t="s">
        <v>3065</v>
      </c>
    </row>
    <row r="2247" spans="1:8" x14ac:dyDescent="0.25">
      <c r="A2247" s="24">
        <v>13174120118</v>
      </c>
      <c r="E2247" s="24">
        <v>9</v>
      </c>
      <c r="F2247" s="19" t="s">
        <v>3065</v>
      </c>
      <c r="G2247" s="19" t="s">
        <v>3070</v>
      </c>
      <c r="H2247" s="19" t="s">
        <v>3065</v>
      </c>
    </row>
    <row r="2248" spans="1:8" x14ac:dyDescent="0.25">
      <c r="A2248" s="24">
        <v>13174100100</v>
      </c>
      <c r="E2248" s="24">
        <v>10</v>
      </c>
      <c r="F2248" s="19" t="s">
        <v>3064</v>
      </c>
      <c r="G2248" s="19" t="s">
        <v>3064</v>
      </c>
      <c r="H2248" s="19" t="s">
        <v>3064</v>
      </c>
    </row>
    <row r="2249" spans="1:8" x14ac:dyDescent="0.25">
      <c r="A2249" s="24">
        <v>13174093933</v>
      </c>
      <c r="E2249" s="24">
        <v>10</v>
      </c>
      <c r="F2249" s="19" t="s">
        <v>3064</v>
      </c>
      <c r="G2249" s="19" t="s">
        <v>3064</v>
      </c>
      <c r="H2249" s="19" t="s">
        <v>3064</v>
      </c>
    </row>
    <row r="2250" spans="1:8" x14ac:dyDescent="0.25">
      <c r="A2250" s="24">
        <v>13174091216</v>
      </c>
      <c r="E2250" s="24">
        <v>8</v>
      </c>
      <c r="F2250" s="19" t="s">
        <v>3065</v>
      </c>
      <c r="G2250" s="19" t="s">
        <v>3070</v>
      </c>
      <c r="H2250" s="19" t="s">
        <v>3065</v>
      </c>
    </row>
    <row r="2251" spans="1:8" x14ac:dyDescent="0.25">
      <c r="A2251" s="24">
        <v>13174038434</v>
      </c>
      <c r="E2251" s="24">
        <v>9</v>
      </c>
      <c r="F2251" s="19" t="s">
        <v>3064</v>
      </c>
      <c r="G2251" s="19" t="s">
        <v>3070</v>
      </c>
      <c r="H2251" s="19" t="s">
        <v>3064</v>
      </c>
    </row>
    <row r="2252" spans="1:8" x14ac:dyDescent="0.25">
      <c r="A2252" s="24">
        <v>13174038904</v>
      </c>
    </row>
    <row r="2253" spans="1:8" x14ac:dyDescent="0.25">
      <c r="A2253" s="24">
        <v>13174034612</v>
      </c>
    </row>
    <row r="2254" spans="1:8" x14ac:dyDescent="0.25">
      <c r="A2254" s="24">
        <v>13174003621</v>
      </c>
      <c r="E2254" s="24">
        <v>10</v>
      </c>
      <c r="F2254" s="19" t="s">
        <v>3064</v>
      </c>
      <c r="G2254" s="19" t="s">
        <v>3064</v>
      </c>
      <c r="H2254" s="19" t="s">
        <v>3064</v>
      </c>
    </row>
    <row r="2255" spans="1:8" x14ac:dyDescent="0.25">
      <c r="A2255" s="24">
        <v>13173995489</v>
      </c>
      <c r="E2255" s="24">
        <v>1</v>
      </c>
      <c r="F2255" s="19" t="s">
        <v>3066</v>
      </c>
      <c r="G2255" s="19" t="s">
        <v>3066</v>
      </c>
      <c r="H2255" s="19" t="s">
        <v>3066</v>
      </c>
    </row>
    <row r="2256" spans="1:8" x14ac:dyDescent="0.25">
      <c r="A2256" s="24">
        <v>13173979182</v>
      </c>
      <c r="E2256" s="24">
        <v>4</v>
      </c>
      <c r="F2256" s="19" t="s">
        <v>3066</v>
      </c>
      <c r="G2256" s="19" t="s">
        <v>3068</v>
      </c>
      <c r="H2256" s="19" t="s">
        <v>3067</v>
      </c>
    </row>
    <row r="2257" spans="1:8" x14ac:dyDescent="0.25">
      <c r="A2257" s="24">
        <v>13173844773</v>
      </c>
      <c r="E2257" s="24">
        <v>10</v>
      </c>
      <c r="F2257" s="19" t="s">
        <v>3065</v>
      </c>
      <c r="G2257" s="19" t="s">
        <v>3070</v>
      </c>
      <c r="H2257" s="19" t="s">
        <v>3065</v>
      </c>
    </row>
    <row r="2258" spans="1:8" x14ac:dyDescent="0.25">
      <c r="A2258" s="24">
        <v>13173839804</v>
      </c>
      <c r="F2258" s="19" t="s">
        <v>3065</v>
      </c>
      <c r="H2258" s="19" t="s">
        <v>3064</v>
      </c>
    </row>
    <row r="2259" spans="1:8" x14ac:dyDescent="0.25">
      <c r="A2259" s="24">
        <v>13173814625</v>
      </c>
      <c r="F2259" s="19" t="s">
        <v>3065</v>
      </c>
      <c r="H2259" s="19" t="s">
        <v>3065</v>
      </c>
    </row>
    <row r="2260" spans="1:8" x14ac:dyDescent="0.25">
      <c r="A2260" s="24">
        <v>13173789740</v>
      </c>
      <c r="E2260" s="24">
        <v>7</v>
      </c>
      <c r="F2260" s="19" t="s">
        <v>3066</v>
      </c>
      <c r="G2260" s="19" t="s">
        <v>3066</v>
      </c>
      <c r="H2260" s="19" t="s">
        <v>3066</v>
      </c>
    </row>
    <row r="2261" spans="1:8" x14ac:dyDescent="0.25">
      <c r="A2261" s="24">
        <v>13173781211</v>
      </c>
      <c r="E2261" s="24">
        <v>10</v>
      </c>
      <c r="F2261" s="19" t="s">
        <v>3064</v>
      </c>
      <c r="G2261" s="19" t="s">
        <v>3064</v>
      </c>
      <c r="H2261" s="19" t="s">
        <v>3064</v>
      </c>
    </row>
    <row r="2262" spans="1:8" x14ac:dyDescent="0.25">
      <c r="A2262" s="24">
        <v>13173722823</v>
      </c>
      <c r="E2262" s="24">
        <v>9</v>
      </c>
      <c r="F2262" s="19" t="s">
        <v>3065</v>
      </c>
      <c r="G2262" s="19" t="s">
        <v>3068</v>
      </c>
      <c r="H2262" s="19" t="s">
        <v>3065</v>
      </c>
    </row>
    <row r="2263" spans="1:8" x14ac:dyDescent="0.25">
      <c r="A2263" s="24">
        <v>13173687292</v>
      </c>
    </row>
    <row r="2264" spans="1:8" x14ac:dyDescent="0.25">
      <c r="A2264" s="24">
        <v>13173503920</v>
      </c>
      <c r="E2264" s="24">
        <v>8</v>
      </c>
      <c r="F2264" s="19" t="s">
        <v>3068</v>
      </c>
      <c r="G2264" s="19" t="s">
        <v>3070</v>
      </c>
      <c r="H2264" s="19" t="s">
        <v>3067</v>
      </c>
    </row>
    <row r="2265" spans="1:8" x14ac:dyDescent="0.25">
      <c r="A2265" s="24">
        <v>13173458024</v>
      </c>
      <c r="E2265" s="24">
        <v>4</v>
      </c>
      <c r="F2265" s="19" t="s">
        <v>3066</v>
      </c>
      <c r="G2265" s="19" t="s">
        <v>3071</v>
      </c>
      <c r="H2265" s="19" t="s">
        <v>3068</v>
      </c>
    </row>
    <row r="2266" spans="1:8" x14ac:dyDescent="0.25">
      <c r="A2266" s="24">
        <v>13173312563</v>
      </c>
      <c r="E2266" s="24">
        <v>10</v>
      </c>
      <c r="F2266" s="19" t="s">
        <v>3066</v>
      </c>
      <c r="G2266" s="19" t="s">
        <v>3064</v>
      </c>
      <c r="H2266" s="19" t="s">
        <v>3064</v>
      </c>
    </row>
    <row r="2267" spans="1:8" x14ac:dyDescent="0.25">
      <c r="A2267" s="24">
        <v>13173236375</v>
      </c>
    </row>
    <row r="2268" spans="1:8" x14ac:dyDescent="0.25">
      <c r="A2268" s="24">
        <v>13173229915</v>
      </c>
      <c r="E2268" s="24">
        <v>7</v>
      </c>
      <c r="F2268" s="19" t="s">
        <v>3065</v>
      </c>
      <c r="G2268" s="19" t="s">
        <v>3068</v>
      </c>
      <c r="H2268" s="19" t="s">
        <v>3064</v>
      </c>
    </row>
    <row r="2269" spans="1:8" x14ac:dyDescent="0.25">
      <c r="A2269" s="24">
        <v>13173218263</v>
      </c>
      <c r="E2269" s="24">
        <v>10</v>
      </c>
      <c r="F2269" s="19" t="s">
        <v>3065</v>
      </c>
      <c r="G2269" s="19" t="s">
        <v>3064</v>
      </c>
      <c r="H2269" s="19" t="s">
        <v>3065</v>
      </c>
    </row>
    <row r="2270" spans="1:8" x14ac:dyDescent="0.25">
      <c r="A2270" s="24">
        <v>13173117835</v>
      </c>
      <c r="E2270" s="24">
        <v>10</v>
      </c>
      <c r="F2270" s="19" t="s">
        <v>3065</v>
      </c>
      <c r="G2270" s="19" t="s">
        <v>3068</v>
      </c>
      <c r="H2270" s="19" t="s">
        <v>3068</v>
      </c>
    </row>
    <row r="2271" spans="1:8" x14ac:dyDescent="0.25">
      <c r="A2271" s="24">
        <v>13173101536</v>
      </c>
      <c r="E2271" s="24">
        <v>10</v>
      </c>
      <c r="F2271" s="19" t="s">
        <v>3064</v>
      </c>
      <c r="G2271" s="19" t="s">
        <v>3064</v>
      </c>
      <c r="H2271" s="19" t="s">
        <v>3064</v>
      </c>
    </row>
    <row r="2272" spans="1:8" x14ac:dyDescent="0.25">
      <c r="A2272" s="24">
        <v>13173035166</v>
      </c>
      <c r="E2272" s="24">
        <v>9</v>
      </c>
      <c r="F2272" s="19" t="s">
        <v>3064</v>
      </c>
      <c r="G2272" s="19" t="s">
        <v>3064</v>
      </c>
      <c r="H2272" s="19" t="s">
        <v>3064</v>
      </c>
    </row>
    <row r="2273" spans="1:8" x14ac:dyDescent="0.25">
      <c r="A2273" s="24">
        <v>13172996413</v>
      </c>
      <c r="F2273" s="19" t="s">
        <v>3068</v>
      </c>
      <c r="H2273" s="19" t="s">
        <v>3068</v>
      </c>
    </row>
    <row r="2274" spans="1:8" x14ac:dyDescent="0.25">
      <c r="A2274" s="24">
        <v>13172917403</v>
      </c>
      <c r="E2274" s="24">
        <v>8</v>
      </c>
      <c r="F2274" s="19" t="s">
        <v>3065</v>
      </c>
      <c r="G2274" s="19" t="s">
        <v>3070</v>
      </c>
      <c r="H2274" s="19" t="s">
        <v>3067</v>
      </c>
    </row>
    <row r="2275" spans="1:8" x14ac:dyDescent="0.25">
      <c r="A2275" s="24">
        <v>13172716100</v>
      </c>
      <c r="E2275" s="24">
        <v>7</v>
      </c>
      <c r="F2275" s="19" t="s">
        <v>3065</v>
      </c>
      <c r="G2275" s="19" t="s">
        <v>3068</v>
      </c>
      <c r="H2275" s="19" t="s">
        <v>3065</v>
      </c>
    </row>
    <row r="2276" spans="1:8" x14ac:dyDescent="0.25">
      <c r="A2276" s="24">
        <v>13172655587</v>
      </c>
      <c r="E2276" s="24">
        <v>10</v>
      </c>
      <c r="F2276" s="19" t="s">
        <v>3064</v>
      </c>
      <c r="G2276" s="19" t="s">
        <v>3070</v>
      </c>
      <c r="H2276" s="19" t="s">
        <v>3065</v>
      </c>
    </row>
    <row r="2277" spans="1:8" x14ac:dyDescent="0.25">
      <c r="A2277" s="24">
        <v>13172646254</v>
      </c>
      <c r="F2277" s="19" t="s">
        <v>3065</v>
      </c>
      <c r="G2277" s="19" t="s">
        <v>488</v>
      </c>
      <c r="H2277" s="19" t="s">
        <v>3065</v>
      </c>
    </row>
    <row r="2278" spans="1:8" x14ac:dyDescent="0.25">
      <c r="A2278" s="24">
        <v>13172458822</v>
      </c>
      <c r="E2278" s="24">
        <v>10</v>
      </c>
      <c r="F2278" s="19" t="s">
        <v>3064</v>
      </c>
      <c r="G2278" s="19" t="s">
        <v>3064</v>
      </c>
      <c r="H2278" s="19" t="s">
        <v>3064</v>
      </c>
    </row>
    <row r="2279" spans="1:8" x14ac:dyDescent="0.25">
      <c r="A2279" s="24">
        <v>13172440713</v>
      </c>
      <c r="E2279" s="24">
        <v>10</v>
      </c>
      <c r="F2279" s="19" t="s">
        <v>3064</v>
      </c>
      <c r="G2279" s="19" t="s">
        <v>3068</v>
      </c>
      <c r="H2279" s="19" t="s">
        <v>3064</v>
      </c>
    </row>
    <row r="2280" spans="1:8" x14ac:dyDescent="0.25">
      <c r="A2280" s="24">
        <v>13172371361</v>
      </c>
      <c r="F2280" s="19" t="s">
        <v>3065</v>
      </c>
      <c r="G2280" s="19" t="s">
        <v>3068</v>
      </c>
      <c r="H2280" s="19" t="s">
        <v>3065</v>
      </c>
    </row>
    <row r="2281" spans="1:8" x14ac:dyDescent="0.25">
      <c r="A2281" s="24">
        <v>13172333844</v>
      </c>
    </row>
    <row r="2282" spans="1:8" x14ac:dyDescent="0.25">
      <c r="A2282" s="24">
        <v>13171982043</v>
      </c>
      <c r="E2282" s="24">
        <v>10</v>
      </c>
      <c r="F2282" s="19" t="s">
        <v>3064</v>
      </c>
      <c r="G2282" s="19" t="s">
        <v>3064</v>
      </c>
      <c r="H2282" s="19" t="s">
        <v>3064</v>
      </c>
    </row>
    <row r="2283" spans="1:8" x14ac:dyDescent="0.25">
      <c r="A2283" s="24">
        <v>13172222763</v>
      </c>
    </row>
    <row r="2284" spans="1:8" x14ac:dyDescent="0.25">
      <c r="A2284" s="24">
        <v>13172156980</v>
      </c>
      <c r="E2284" s="24">
        <v>9</v>
      </c>
      <c r="F2284" s="19" t="s">
        <v>3064</v>
      </c>
      <c r="G2284" s="19" t="s">
        <v>488</v>
      </c>
      <c r="H2284" s="19" t="s">
        <v>3064</v>
      </c>
    </row>
    <row r="2285" spans="1:8" x14ac:dyDescent="0.25">
      <c r="A2285" s="24">
        <v>13172156972</v>
      </c>
      <c r="E2285" s="24">
        <v>10</v>
      </c>
      <c r="F2285" s="19" t="s">
        <v>3064</v>
      </c>
      <c r="G2285" s="19" t="s">
        <v>488</v>
      </c>
      <c r="H2285" s="19" t="s">
        <v>3064</v>
      </c>
    </row>
    <row r="2286" spans="1:8" x14ac:dyDescent="0.25">
      <c r="A2286" s="24">
        <v>13172142515</v>
      </c>
      <c r="E2286" s="24">
        <v>8</v>
      </c>
      <c r="F2286" s="19" t="s">
        <v>3064</v>
      </c>
      <c r="G2286" s="19" t="s">
        <v>3070</v>
      </c>
      <c r="H2286" s="19" t="s">
        <v>3064</v>
      </c>
    </row>
    <row r="2287" spans="1:8" x14ac:dyDescent="0.25">
      <c r="A2287" s="24">
        <v>13172108048</v>
      </c>
      <c r="F2287" s="19" t="s">
        <v>3066</v>
      </c>
      <c r="G2287" s="19" t="s">
        <v>3066</v>
      </c>
      <c r="H2287" s="19" t="s">
        <v>3065</v>
      </c>
    </row>
    <row r="2288" spans="1:8" x14ac:dyDescent="0.25">
      <c r="A2288" s="24">
        <v>13172102728</v>
      </c>
      <c r="E2288" s="24">
        <v>10</v>
      </c>
      <c r="F2288" s="19" t="s">
        <v>3064</v>
      </c>
      <c r="G2288" s="19" t="s">
        <v>488</v>
      </c>
      <c r="H2288" s="19" t="s">
        <v>3065</v>
      </c>
    </row>
    <row r="2289" spans="1:8" x14ac:dyDescent="0.25">
      <c r="A2289" s="24">
        <v>13171891732</v>
      </c>
      <c r="E2289" s="24">
        <v>10</v>
      </c>
      <c r="F2289" s="19" t="s">
        <v>3065</v>
      </c>
      <c r="G2289" s="19" t="s">
        <v>3070</v>
      </c>
      <c r="H2289" s="19" t="s">
        <v>3064</v>
      </c>
    </row>
    <row r="2290" spans="1:8" x14ac:dyDescent="0.25">
      <c r="A2290" s="24">
        <v>13171868947</v>
      </c>
      <c r="F2290" s="19" t="s">
        <v>3066</v>
      </c>
      <c r="H2290" s="19" t="s">
        <v>3066</v>
      </c>
    </row>
    <row r="2291" spans="1:8" x14ac:dyDescent="0.25">
      <c r="A2291" s="24">
        <v>13171872139</v>
      </c>
    </row>
    <row r="2292" spans="1:8" x14ac:dyDescent="0.25">
      <c r="A2292" s="24">
        <v>13171834137</v>
      </c>
      <c r="E2292" s="24">
        <v>10</v>
      </c>
      <c r="F2292" s="19" t="s">
        <v>3064</v>
      </c>
      <c r="G2292" s="19" t="s">
        <v>3064</v>
      </c>
      <c r="H2292" s="19" t="s">
        <v>3064</v>
      </c>
    </row>
    <row r="2293" spans="1:8" x14ac:dyDescent="0.25">
      <c r="A2293" s="24">
        <v>13171788579</v>
      </c>
      <c r="E2293" s="24">
        <v>10</v>
      </c>
      <c r="F2293" s="19" t="s">
        <v>3064</v>
      </c>
      <c r="G2293" s="19" t="s">
        <v>3064</v>
      </c>
      <c r="H2293" s="19" t="s">
        <v>3064</v>
      </c>
    </row>
    <row r="2294" spans="1:8" x14ac:dyDescent="0.25">
      <c r="A2294" s="24">
        <v>13171733920</v>
      </c>
      <c r="E2294" s="24">
        <v>9</v>
      </c>
      <c r="F2294" s="19" t="s">
        <v>3065</v>
      </c>
      <c r="G2294" s="19" t="s">
        <v>3070</v>
      </c>
      <c r="H2294" s="19" t="s">
        <v>3065</v>
      </c>
    </row>
    <row r="2295" spans="1:8" x14ac:dyDescent="0.25">
      <c r="A2295" s="24">
        <v>13171608720</v>
      </c>
      <c r="E2295" s="24">
        <v>6</v>
      </c>
      <c r="F2295" s="19" t="s">
        <v>3067</v>
      </c>
      <c r="G2295" s="19" t="s">
        <v>3070</v>
      </c>
      <c r="H2295" s="19" t="s">
        <v>3064</v>
      </c>
    </row>
    <row r="2296" spans="1:8" x14ac:dyDescent="0.25">
      <c r="A2296" s="24">
        <v>13171607699</v>
      </c>
      <c r="E2296" s="24">
        <v>9</v>
      </c>
      <c r="F2296" s="19" t="s">
        <v>3064</v>
      </c>
      <c r="G2296" s="19" t="s">
        <v>3064</v>
      </c>
      <c r="H2296" s="19" t="s">
        <v>3065</v>
      </c>
    </row>
    <row r="2297" spans="1:8" x14ac:dyDescent="0.25">
      <c r="A2297" s="24">
        <v>13171317592</v>
      </c>
      <c r="E2297" s="24">
        <v>8</v>
      </c>
      <c r="F2297" s="19" t="s">
        <v>3064</v>
      </c>
      <c r="G2297" s="19" t="s">
        <v>488</v>
      </c>
      <c r="H2297" s="19" t="s">
        <v>3064</v>
      </c>
    </row>
    <row r="2298" spans="1:8" x14ac:dyDescent="0.25">
      <c r="A2298" s="24">
        <v>13171207029</v>
      </c>
      <c r="E2298" s="24">
        <v>8</v>
      </c>
      <c r="F2298" s="19" t="s">
        <v>3064</v>
      </c>
      <c r="G2298" s="19" t="s">
        <v>3070</v>
      </c>
      <c r="H2298" s="19" t="s">
        <v>3065</v>
      </c>
    </row>
    <row r="2299" spans="1:8" x14ac:dyDescent="0.25">
      <c r="A2299" s="24">
        <v>13171164370</v>
      </c>
      <c r="E2299" s="24">
        <v>9</v>
      </c>
      <c r="F2299" s="19" t="s">
        <v>3064</v>
      </c>
      <c r="G2299" s="19" t="s">
        <v>3064</v>
      </c>
      <c r="H2299" s="19" t="s">
        <v>3064</v>
      </c>
    </row>
    <row r="2300" spans="1:8" x14ac:dyDescent="0.25">
      <c r="A2300" s="24">
        <v>13171149586</v>
      </c>
      <c r="E2300" s="24">
        <v>7</v>
      </c>
      <c r="F2300" s="19" t="s">
        <v>3065</v>
      </c>
      <c r="G2300" s="19" t="s">
        <v>488</v>
      </c>
      <c r="H2300" s="19" t="s">
        <v>3068</v>
      </c>
    </row>
    <row r="2301" spans="1:8" x14ac:dyDescent="0.25">
      <c r="A2301" s="24">
        <v>13171032358</v>
      </c>
      <c r="E2301" s="24">
        <v>8</v>
      </c>
      <c r="F2301" s="19" t="s">
        <v>3064</v>
      </c>
      <c r="G2301" s="19" t="s">
        <v>3070</v>
      </c>
      <c r="H2301" s="19" t="s">
        <v>3064</v>
      </c>
    </row>
    <row r="2302" spans="1:8" x14ac:dyDescent="0.25">
      <c r="A2302" s="24">
        <v>13171019741</v>
      </c>
      <c r="F2302" s="19" t="s">
        <v>3066</v>
      </c>
      <c r="H2302" s="19" t="s">
        <v>3064</v>
      </c>
    </row>
    <row r="2303" spans="1:8" x14ac:dyDescent="0.25">
      <c r="A2303" s="24">
        <v>13171003200</v>
      </c>
      <c r="E2303" s="24">
        <v>8</v>
      </c>
      <c r="F2303" s="19" t="s">
        <v>3065</v>
      </c>
      <c r="G2303" s="19" t="s">
        <v>3070</v>
      </c>
      <c r="H2303" s="19" t="s">
        <v>3064</v>
      </c>
    </row>
    <row r="2304" spans="1:8" x14ac:dyDescent="0.25">
      <c r="A2304" s="24">
        <v>13170995514</v>
      </c>
      <c r="E2304" s="24">
        <v>10</v>
      </c>
      <c r="F2304" s="19" t="s">
        <v>3064</v>
      </c>
      <c r="G2304" s="19" t="s">
        <v>3070</v>
      </c>
      <c r="H2304" s="19" t="s">
        <v>3064</v>
      </c>
    </row>
    <row r="2305" spans="1:8" x14ac:dyDescent="0.25">
      <c r="A2305" s="24">
        <v>13170970907</v>
      </c>
      <c r="E2305" s="24">
        <v>7</v>
      </c>
      <c r="F2305" s="19" t="s">
        <v>3068</v>
      </c>
      <c r="G2305" s="19" t="s">
        <v>3070</v>
      </c>
      <c r="H2305" s="19" t="s">
        <v>3065</v>
      </c>
    </row>
    <row r="2306" spans="1:8" x14ac:dyDescent="0.25">
      <c r="A2306" s="24">
        <v>13170940421</v>
      </c>
      <c r="E2306" s="24">
        <v>10</v>
      </c>
      <c r="F2306" s="19" t="s">
        <v>3065</v>
      </c>
      <c r="G2306" s="19" t="s">
        <v>488</v>
      </c>
      <c r="H2306" s="19" t="s">
        <v>3065</v>
      </c>
    </row>
    <row r="2307" spans="1:8" x14ac:dyDescent="0.25">
      <c r="A2307" s="24">
        <v>13170938703</v>
      </c>
      <c r="F2307" s="19" t="s">
        <v>3065</v>
      </c>
      <c r="G2307" s="19" t="s">
        <v>488</v>
      </c>
      <c r="H2307" s="19" t="s">
        <v>3064</v>
      </c>
    </row>
    <row r="2308" spans="1:8" x14ac:dyDescent="0.25">
      <c r="A2308" s="24">
        <v>13170932451</v>
      </c>
      <c r="E2308" s="24">
        <v>0</v>
      </c>
      <c r="F2308" s="19" t="s">
        <v>3066</v>
      </c>
      <c r="G2308" s="19" t="s">
        <v>3066</v>
      </c>
      <c r="H2308" s="19" t="s">
        <v>3066</v>
      </c>
    </row>
    <row r="2309" spans="1:8" x14ac:dyDescent="0.25">
      <c r="A2309" s="24">
        <v>13170912828</v>
      </c>
      <c r="E2309" s="24">
        <v>7</v>
      </c>
      <c r="F2309" s="19" t="s">
        <v>3064</v>
      </c>
      <c r="G2309" s="19" t="s">
        <v>3068</v>
      </c>
      <c r="H2309" s="19" t="s">
        <v>3064</v>
      </c>
    </row>
    <row r="2310" spans="1:8" x14ac:dyDescent="0.25">
      <c r="A2310" s="24">
        <v>13170903012</v>
      </c>
      <c r="E2310" s="24">
        <v>10</v>
      </c>
      <c r="F2310" s="19" t="s">
        <v>3064</v>
      </c>
      <c r="G2310" s="19" t="s">
        <v>3070</v>
      </c>
      <c r="H2310" s="19" t="s">
        <v>3064</v>
      </c>
    </row>
    <row r="2311" spans="1:8" x14ac:dyDescent="0.25">
      <c r="A2311" s="24">
        <v>13170882656</v>
      </c>
      <c r="E2311" s="24">
        <v>10</v>
      </c>
      <c r="F2311" s="19" t="s">
        <v>3064</v>
      </c>
      <c r="G2311" s="19" t="s">
        <v>3064</v>
      </c>
      <c r="H2311" s="19" t="s">
        <v>3064</v>
      </c>
    </row>
    <row r="2312" spans="1:8" x14ac:dyDescent="0.25">
      <c r="A2312" s="24">
        <v>13170850913</v>
      </c>
      <c r="E2312" s="24">
        <v>10</v>
      </c>
      <c r="F2312" s="19" t="s">
        <v>3064</v>
      </c>
      <c r="G2312" s="19" t="s">
        <v>3064</v>
      </c>
      <c r="H2312" s="19" t="s">
        <v>3064</v>
      </c>
    </row>
    <row r="2313" spans="1:8" x14ac:dyDescent="0.25">
      <c r="A2313" s="24">
        <v>13170835149</v>
      </c>
      <c r="E2313" s="24">
        <v>10</v>
      </c>
      <c r="F2313" s="19" t="s">
        <v>3064</v>
      </c>
      <c r="G2313" s="19" t="s">
        <v>3070</v>
      </c>
      <c r="H2313" s="19" t="s">
        <v>3064</v>
      </c>
    </row>
    <row r="2314" spans="1:8" x14ac:dyDescent="0.25">
      <c r="A2314" s="24">
        <v>13170836243</v>
      </c>
      <c r="E2314" s="24">
        <v>7</v>
      </c>
      <c r="F2314" s="19" t="s">
        <v>3067</v>
      </c>
      <c r="G2314" s="19" t="s">
        <v>3068</v>
      </c>
      <c r="H2314" s="19" t="s">
        <v>3067</v>
      </c>
    </row>
    <row r="2315" spans="1:8" x14ac:dyDescent="0.25">
      <c r="A2315" s="24">
        <v>13170807869</v>
      </c>
      <c r="E2315" s="24">
        <v>10</v>
      </c>
      <c r="F2315" s="19" t="s">
        <v>3065</v>
      </c>
      <c r="G2315" s="19" t="s">
        <v>3064</v>
      </c>
      <c r="H2315" s="19" t="s">
        <v>3065</v>
      </c>
    </row>
    <row r="2316" spans="1:8" x14ac:dyDescent="0.25">
      <c r="A2316" s="24">
        <v>13170800131</v>
      </c>
      <c r="E2316" s="24">
        <v>10</v>
      </c>
      <c r="F2316" s="19" t="s">
        <v>3064</v>
      </c>
      <c r="G2316" s="19" t="s">
        <v>3070</v>
      </c>
      <c r="H2316" s="19" t="s">
        <v>3064</v>
      </c>
    </row>
    <row r="2317" spans="1:8" x14ac:dyDescent="0.25">
      <c r="A2317" s="24">
        <v>13170793853</v>
      </c>
      <c r="E2317" s="24">
        <v>10</v>
      </c>
      <c r="F2317" s="19" t="s">
        <v>3064</v>
      </c>
      <c r="G2317" s="19" t="s">
        <v>3068</v>
      </c>
      <c r="H2317" s="19" t="s">
        <v>3065</v>
      </c>
    </row>
    <row r="2318" spans="1:8" x14ac:dyDescent="0.25">
      <c r="A2318" s="24">
        <v>13170792606</v>
      </c>
      <c r="E2318" s="24">
        <v>9</v>
      </c>
      <c r="F2318" s="19" t="s">
        <v>3064</v>
      </c>
      <c r="G2318" s="19" t="s">
        <v>488</v>
      </c>
      <c r="H2318" s="19" t="s">
        <v>3064</v>
      </c>
    </row>
    <row r="2319" spans="1:8" x14ac:dyDescent="0.25">
      <c r="A2319" s="24">
        <v>13170783905</v>
      </c>
      <c r="E2319" s="24">
        <v>10</v>
      </c>
      <c r="F2319" s="19" t="s">
        <v>3064</v>
      </c>
      <c r="G2319" s="19" t="s">
        <v>3064</v>
      </c>
      <c r="H2319" s="19" t="s">
        <v>3064</v>
      </c>
    </row>
    <row r="2320" spans="1:8" x14ac:dyDescent="0.25">
      <c r="A2320" s="24">
        <v>13170768465</v>
      </c>
    </row>
    <row r="2321" spans="1:8" x14ac:dyDescent="0.25">
      <c r="A2321" s="24">
        <v>13170751492</v>
      </c>
      <c r="E2321" s="24">
        <v>10</v>
      </c>
      <c r="F2321" s="19" t="s">
        <v>3064</v>
      </c>
      <c r="G2321" s="19" t="s">
        <v>3070</v>
      </c>
      <c r="H2321" s="19" t="s">
        <v>3064</v>
      </c>
    </row>
    <row r="2322" spans="1:8" x14ac:dyDescent="0.25">
      <c r="A2322" s="24">
        <v>13170741556</v>
      </c>
      <c r="E2322" s="24">
        <v>10</v>
      </c>
      <c r="F2322" s="19" t="s">
        <v>3064</v>
      </c>
      <c r="G2322" s="19" t="s">
        <v>488</v>
      </c>
      <c r="H2322" s="19" t="s">
        <v>3064</v>
      </c>
    </row>
    <row r="2323" spans="1:8" x14ac:dyDescent="0.25">
      <c r="A2323" s="24">
        <v>13170725577</v>
      </c>
      <c r="E2323" s="24">
        <v>0</v>
      </c>
      <c r="F2323" s="19" t="s">
        <v>3066</v>
      </c>
      <c r="G2323" s="19" t="s">
        <v>3066</v>
      </c>
      <c r="H2323" s="19" t="s">
        <v>3066</v>
      </c>
    </row>
    <row r="2324" spans="1:8" x14ac:dyDescent="0.25">
      <c r="A2324" s="24">
        <v>13170721947</v>
      </c>
      <c r="E2324" s="24">
        <v>6</v>
      </c>
      <c r="F2324" s="19" t="s">
        <v>3067</v>
      </c>
      <c r="G2324" s="19" t="s">
        <v>3068</v>
      </c>
      <c r="H2324" s="19" t="s">
        <v>3065</v>
      </c>
    </row>
    <row r="2325" spans="1:8" x14ac:dyDescent="0.25">
      <c r="A2325" s="24">
        <v>13170720911</v>
      </c>
      <c r="F2325" s="19" t="s">
        <v>3068</v>
      </c>
      <c r="H2325" s="19" t="s">
        <v>3065</v>
      </c>
    </row>
    <row r="2326" spans="1:8" x14ac:dyDescent="0.25">
      <c r="A2326" s="24">
        <v>13170714501</v>
      </c>
      <c r="E2326" s="24">
        <v>10</v>
      </c>
      <c r="F2326" s="19" t="s">
        <v>3064</v>
      </c>
      <c r="G2326" s="19" t="s">
        <v>3070</v>
      </c>
      <c r="H2326" s="19" t="s">
        <v>3064</v>
      </c>
    </row>
    <row r="2327" spans="1:8" x14ac:dyDescent="0.25">
      <c r="A2327" s="24">
        <v>13170688724</v>
      </c>
    </row>
    <row r="2328" spans="1:8" x14ac:dyDescent="0.25">
      <c r="A2328" s="24">
        <v>13170666564</v>
      </c>
      <c r="E2328" s="24">
        <v>9</v>
      </c>
      <c r="F2328" s="19" t="s">
        <v>3068</v>
      </c>
      <c r="G2328" s="19" t="s">
        <v>3070</v>
      </c>
      <c r="H2328" s="19" t="s">
        <v>3064</v>
      </c>
    </row>
    <row r="2329" spans="1:8" x14ac:dyDescent="0.25">
      <c r="A2329" s="24">
        <v>13170649117</v>
      </c>
      <c r="E2329" s="24">
        <v>7</v>
      </c>
      <c r="F2329" s="19" t="s">
        <v>3065</v>
      </c>
      <c r="G2329" s="19" t="s">
        <v>3068</v>
      </c>
      <c r="H2329" s="19" t="s">
        <v>3068</v>
      </c>
    </row>
    <row r="2330" spans="1:8" x14ac:dyDescent="0.25">
      <c r="A2330" s="24">
        <v>13170564327</v>
      </c>
      <c r="E2330" s="24">
        <v>10</v>
      </c>
      <c r="F2330" s="19" t="s">
        <v>3064</v>
      </c>
      <c r="G2330" s="19" t="s">
        <v>3064</v>
      </c>
      <c r="H2330" s="19" t="s">
        <v>3064</v>
      </c>
    </row>
    <row r="2331" spans="1:8" x14ac:dyDescent="0.25">
      <c r="A2331" s="24">
        <v>13170547714</v>
      </c>
      <c r="E2331" s="24">
        <v>8</v>
      </c>
      <c r="F2331" s="19" t="s">
        <v>3064</v>
      </c>
      <c r="G2331" s="19" t="s">
        <v>3064</v>
      </c>
      <c r="H2331" s="19" t="s">
        <v>3064</v>
      </c>
    </row>
    <row r="2332" spans="1:8" x14ac:dyDescent="0.25">
      <c r="A2332" s="24">
        <v>13170545556</v>
      </c>
      <c r="E2332" s="24">
        <v>10</v>
      </c>
      <c r="F2332" s="19" t="s">
        <v>3064</v>
      </c>
      <c r="G2332" s="19" t="s">
        <v>3064</v>
      </c>
      <c r="H2332" s="19" t="s">
        <v>3064</v>
      </c>
    </row>
    <row r="2333" spans="1:8" x14ac:dyDescent="0.25">
      <c r="A2333" s="24">
        <v>13170498241</v>
      </c>
      <c r="E2333" s="24">
        <v>8</v>
      </c>
      <c r="F2333" s="19" t="s">
        <v>3065</v>
      </c>
      <c r="G2333" s="19" t="s">
        <v>3070</v>
      </c>
      <c r="H2333" s="19" t="s">
        <v>3065</v>
      </c>
    </row>
    <row r="2334" spans="1:8" x14ac:dyDescent="0.25">
      <c r="A2334" s="24">
        <v>13170480051</v>
      </c>
      <c r="E2334" s="24">
        <v>8</v>
      </c>
      <c r="F2334" s="19" t="s">
        <v>3065</v>
      </c>
      <c r="G2334" s="19" t="s">
        <v>3070</v>
      </c>
      <c r="H2334" s="19" t="s">
        <v>3064</v>
      </c>
    </row>
    <row r="2335" spans="1:8" x14ac:dyDescent="0.25">
      <c r="A2335" s="24">
        <v>13170479541</v>
      </c>
      <c r="E2335" s="24">
        <v>5</v>
      </c>
      <c r="F2335" s="19" t="s">
        <v>3065</v>
      </c>
      <c r="G2335" s="19" t="s">
        <v>3068</v>
      </c>
      <c r="H2335" s="19" t="s">
        <v>3065</v>
      </c>
    </row>
    <row r="2336" spans="1:8" x14ac:dyDescent="0.25">
      <c r="A2336" s="24">
        <v>13170414724</v>
      </c>
      <c r="E2336" s="24">
        <v>8</v>
      </c>
      <c r="F2336" s="19" t="s">
        <v>3065</v>
      </c>
      <c r="G2336" s="19" t="s">
        <v>3070</v>
      </c>
      <c r="H2336" s="19" t="s">
        <v>3065</v>
      </c>
    </row>
    <row r="2337" spans="1:8" x14ac:dyDescent="0.25">
      <c r="A2337" s="24">
        <v>13170380169</v>
      </c>
      <c r="E2337" s="24">
        <v>9</v>
      </c>
      <c r="F2337" s="19" t="s">
        <v>3064</v>
      </c>
      <c r="G2337" s="19" t="s">
        <v>3070</v>
      </c>
      <c r="H2337" s="19" t="s">
        <v>3064</v>
      </c>
    </row>
    <row r="2338" spans="1:8" x14ac:dyDescent="0.25">
      <c r="A2338" s="24">
        <v>13170380403</v>
      </c>
      <c r="E2338" s="24">
        <v>10</v>
      </c>
      <c r="F2338" s="19" t="s">
        <v>3064</v>
      </c>
      <c r="G2338" s="19" t="s">
        <v>3064</v>
      </c>
      <c r="H2338" s="19" t="s">
        <v>3064</v>
      </c>
    </row>
    <row r="2339" spans="1:8" x14ac:dyDescent="0.25">
      <c r="A2339" s="24">
        <v>13170354540</v>
      </c>
    </row>
    <row r="2340" spans="1:8" x14ac:dyDescent="0.25">
      <c r="A2340" s="24">
        <v>13170329014</v>
      </c>
      <c r="E2340" s="24">
        <v>5</v>
      </c>
      <c r="F2340" s="19" t="s">
        <v>3065</v>
      </c>
      <c r="G2340" s="19" t="s">
        <v>3070</v>
      </c>
      <c r="H2340" s="19" t="s">
        <v>3064</v>
      </c>
    </row>
    <row r="2341" spans="1:8" x14ac:dyDescent="0.25">
      <c r="A2341" s="24">
        <v>13170318041</v>
      </c>
      <c r="E2341" s="24">
        <v>5</v>
      </c>
      <c r="F2341" s="19" t="s">
        <v>3068</v>
      </c>
      <c r="G2341" s="19" t="s">
        <v>3068</v>
      </c>
      <c r="H2341" s="19" t="s">
        <v>3067</v>
      </c>
    </row>
    <row r="2342" spans="1:8" x14ac:dyDescent="0.25">
      <c r="A2342" s="24">
        <v>13170306948</v>
      </c>
      <c r="E2342" s="24">
        <v>8</v>
      </c>
      <c r="F2342" s="19" t="s">
        <v>3068</v>
      </c>
      <c r="G2342" s="19" t="s">
        <v>3068</v>
      </c>
      <c r="H2342" s="19" t="s">
        <v>3067</v>
      </c>
    </row>
    <row r="2343" spans="1:8" x14ac:dyDescent="0.25">
      <c r="A2343" s="24">
        <v>13170301349</v>
      </c>
      <c r="E2343" s="24">
        <v>9</v>
      </c>
      <c r="F2343" s="19" t="s">
        <v>3065</v>
      </c>
      <c r="G2343" s="19" t="s">
        <v>488</v>
      </c>
      <c r="H2343" s="19" t="s">
        <v>3064</v>
      </c>
    </row>
    <row r="2344" spans="1:8" x14ac:dyDescent="0.25">
      <c r="A2344" s="24">
        <v>13170278592</v>
      </c>
      <c r="E2344" s="24">
        <v>8</v>
      </c>
      <c r="F2344" s="19" t="s">
        <v>3064</v>
      </c>
      <c r="G2344" s="19" t="s">
        <v>3068</v>
      </c>
      <c r="H2344" s="19" t="s">
        <v>3064</v>
      </c>
    </row>
    <row r="2345" spans="1:8" x14ac:dyDescent="0.25">
      <c r="A2345" s="24">
        <v>13170247469</v>
      </c>
      <c r="E2345" s="24">
        <v>9</v>
      </c>
      <c r="F2345" s="19" t="s">
        <v>3064</v>
      </c>
      <c r="G2345" s="19" t="s">
        <v>3070</v>
      </c>
      <c r="H2345" s="19" t="s">
        <v>3064</v>
      </c>
    </row>
    <row r="2346" spans="1:8" x14ac:dyDescent="0.25">
      <c r="A2346" s="24">
        <v>13170061417</v>
      </c>
      <c r="E2346" s="24">
        <v>8</v>
      </c>
      <c r="F2346" s="19" t="s">
        <v>3065</v>
      </c>
      <c r="G2346" s="19" t="s">
        <v>3070</v>
      </c>
      <c r="H2346" s="19" t="s">
        <v>3065</v>
      </c>
    </row>
    <row r="2347" spans="1:8" x14ac:dyDescent="0.25">
      <c r="A2347" s="24">
        <v>13160073370</v>
      </c>
      <c r="E2347" s="24">
        <v>0</v>
      </c>
      <c r="F2347" s="19" t="s">
        <v>3067</v>
      </c>
      <c r="G2347" s="19" t="s">
        <v>3066</v>
      </c>
      <c r="H2347" s="19" t="s">
        <v>3064</v>
      </c>
    </row>
    <row r="2348" spans="1:8" x14ac:dyDescent="0.25">
      <c r="A2348" s="24">
        <v>13169859614</v>
      </c>
      <c r="F2348" s="19" t="s">
        <v>3066</v>
      </c>
      <c r="H2348" s="19" t="s">
        <v>3066</v>
      </c>
    </row>
    <row r="2349" spans="1:8" x14ac:dyDescent="0.25">
      <c r="A2349" s="24">
        <v>13169804175</v>
      </c>
      <c r="E2349" s="24">
        <v>9</v>
      </c>
      <c r="F2349" s="19" t="s">
        <v>3064</v>
      </c>
      <c r="G2349" s="19" t="s">
        <v>3070</v>
      </c>
      <c r="H2349" s="19" t="s">
        <v>3064</v>
      </c>
    </row>
    <row r="2350" spans="1:8" x14ac:dyDescent="0.25">
      <c r="A2350" s="24">
        <v>13169714718</v>
      </c>
      <c r="F2350" s="19" t="s">
        <v>3066</v>
      </c>
      <c r="H2350" s="19" t="s">
        <v>3066</v>
      </c>
    </row>
    <row r="2351" spans="1:8" x14ac:dyDescent="0.25">
      <c r="A2351" s="24">
        <v>13169666206</v>
      </c>
      <c r="E2351" s="24">
        <v>9</v>
      </c>
      <c r="F2351" s="19" t="s">
        <v>3065</v>
      </c>
      <c r="G2351" s="19" t="s">
        <v>3068</v>
      </c>
      <c r="H2351" s="19" t="s">
        <v>3065</v>
      </c>
    </row>
    <row r="2352" spans="1:8" x14ac:dyDescent="0.25">
      <c r="A2352" s="24">
        <v>13169650658</v>
      </c>
      <c r="E2352" s="24">
        <v>10</v>
      </c>
      <c r="F2352" s="19" t="s">
        <v>3064</v>
      </c>
      <c r="G2352" s="19" t="s">
        <v>3064</v>
      </c>
      <c r="H2352" s="19" t="s">
        <v>3064</v>
      </c>
    </row>
    <row r="2353" spans="1:8" x14ac:dyDescent="0.25">
      <c r="A2353" s="24">
        <v>13169594255</v>
      </c>
      <c r="E2353" s="24">
        <v>10</v>
      </c>
      <c r="F2353" s="19" t="s">
        <v>3064</v>
      </c>
      <c r="G2353" s="19" t="s">
        <v>3064</v>
      </c>
      <c r="H2353" s="19" t="s">
        <v>3064</v>
      </c>
    </row>
    <row r="2354" spans="1:8" x14ac:dyDescent="0.25">
      <c r="A2354" s="24">
        <v>13169578613</v>
      </c>
      <c r="E2354" s="24">
        <v>9</v>
      </c>
      <c r="F2354" s="19" t="s">
        <v>3065</v>
      </c>
      <c r="G2354" s="19" t="s">
        <v>3068</v>
      </c>
      <c r="H2354" s="19" t="s">
        <v>3065</v>
      </c>
    </row>
    <row r="2355" spans="1:8" x14ac:dyDescent="0.25">
      <c r="A2355" s="24">
        <v>13169487429</v>
      </c>
      <c r="E2355" s="24">
        <v>7</v>
      </c>
      <c r="F2355" s="19" t="s">
        <v>3065</v>
      </c>
      <c r="G2355" s="19" t="s">
        <v>3070</v>
      </c>
      <c r="H2355" s="19" t="s">
        <v>3065</v>
      </c>
    </row>
    <row r="2356" spans="1:8" x14ac:dyDescent="0.25">
      <c r="A2356" s="24">
        <v>13169493118</v>
      </c>
    </row>
    <row r="2357" spans="1:8" x14ac:dyDescent="0.25">
      <c r="A2357" s="24">
        <v>13169457314</v>
      </c>
      <c r="E2357" s="24">
        <v>8</v>
      </c>
      <c r="F2357" s="19" t="s">
        <v>3064</v>
      </c>
      <c r="G2357" s="19" t="s">
        <v>488</v>
      </c>
      <c r="H2357" s="19" t="s">
        <v>3064</v>
      </c>
    </row>
    <row r="2358" spans="1:8" x14ac:dyDescent="0.25">
      <c r="A2358" s="24">
        <v>13169376546</v>
      </c>
      <c r="E2358" s="24">
        <v>8</v>
      </c>
      <c r="F2358" s="19" t="s">
        <v>3065</v>
      </c>
      <c r="G2358" s="19" t="s">
        <v>3068</v>
      </c>
      <c r="H2358" s="19" t="s">
        <v>3064</v>
      </c>
    </row>
    <row r="2359" spans="1:8" x14ac:dyDescent="0.25">
      <c r="A2359" s="24">
        <v>13159705770</v>
      </c>
    </row>
    <row r="2360" spans="1:8" x14ac:dyDescent="0.25">
      <c r="A2360" s="24">
        <v>13169100105</v>
      </c>
      <c r="E2360" s="24">
        <v>10</v>
      </c>
      <c r="F2360" s="19" t="s">
        <v>3064</v>
      </c>
      <c r="G2360" s="19" t="s">
        <v>3064</v>
      </c>
      <c r="H2360" s="19" t="s">
        <v>3064</v>
      </c>
    </row>
    <row r="2361" spans="1:8" x14ac:dyDescent="0.25">
      <c r="A2361" s="24">
        <v>13168945515</v>
      </c>
      <c r="E2361" s="24">
        <v>10</v>
      </c>
      <c r="F2361" s="19" t="s">
        <v>3064</v>
      </c>
      <c r="G2361" s="19" t="s">
        <v>3064</v>
      </c>
      <c r="H2361" s="19" t="s">
        <v>3064</v>
      </c>
    </row>
    <row r="2362" spans="1:8" x14ac:dyDescent="0.25">
      <c r="A2362" s="24">
        <v>13168851129</v>
      </c>
      <c r="E2362" s="24">
        <v>7</v>
      </c>
      <c r="F2362" s="19" t="s">
        <v>3068</v>
      </c>
      <c r="G2362" s="19" t="s">
        <v>3068</v>
      </c>
      <c r="H2362" s="19" t="s">
        <v>3065</v>
      </c>
    </row>
    <row r="2363" spans="1:8" x14ac:dyDescent="0.25">
      <c r="A2363" s="24">
        <v>13168333144</v>
      </c>
      <c r="F2363" s="19" t="s">
        <v>3065</v>
      </c>
      <c r="H2363" s="19" t="s">
        <v>3064</v>
      </c>
    </row>
    <row r="2364" spans="1:8" x14ac:dyDescent="0.25">
      <c r="A2364" s="24">
        <v>13168112074</v>
      </c>
    </row>
    <row r="2365" spans="1:8" x14ac:dyDescent="0.25">
      <c r="A2365" s="24">
        <v>13167990109</v>
      </c>
      <c r="F2365" s="19" t="s">
        <v>3064</v>
      </c>
      <c r="H2365" s="19" t="s">
        <v>3064</v>
      </c>
    </row>
    <row r="2366" spans="1:8" x14ac:dyDescent="0.25">
      <c r="A2366" s="24">
        <v>13167661304</v>
      </c>
      <c r="E2366" s="24">
        <v>8</v>
      </c>
      <c r="F2366" s="19" t="s">
        <v>3064</v>
      </c>
      <c r="G2366" s="19" t="s">
        <v>488</v>
      </c>
      <c r="H2366" s="19" t="s">
        <v>3064</v>
      </c>
    </row>
    <row r="2367" spans="1:8" x14ac:dyDescent="0.25">
      <c r="A2367" s="24">
        <v>13167580847</v>
      </c>
      <c r="E2367" s="24">
        <v>0</v>
      </c>
      <c r="F2367" s="19" t="s">
        <v>3066</v>
      </c>
      <c r="G2367" s="19" t="s">
        <v>3070</v>
      </c>
      <c r="H2367" s="19" t="s">
        <v>3066</v>
      </c>
    </row>
    <row r="2368" spans="1:8" x14ac:dyDescent="0.25">
      <c r="A2368" s="24">
        <v>13167484644</v>
      </c>
      <c r="E2368" s="24">
        <v>7</v>
      </c>
      <c r="F2368" s="19" t="s">
        <v>3067</v>
      </c>
      <c r="G2368" s="19" t="s">
        <v>3068</v>
      </c>
      <c r="H2368" s="19" t="s">
        <v>3067</v>
      </c>
    </row>
    <row r="2369" spans="1:8" x14ac:dyDescent="0.25">
      <c r="A2369" s="24">
        <v>13167315383</v>
      </c>
      <c r="E2369" s="24">
        <v>10</v>
      </c>
      <c r="F2369" s="19" t="s">
        <v>3064</v>
      </c>
      <c r="G2369" s="19" t="s">
        <v>3064</v>
      </c>
      <c r="H2369" s="19" t="s">
        <v>3064</v>
      </c>
    </row>
    <row r="2370" spans="1:8" x14ac:dyDescent="0.25">
      <c r="A2370" s="24">
        <v>13166922985</v>
      </c>
      <c r="E2370" s="24">
        <v>10</v>
      </c>
      <c r="F2370" s="19" t="s">
        <v>3067</v>
      </c>
      <c r="G2370" s="19" t="s">
        <v>3068</v>
      </c>
      <c r="H2370" s="19" t="s">
        <v>3066</v>
      </c>
    </row>
    <row r="2371" spans="1:8" x14ac:dyDescent="0.25">
      <c r="A2371" s="24">
        <v>13166452372</v>
      </c>
      <c r="E2371" s="24">
        <v>10</v>
      </c>
      <c r="F2371" s="19" t="s">
        <v>3064</v>
      </c>
      <c r="G2371" s="19" t="s">
        <v>3070</v>
      </c>
      <c r="H2371" s="19" t="s">
        <v>3064</v>
      </c>
    </row>
    <row r="2372" spans="1:8" x14ac:dyDescent="0.25">
      <c r="A2372" s="24">
        <v>13165632109</v>
      </c>
      <c r="E2372" s="24">
        <v>8</v>
      </c>
      <c r="F2372" s="19" t="s">
        <v>3064</v>
      </c>
      <c r="G2372" s="19" t="s">
        <v>3070</v>
      </c>
      <c r="H2372" s="19" t="s">
        <v>3064</v>
      </c>
    </row>
    <row r="2373" spans="1:8" x14ac:dyDescent="0.25">
      <c r="A2373" s="24">
        <v>13165531451</v>
      </c>
      <c r="E2373" s="24">
        <v>0</v>
      </c>
      <c r="F2373" s="19" t="s">
        <v>3066</v>
      </c>
      <c r="G2373" s="19" t="s">
        <v>3071</v>
      </c>
      <c r="H2373" s="19" t="s">
        <v>3066</v>
      </c>
    </row>
    <row r="2374" spans="1:8" x14ac:dyDescent="0.25">
      <c r="A2374" s="24">
        <v>13165441323</v>
      </c>
      <c r="E2374" s="24">
        <v>7</v>
      </c>
      <c r="F2374" s="19" t="s">
        <v>3065</v>
      </c>
      <c r="G2374" s="19" t="s">
        <v>3070</v>
      </c>
      <c r="H2374" s="19" t="s">
        <v>3065</v>
      </c>
    </row>
    <row r="2375" spans="1:8" x14ac:dyDescent="0.25">
      <c r="A2375" s="24">
        <v>13165380661</v>
      </c>
      <c r="E2375" s="24">
        <v>9</v>
      </c>
      <c r="F2375" s="19" t="s">
        <v>3064</v>
      </c>
      <c r="G2375" s="19" t="s">
        <v>3064</v>
      </c>
      <c r="H2375" s="19" t="s">
        <v>3065</v>
      </c>
    </row>
    <row r="2376" spans="1:8" x14ac:dyDescent="0.25">
      <c r="A2376" s="24">
        <v>13165145435</v>
      </c>
      <c r="E2376" s="24">
        <v>10</v>
      </c>
      <c r="F2376" s="19" t="s">
        <v>3064</v>
      </c>
      <c r="G2376" s="19" t="s">
        <v>488</v>
      </c>
      <c r="H2376" s="19" t="s">
        <v>3064</v>
      </c>
    </row>
    <row r="2377" spans="1:8" x14ac:dyDescent="0.25">
      <c r="A2377" s="24">
        <v>13165141050</v>
      </c>
    </row>
    <row r="2378" spans="1:8" x14ac:dyDescent="0.25">
      <c r="A2378" s="24">
        <v>13164706364</v>
      </c>
      <c r="E2378" s="24">
        <v>8</v>
      </c>
      <c r="F2378" s="19" t="s">
        <v>3064</v>
      </c>
      <c r="G2378" s="19" t="s">
        <v>488</v>
      </c>
      <c r="H2378" s="19" t="s">
        <v>3065</v>
      </c>
    </row>
    <row r="2379" spans="1:8" x14ac:dyDescent="0.25">
      <c r="A2379" s="24">
        <v>13164697987</v>
      </c>
      <c r="E2379" s="24">
        <v>8</v>
      </c>
      <c r="F2379" s="19" t="s">
        <v>3065</v>
      </c>
      <c r="G2379" s="19" t="s">
        <v>3064</v>
      </c>
      <c r="H2379" s="19" t="s">
        <v>3064</v>
      </c>
    </row>
    <row r="2380" spans="1:8" x14ac:dyDescent="0.25">
      <c r="A2380" s="24">
        <v>13164478857</v>
      </c>
      <c r="E2380" s="24">
        <v>7</v>
      </c>
      <c r="F2380" s="19" t="s">
        <v>3065</v>
      </c>
      <c r="G2380" s="19" t="s">
        <v>3068</v>
      </c>
      <c r="H2380" s="19" t="s">
        <v>3065</v>
      </c>
    </row>
    <row r="2381" spans="1:8" x14ac:dyDescent="0.25">
      <c r="A2381" s="24">
        <v>13164291475</v>
      </c>
      <c r="E2381" s="24">
        <v>7</v>
      </c>
      <c r="F2381" s="19" t="s">
        <v>3065</v>
      </c>
      <c r="G2381" s="19" t="s">
        <v>3070</v>
      </c>
      <c r="H2381" s="19" t="s">
        <v>3068</v>
      </c>
    </row>
    <row r="2382" spans="1:8" x14ac:dyDescent="0.25">
      <c r="A2382" s="24">
        <v>13164249101</v>
      </c>
      <c r="E2382" s="24">
        <v>9</v>
      </c>
      <c r="F2382" s="19" t="s">
        <v>3065</v>
      </c>
      <c r="G2382" s="19" t="s">
        <v>3070</v>
      </c>
      <c r="H2382" s="19" t="s">
        <v>3065</v>
      </c>
    </row>
    <row r="2383" spans="1:8" x14ac:dyDescent="0.25">
      <c r="A2383" s="24">
        <v>13164261219</v>
      </c>
      <c r="E2383" s="24">
        <v>10</v>
      </c>
      <c r="F2383" s="19" t="s">
        <v>3064</v>
      </c>
      <c r="G2383" s="19" t="s">
        <v>3070</v>
      </c>
      <c r="H2383" s="19" t="s">
        <v>3064</v>
      </c>
    </row>
    <row r="2384" spans="1:8" x14ac:dyDescent="0.25">
      <c r="A2384" s="24">
        <v>13164234520</v>
      </c>
    </row>
    <row r="2385" spans="1:8" x14ac:dyDescent="0.25">
      <c r="A2385" s="24">
        <v>13164161269</v>
      </c>
      <c r="E2385" s="24">
        <v>8</v>
      </c>
      <c r="F2385" s="19" t="s">
        <v>3067</v>
      </c>
      <c r="G2385" s="19" t="s">
        <v>3070</v>
      </c>
      <c r="H2385" s="19" t="s">
        <v>3064</v>
      </c>
    </row>
    <row r="2386" spans="1:8" x14ac:dyDescent="0.25">
      <c r="A2386" s="24">
        <v>13164134609</v>
      </c>
      <c r="E2386" s="24">
        <v>8</v>
      </c>
      <c r="F2386" s="19" t="s">
        <v>3065</v>
      </c>
      <c r="G2386" s="19" t="s">
        <v>3070</v>
      </c>
      <c r="H2386" s="19" t="s">
        <v>3064</v>
      </c>
    </row>
    <row r="2387" spans="1:8" x14ac:dyDescent="0.25">
      <c r="A2387" s="24">
        <v>13164111994</v>
      </c>
      <c r="E2387" s="24">
        <v>10</v>
      </c>
      <c r="F2387" s="19" t="s">
        <v>3064</v>
      </c>
      <c r="G2387" s="19" t="s">
        <v>3070</v>
      </c>
      <c r="H2387" s="19" t="s">
        <v>3064</v>
      </c>
    </row>
    <row r="2388" spans="1:8" x14ac:dyDescent="0.25">
      <c r="A2388" s="24">
        <v>13164097097</v>
      </c>
      <c r="E2388" s="24">
        <v>8</v>
      </c>
      <c r="F2388" s="19" t="s">
        <v>3064</v>
      </c>
      <c r="G2388" s="19" t="s">
        <v>3070</v>
      </c>
      <c r="H2388" s="19" t="s">
        <v>3064</v>
      </c>
    </row>
    <row r="2389" spans="1:8" x14ac:dyDescent="0.25">
      <c r="A2389" s="24">
        <v>13164072146</v>
      </c>
      <c r="E2389" s="24">
        <v>10</v>
      </c>
      <c r="F2389" s="19" t="s">
        <v>3064</v>
      </c>
      <c r="G2389" s="19" t="s">
        <v>3064</v>
      </c>
      <c r="H2389" s="19" t="s">
        <v>3064</v>
      </c>
    </row>
    <row r="2390" spans="1:8" x14ac:dyDescent="0.25">
      <c r="A2390" s="24">
        <v>13164042422</v>
      </c>
      <c r="E2390" s="24">
        <v>9</v>
      </c>
      <c r="F2390" s="19" t="s">
        <v>3064</v>
      </c>
      <c r="G2390" s="19" t="s">
        <v>3064</v>
      </c>
      <c r="H2390" s="19" t="s">
        <v>3064</v>
      </c>
    </row>
    <row r="2391" spans="1:8" x14ac:dyDescent="0.25">
      <c r="A2391" s="24">
        <v>13164025935</v>
      </c>
      <c r="E2391" s="24">
        <v>8</v>
      </c>
      <c r="F2391" s="19" t="s">
        <v>3064</v>
      </c>
      <c r="G2391" s="19" t="s">
        <v>3064</v>
      </c>
      <c r="H2391" s="19" t="s">
        <v>3064</v>
      </c>
    </row>
    <row r="2392" spans="1:8" x14ac:dyDescent="0.25">
      <c r="A2392" s="24">
        <v>13163971583</v>
      </c>
      <c r="E2392" s="24">
        <v>9</v>
      </c>
      <c r="F2392" s="19" t="s">
        <v>3064</v>
      </c>
      <c r="G2392" s="19" t="s">
        <v>3070</v>
      </c>
      <c r="H2392" s="19" t="s">
        <v>3064</v>
      </c>
    </row>
    <row r="2393" spans="1:8" x14ac:dyDescent="0.25">
      <c r="A2393" s="24">
        <v>13163964179</v>
      </c>
      <c r="E2393" s="24">
        <v>8</v>
      </c>
      <c r="F2393" s="19" t="s">
        <v>3064</v>
      </c>
      <c r="G2393" s="19" t="s">
        <v>3064</v>
      </c>
      <c r="H2393" s="19" t="s">
        <v>3064</v>
      </c>
    </row>
    <row r="2394" spans="1:8" x14ac:dyDescent="0.25">
      <c r="A2394" s="24">
        <v>13163951207</v>
      </c>
    </row>
    <row r="2395" spans="1:8" x14ac:dyDescent="0.25">
      <c r="A2395" s="24">
        <v>13163777091</v>
      </c>
      <c r="E2395" s="24">
        <v>8</v>
      </c>
      <c r="F2395" s="19" t="s">
        <v>3065</v>
      </c>
      <c r="G2395" s="19" t="s">
        <v>3070</v>
      </c>
      <c r="H2395" s="19" t="s">
        <v>3064</v>
      </c>
    </row>
    <row r="2396" spans="1:8" x14ac:dyDescent="0.25">
      <c r="A2396" s="24">
        <v>13163774712</v>
      </c>
    </row>
    <row r="2397" spans="1:8" x14ac:dyDescent="0.25">
      <c r="A2397" s="24">
        <v>13163729201</v>
      </c>
      <c r="E2397" s="24">
        <v>8</v>
      </c>
      <c r="F2397" s="19" t="s">
        <v>3065</v>
      </c>
      <c r="G2397" s="19" t="s">
        <v>488</v>
      </c>
      <c r="H2397" s="19" t="s">
        <v>3065</v>
      </c>
    </row>
    <row r="2398" spans="1:8" x14ac:dyDescent="0.25">
      <c r="A2398" s="24">
        <v>13163618520</v>
      </c>
      <c r="E2398" s="24">
        <v>10</v>
      </c>
      <c r="F2398" s="19" t="s">
        <v>3064</v>
      </c>
      <c r="G2398" s="19" t="s">
        <v>3064</v>
      </c>
      <c r="H2398" s="19" t="s">
        <v>3064</v>
      </c>
    </row>
    <row r="2399" spans="1:8" x14ac:dyDescent="0.25">
      <c r="A2399" s="24">
        <v>13163578350</v>
      </c>
    </row>
    <row r="2400" spans="1:8" x14ac:dyDescent="0.25">
      <c r="A2400" s="24">
        <v>13163528586</v>
      </c>
      <c r="E2400" s="24">
        <v>9</v>
      </c>
      <c r="F2400" s="19" t="s">
        <v>3064</v>
      </c>
      <c r="G2400" s="19" t="s">
        <v>488</v>
      </c>
      <c r="H2400" s="19" t="s">
        <v>3065</v>
      </c>
    </row>
    <row r="2401" spans="1:8" x14ac:dyDescent="0.25">
      <c r="A2401" s="24">
        <v>13163523325</v>
      </c>
      <c r="E2401" s="24">
        <v>8</v>
      </c>
      <c r="F2401" s="19" t="s">
        <v>3068</v>
      </c>
      <c r="G2401" s="19" t="s">
        <v>3070</v>
      </c>
      <c r="H2401" s="19" t="s">
        <v>3065</v>
      </c>
    </row>
    <row r="2402" spans="1:8" x14ac:dyDescent="0.25">
      <c r="A2402" s="24">
        <v>13163358476</v>
      </c>
      <c r="F2402" s="19" t="s">
        <v>3066</v>
      </c>
      <c r="G2402" s="19" t="s">
        <v>3068</v>
      </c>
      <c r="H2402" s="19" t="s">
        <v>3065</v>
      </c>
    </row>
    <row r="2403" spans="1:8" x14ac:dyDescent="0.25">
      <c r="A2403" s="24">
        <v>13163260613</v>
      </c>
      <c r="E2403" s="24">
        <v>8</v>
      </c>
      <c r="F2403" s="19" t="s">
        <v>3064</v>
      </c>
      <c r="G2403" s="19" t="s">
        <v>3068</v>
      </c>
      <c r="H2403" s="19" t="s">
        <v>3064</v>
      </c>
    </row>
    <row r="2404" spans="1:8" x14ac:dyDescent="0.25">
      <c r="A2404" s="24">
        <v>13162841138</v>
      </c>
      <c r="E2404" s="24">
        <v>10</v>
      </c>
      <c r="F2404" s="19" t="s">
        <v>3064</v>
      </c>
      <c r="G2404" s="19" t="s">
        <v>3068</v>
      </c>
      <c r="H2404" s="19" t="s">
        <v>3064</v>
      </c>
    </row>
    <row r="2405" spans="1:8" x14ac:dyDescent="0.25">
      <c r="A2405" s="24">
        <v>13162581836</v>
      </c>
      <c r="E2405" s="24">
        <v>7</v>
      </c>
      <c r="F2405" s="19" t="s">
        <v>3064</v>
      </c>
      <c r="G2405" s="19" t="s">
        <v>3070</v>
      </c>
      <c r="H2405" s="19" t="s">
        <v>3064</v>
      </c>
    </row>
    <row r="2406" spans="1:8" x14ac:dyDescent="0.25">
      <c r="A2406" s="24">
        <v>13162503373</v>
      </c>
      <c r="E2406" s="24">
        <v>0</v>
      </c>
      <c r="F2406" s="19" t="s">
        <v>3066</v>
      </c>
      <c r="G2406" s="19" t="s">
        <v>3066</v>
      </c>
      <c r="H2406" s="19" t="s">
        <v>3066</v>
      </c>
    </row>
    <row r="2407" spans="1:8" x14ac:dyDescent="0.25">
      <c r="A2407" s="24">
        <v>13162456070</v>
      </c>
      <c r="E2407" s="24">
        <v>5</v>
      </c>
      <c r="F2407" s="19" t="s">
        <v>3068</v>
      </c>
      <c r="G2407" s="19" t="s">
        <v>3068</v>
      </c>
      <c r="H2407" s="19" t="s">
        <v>3065</v>
      </c>
    </row>
    <row r="2408" spans="1:8" x14ac:dyDescent="0.25">
      <c r="A2408" s="24">
        <v>13162397322</v>
      </c>
    </row>
    <row r="2409" spans="1:8" x14ac:dyDescent="0.25">
      <c r="A2409" s="24">
        <v>13162142471</v>
      </c>
      <c r="E2409" s="24">
        <v>10</v>
      </c>
      <c r="F2409" s="19" t="s">
        <v>3066</v>
      </c>
      <c r="G2409" s="19" t="s">
        <v>3066</v>
      </c>
      <c r="H2409" s="19" t="s">
        <v>3066</v>
      </c>
    </row>
    <row r="2410" spans="1:8" x14ac:dyDescent="0.25">
      <c r="A2410" s="24">
        <v>13161972527</v>
      </c>
      <c r="E2410" s="24">
        <v>5</v>
      </c>
      <c r="F2410" s="19" t="s">
        <v>3067</v>
      </c>
      <c r="G2410" s="19" t="s">
        <v>3068</v>
      </c>
      <c r="H2410" s="19" t="s">
        <v>3065</v>
      </c>
    </row>
    <row r="2411" spans="1:8" x14ac:dyDescent="0.25">
      <c r="A2411" s="24">
        <v>13161938962</v>
      </c>
      <c r="E2411" s="24">
        <v>7</v>
      </c>
      <c r="F2411" s="19" t="s">
        <v>3065</v>
      </c>
      <c r="G2411" s="19" t="s">
        <v>3070</v>
      </c>
      <c r="H2411" s="19" t="s">
        <v>3065</v>
      </c>
    </row>
    <row r="2412" spans="1:8" x14ac:dyDescent="0.25">
      <c r="A2412" s="24">
        <v>13161935964</v>
      </c>
      <c r="E2412" s="24">
        <v>10</v>
      </c>
      <c r="F2412" s="19" t="s">
        <v>3066</v>
      </c>
      <c r="G2412" s="19" t="s">
        <v>3066</v>
      </c>
      <c r="H2412" s="19" t="s">
        <v>3066</v>
      </c>
    </row>
    <row r="2413" spans="1:8" x14ac:dyDescent="0.25">
      <c r="A2413" s="24">
        <v>13161934896</v>
      </c>
      <c r="E2413" s="24">
        <v>9</v>
      </c>
      <c r="F2413" s="19" t="s">
        <v>3065</v>
      </c>
      <c r="G2413" s="19" t="s">
        <v>3070</v>
      </c>
      <c r="H2413" s="19" t="s">
        <v>3064</v>
      </c>
    </row>
    <row r="2414" spans="1:8" x14ac:dyDescent="0.25">
      <c r="A2414" s="24">
        <v>13161855142</v>
      </c>
      <c r="E2414" s="24">
        <v>8</v>
      </c>
      <c r="F2414" s="19" t="s">
        <v>3064</v>
      </c>
      <c r="G2414" s="19" t="s">
        <v>3070</v>
      </c>
      <c r="H2414" s="19" t="s">
        <v>3064</v>
      </c>
    </row>
    <row r="2415" spans="1:8" x14ac:dyDescent="0.25">
      <c r="A2415" s="24">
        <v>13161802284</v>
      </c>
      <c r="E2415" s="24">
        <v>10</v>
      </c>
      <c r="F2415" s="19" t="s">
        <v>3064</v>
      </c>
      <c r="G2415" s="19" t="s">
        <v>3064</v>
      </c>
      <c r="H2415" s="19" t="s">
        <v>3064</v>
      </c>
    </row>
    <row r="2416" spans="1:8" x14ac:dyDescent="0.25">
      <c r="A2416" s="24">
        <v>13161693388</v>
      </c>
      <c r="E2416" s="24">
        <v>9</v>
      </c>
      <c r="F2416" s="19" t="s">
        <v>3065</v>
      </c>
      <c r="G2416" s="19" t="s">
        <v>3070</v>
      </c>
      <c r="H2416" s="19" t="s">
        <v>3065</v>
      </c>
    </row>
    <row r="2417" spans="1:8" x14ac:dyDescent="0.25">
      <c r="A2417" s="24">
        <v>13161594702</v>
      </c>
      <c r="E2417" s="24">
        <v>10</v>
      </c>
      <c r="F2417" s="19" t="s">
        <v>3064</v>
      </c>
      <c r="G2417" s="19" t="s">
        <v>3068</v>
      </c>
      <c r="H2417" s="19" t="s">
        <v>3064</v>
      </c>
    </row>
    <row r="2418" spans="1:8" x14ac:dyDescent="0.25">
      <c r="A2418" s="24">
        <v>13161400478</v>
      </c>
      <c r="E2418" s="24">
        <v>8</v>
      </c>
      <c r="F2418" s="19" t="s">
        <v>3064</v>
      </c>
      <c r="G2418" s="19" t="s">
        <v>3070</v>
      </c>
      <c r="H2418" s="19" t="s">
        <v>3064</v>
      </c>
    </row>
    <row r="2419" spans="1:8" x14ac:dyDescent="0.25">
      <c r="A2419" s="24">
        <v>13161394817</v>
      </c>
      <c r="E2419" s="24">
        <v>7</v>
      </c>
      <c r="F2419" s="19" t="s">
        <v>3064</v>
      </c>
      <c r="G2419" s="19" t="s">
        <v>3068</v>
      </c>
      <c r="H2419" s="19" t="s">
        <v>3065</v>
      </c>
    </row>
    <row r="2420" spans="1:8" x14ac:dyDescent="0.25">
      <c r="A2420" s="24">
        <v>13161367168</v>
      </c>
      <c r="E2420" s="24">
        <v>10</v>
      </c>
      <c r="F2420" s="19" t="s">
        <v>3064</v>
      </c>
      <c r="G2420" s="19" t="s">
        <v>3064</v>
      </c>
      <c r="H2420" s="19" t="s">
        <v>3064</v>
      </c>
    </row>
    <row r="2421" spans="1:8" x14ac:dyDescent="0.25">
      <c r="A2421" s="24">
        <v>13161322292</v>
      </c>
      <c r="E2421" s="24">
        <v>10</v>
      </c>
      <c r="F2421" s="19" t="s">
        <v>3064</v>
      </c>
      <c r="G2421" s="19" t="s">
        <v>3070</v>
      </c>
      <c r="H2421" s="19" t="s">
        <v>3064</v>
      </c>
    </row>
    <row r="2422" spans="1:8" x14ac:dyDescent="0.25">
      <c r="A2422" s="24">
        <v>13161282240</v>
      </c>
      <c r="E2422" s="24">
        <v>9</v>
      </c>
      <c r="F2422" s="19" t="s">
        <v>3064</v>
      </c>
      <c r="G2422" s="19" t="s">
        <v>3068</v>
      </c>
      <c r="H2422" s="19" t="s">
        <v>3065</v>
      </c>
    </row>
    <row r="2423" spans="1:8" x14ac:dyDescent="0.25">
      <c r="A2423" s="24">
        <v>13161248497</v>
      </c>
      <c r="E2423" s="24">
        <v>6</v>
      </c>
      <c r="F2423" s="19" t="s">
        <v>3065</v>
      </c>
      <c r="G2423" s="19" t="s">
        <v>488</v>
      </c>
      <c r="H2423" s="19" t="s">
        <v>3068</v>
      </c>
    </row>
    <row r="2424" spans="1:8" x14ac:dyDescent="0.25">
      <c r="A2424" s="24">
        <v>13161195039</v>
      </c>
      <c r="E2424" s="24">
        <v>10</v>
      </c>
      <c r="F2424" s="19" t="s">
        <v>3064</v>
      </c>
      <c r="G2424" s="19" t="s">
        <v>3064</v>
      </c>
      <c r="H2424" s="19" t="s">
        <v>3064</v>
      </c>
    </row>
    <row r="2425" spans="1:8" x14ac:dyDescent="0.25">
      <c r="A2425" s="24">
        <v>13161184184</v>
      </c>
      <c r="E2425" s="24">
        <v>10</v>
      </c>
      <c r="F2425" s="19" t="s">
        <v>3064</v>
      </c>
      <c r="G2425" s="19" t="s">
        <v>3064</v>
      </c>
      <c r="H2425" s="19" t="s">
        <v>3064</v>
      </c>
    </row>
    <row r="2426" spans="1:8" x14ac:dyDescent="0.25">
      <c r="A2426" s="24">
        <v>13159267649</v>
      </c>
      <c r="F2426" s="19" t="s">
        <v>3066</v>
      </c>
      <c r="H2426" s="19" t="s">
        <v>3066</v>
      </c>
    </row>
    <row r="2427" spans="1:8" x14ac:dyDescent="0.25">
      <c r="A2427" s="24">
        <v>13161168388</v>
      </c>
      <c r="E2427" s="24">
        <v>10</v>
      </c>
      <c r="F2427" s="19" t="s">
        <v>3064</v>
      </c>
      <c r="G2427" s="19" t="s">
        <v>3070</v>
      </c>
      <c r="H2427" s="19" t="s">
        <v>3064</v>
      </c>
    </row>
    <row r="2428" spans="1:8" x14ac:dyDescent="0.25">
      <c r="A2428" s="24">
        <v>13161158050</v>
      </c>
      <c r="E2428" s="24">
        <v>5</v>
      </c>
      <c r="F2428" s="19" t="s">
        <v>3065</v>
      </c>
      <c r="G2428" s="19" t="s">
        <v>3070</v>
      </c>
      <c r="H2428" s="19" t="s">
        <v>3065</v>
      </c>
    </row>
    <row r="2429" spans="1:8" x14ac:dyDescent="0.25">
      <c r="A2429" s="24">
        <v>13161148420</v>
      </c>
      <c r="E2429" s="24">
        <v>10</v>
      </c>
      <c r="F2429" s="19" t="s">
        <v>3064</v>
      </c>
      <c r="G2429" s="19" t="s">
        <v>3064</v>
      </c>
      <c r="H2429" s="19" t="s">
        <v>3064</v>
      </c>
    </row>
    <row r="2430" spans="1:8" x14ac:dyDescent="0.25">
      <c r="A2430" s="24">
        <v>13161148470</v>
      </c>
      <c r="E2430" s="24">
        <v>10</v>
      </c>
      <c r="F2430" s="19" t="s">
        <v>3064</v>
      </c>
      <c r="G2430" s="19" t="s">
        <v>3064</v>
      </c>
      <c r="H2430" s="19" t="s">
        <v>3064</v>
      </c>
    </row>
    <row r="2431" spans="1:8" x14ac:dyDescent="0.25">
      <c r="A2431" s="24">
        <v>13161147063</v>
      </c>
      <c r="E2431" s="24">
        <v>10</v>
      </c>
      <c r="F2431" s="19" t="s">
        <v>3064</v>
      </c>
      <c r="G2431" s="19" t="s">
        <v>3070</v>
      </c>
      <c r="H2431" s="19" t="s">
        <v>3064</v>
      </c>
    </row>
    <row r="2432" spans="1:8" x14ac:dyDescent="0.25">
      <c r="A2432" s="24">
        <v>13161138713</v>
      </c>
      <c r="E2432" s="24">
        <v>10</v>
      </c>
      <c r="F2432" s="19" t="s">
        <v>3065</v>
      </c>
      <c r="G2432" s="19" t="s">
        <v>3064</v>
      </c>
      <c r="H2432" s="19" t="s">
        <v>3064</v>
      </c>
    </row>
    <row r="2433" spans="1:8" x14ac:dyDescent="0.25">
      <c r="A2433" s="24">
        <v>13161133471</v>
      </c>
      <c r="E2433" s="24">
        <v>5</v>
      </c>
      <c r="F2433" s="19" t="s">
        <v>3068</v>
      </c>
      <c r="G2433" s="19" t="s">
        <v>3070</v>
      </c>
      <c r="H2433" s="19" t="s">
        <v>3068</v>
      </c>
    </row>
    <row r="2434" spans="1:8" x14ac:dyDescent="0.25">
      <c r="A2434" s="24">
        <v>13161133362</v>
      </c>
      <c r="E2434" s="24">
        <v>10</v>
      </c>
      <c r="F2434" s="19" t="s">
        <v>3064</v>
      </c>
      <c r="G2434" s="19" t="s">
        <v>3070</v>
      </c>
      <c r="H2434" s="19" t="s">
        <v>3064</v>
      </c>
    </row>
    <row r="2435" spans="1:8" x14ac:dyDescent="0.25">
      <c r="A2435" s="24">
        <v>13161098958</v>
      </c>
      <c r="E2435" s="24">
        <v>9</v>
      </c>
      <c r="F2435" s="19" t="s">
        <v>3065</v>
      </c>
      <c r="G2435" s="19" t="s">
        <v>3070</v>
      </c>
      <c r="H2435" s="19" t="s">
        <v>3065</v>
      </c>
    </row>
    <row r="2436" spans="1:8" x14ac:dyDescent="0.25">
      <c r="A2436" s="24">
        <v>13161062923</v>
      </c>
      <c r="E2436" s="24">
        <v>9</v>
      </c>
      <c r="F2436" s="19" t="s">
        <v>3064</v>
      </c>
      <c r="G2436" s="19" t="s">
        <v>3068</v>
      </c>
      <c r="H2436" s="19" t="s">
        <v>3064</v>
      </c>
    </row>
    <row r="2437" spans="1:8" x14ac:dyDescent="0.25">
      <c r="A2437" s="24">
        <v>13161029576</v>
      </c>
      <c r="E2437" s="24">
        <v>8</v>
      </c>
      <c r="F2437" s="19" t="s">
        <v>3064</v>
      </c>
      <c r="G2437" s="19" t="s">
        <v>3064</v>
      </c>
      <c r="H2437" s="19" t="s">
        <v>3064</v>
      </c>
    </row>
    <row r="2438" spans="1:8" x14ac:dyDescent="0.25">
      <c r="A2438" s="24">
        <v>13161025390</v>
      </c>
    </row>
    <row r="2439" spans="1:8" x14ac:dyDescent="0.25">
      <c r="A2439" s="24">
        <v>13160991655</v>
      </c>
      <c r="E2439" s="24">
        <v>10</v>
      </c>
      <c r="F2439" s="19" t="s">
        <v>3064</v>
      </c>
      <c r="G2439" s="19" t="s">
        <v>3070</v>
      </c>
      <c r="H2439" s="19" t="s">
        <v>3064</v>
      </c>
    </row>
    <row r="2440" spans="1:8" x14ac:dyDescent="0.25">
      <c r="A2440" s="24">
        <v>13160983692</v>
      </c>
      <c r="E2440" s="24">
        <v>10</v>
      </c>
      <c r="F2440" s="19" t="s">
        <v>3068</v>
      </c>
      <c r="G2440" s="19" t="s">
        <v>3070</v>
      </c>
      <c r="H2440" s="19" t="s">
        <v>3068</v>
      </c>
    </row>
    <row r="2441" spans="1:8" x14ac:dyDescent="0.25">
      <c r="A2441" s="24">
        <v>13160985991</v>
      </c>
      <c r="F2441" s="19" t="s">
        <v>3064</v>
      </c>
      <c r="G2441" s="19" t="s">
        <v>3070</v>
      </c>
      <c r="H2441" s="19" t="s">
        <v>3064</v>
      </c>
    </row>
    <row r="2442" spans="1:8" x14ac:dyDescent="0.25">
      <c r="A2442" s="24">
        <v>13160976880</v>
      </c>
      <c r="E2442" s="24">
        <v>6</v>
      </c>
      <c r="F2442" s="19" t="s">
        <v>3068</v>
      </c>
      <c r="G2442" s="19" t="s">
        <v>3070</v>
      </c>
      <c r="H2442" s="19" t="s">
        <v>3065</v>
      </c>
    </row>
    <row r="2443" spans="1:8" x14ac:dyDescent="0.25">
      <c r="A2443" s="24">
        <v>13160966983</v>
      </c>
      <c r="E2443" s="24">
        <v>10</v>
      </c>
      <c r="F2443" s="19" t="s">
        <v>3065</v>
      </c>
      <c r="G2443" s="19" t="s">
        <v>3070</v>
      </c>
      <c r="H2443" s="19" t="s">
        <v>3065</v>
      </c>
    </row>
    <row r="2444" spans="1:8" x14ac:dyDescent="0.25">
      <c r="A2444" s="24">
        <v>13160920136</v>
      </c>
      <c r="E2444" s="24">
        <v>5</v>
      </c>
      <c r="F2444" s="19" t="s">
        <v>3066</v>
      </c>
      <c r="G2444" s="19" t="s">
        <v>3066</v>
      </c>
      <c r="H2444" s="19" t="s">
        <v>3066</v>
      </c>
    </row>
    <row r="2445" spans="1:8" x14ac:dyDescent="0.25">
      <c r="A2445" s="24">
        <v>13160884993</v>
      </c>
      <c r="E2445" s="24">
        <v>0</v>
      </c>
      <c r="F2445" s="19" t="s">
        <v>3066</v>
      </c>
      <c r="G2445" s="19" t="s">
        <v>3066</v>
      </c>
      <c r="H2445" s="19" t="s">
        <v>3066</v>
      </c>
    </row>
    <row r="2446" spans="1:8" x14ac:dyDescent="0.25">
      <c r="A2446" s="24">
        <v>13160896683</v>
      </c>
      <c r="E2446" s="24">
        <v>10</v>
      </c>
      <c r="F2446" s="19" t="s">
        <v>3064</v>
      </c>
      <c r="G2446" s="19" t="s">
        <v>3070</v>
      </c>
      <c r="H2446" s="19" t="s">
        <v>3064</v>
      </c>
    </row>
    <row r="2447" spans="1:8" x14ac:dyDescent="0.25">
      <c r="A2447" s="24">
        <v>13160896136</v>
      </c>
      <c r="E2447" s="24">
        <v>9</v>
      </c>
      <c r="F2447" s="19" t="s">
        <v>3065</v>
      </c>
      <c r="G2447" s="19" t="s">
        <v>3070</v>
      </c>
      <c r="H2447" s="19" t="s">
        <v>3064</v>
      </c>
    </row>
    <row r="2448" spans="1:8" x14ac:dyDescent="0.25">
      <c r="A2448" s="24">
        <v>13160899900</v>
      </c>
    </row>
    <row r="2449" spans="1:8" x14ac:dyDescent="0.25">
      <c r="A2449" s="24">
        <v>13160890478</v>
      </c>
      <c r="E2449" s="24">
        <v>7</v>
      </c>
      <c r="F2449" s="19" t="s">
        <v>3064</v>
      </c>
      <c r="G2449" s="19" t="s">
        <v>3070</v>
      </c>
      <c r="H2449" s="19" t="s">
        <v>3065</v>
      </c>
    </row>
    <row r="2450" spans="1:8" x14ac:dyDescent="0.25">
      <c r="A2450" s="24">
        <v>13160884679</v>
      </c>
    </row>
    <row r="2451" spans="1:8" x14ac:dyDescent="0.25">
      <c r="A2451" s="24">
        <v>13160879306</v>
      </c>
      <c r="E2451" s="24">
        <v>7</v>
      </c>
      <c r="F2451" s="19" t="s">
        <v>3065</v>
      </c>
      <c r="G2451" s="19" t="s">
        <v>3068</v>
      </c>
      <c r="H2451" s="19" t="s">
        <v>3064</v>
      </c>
    </row>
    <row r="2452" spans="1:8" x14ac:dyDescent="0.25">
      <c r="A2452" s="24">
        <v>13160874621</v>
      </c>
      <c r="E2452" s="24">
        <v>5</v>
      </c>
      <c r="F2452" s="19" t="s">
        <v>3068</v>
      </c>
      <c r="G2452" s="19" t="s">
        <v>3068</v>
      </c>
      <c r="H2452" s="19" t="s">
        <v>3065</v>
      </c>
    </row>
    <row r="2453" spans="1:8" x14ac:dyDescent="0.25">
      <c r="A2453" s="24">
        <v>13160872013</v>
      </c>
      <c r="E2453" s="24">
        <v>10</v>
      </c>
      <c r="F2453" s="19" t="s">
        <v>3064</v>
      </c>
      <c r="G2453" s="19" t="s">
        <v>3064</v>
      </c>
      <c r="H2453" s="19" t="s">
        <v>3064</v>
      </c>
    </row>
    <row r="2454" spans="1:8" x14ac:dyDescent="0.25">
      <c r="A2454" s="24">
        <v>13160852866</v>
      </c>
      <c r="E2454" s="24">
        <v>10</v>
      </c>
      <c r="F2454" s="19" t="s">
        <v>3064</v>
      </c>
      <c r="G2454" s="19" t="s">
        <v>3064</v>
      </c>
      <c r="H2454" s="19" t="s">
        <v>3064</v>
      </c>
    </row>
    <row r="2455" spans="1:8" x14ac:dyDescent="0.25">
      <c r="A2455" s="24">
        <v>13160852578</v>
      </c>
      <c r="E2455" s="24">
        <v>9</v>
      </c>
      <c r="F2455" s="19" t="s">
        <v>3065</v>
      </c>
      <c r="G2455" s="19" t="s">
        <v>3070</v>
      </c>
      <c r="H2455" s="19" t="s">
        <v>3064</v>
      </c>
    </row>
    <row r="2456" spans="1:8" x14ac:dyDescent="0.25">
      <c r="A2456" s="24">
        <v>13160851252</v>
      </c>
      <c r="E2456" s="24">
        <v>7</v>
      </c>
      <c r="F2456" s="19" t="s">
        <v>3065</v>
      </c>
      <c r="G2456" s="19" t="s">
        <v>3068</v>
      </c>
      <c r="H2456" s="19" t="s">
        <v>3064</v>
      </c>
    </row>
    <row r="2457" spans="1:8" x14ac:dyDescent="0.25">
      <c r="A2457" s="24">
        <v>13160835154</v>
      </c>
      <c r="E2457" s="24">
        <v>6</v>
      </c>
      <c r="F2457" s="19" t="s">
        <v>3065</v>
      </c>
      <c r="G2457" s="19" t="s">
        <v>3068</v>
      </c>
      <c r="H2457" s="19" t="s">
        <v>3064</v>
      </c>
    </row>
    <row r="2458" spans="1:8" x14ac:dyDescent="0.25">
      <c r="A2458" s="24">
        <v>13160810660</v>
      </c>
      <c r="E2458" s="24">
        <v>7</v>
      </c>
      <c r="F2458" s="19" t="s">
        <v>3068</v>
      </c>
      <c r="G2458" s="19" t="s">
        <v>3068</v>
      </c>
      <c r="H2458" s="19" t="s">
        <v>3068</v>
      </c>
    </row>
    <row r="2459" spans="1:8" x14ac:dyDescent="0.25">
      <c r="A2459" s="24">
        <v>13160806827</v>
      </c>
      <c r="E2459" s="24">
        <v>8</v>
      </c>
      <c r="F2459" s="19" t="s">
        <v>3065</v>
      </c>
      <c r="G2459" s="19" t="s">
        <v>3070</v>
      </c>
      <c r="H2459" s="19" t="s">
        <v>3064</v>
      </c>
    </row>
    <row r="2460" spans="1:8" x14ac:dyDescent="0.25">
      <c r="A2460" s="24">
        <v>13160801446</v>
      </c>
    </row>
    <row r="2461" spans="1:8" x14ac:dyDescent="0.25">
      <c r="A2461" s="24">
        <v>13160783990</v>
      </c>
      <c r="E2461" s="24">
        <v>5</v>
      </c>
      <c r="F2461" s="19" t="s">
        <v>3068</v>
      </c>
      <c r="G2461" s="19" t="s">
        <v>3068</v>
      </c>
      <c r="H2461" s="19" t="s">
        <v>3068</v>
      </c>
    </row>
    <row r="2462" spans="1:8" x14ac:dyDescent="0.25">
      <c r="A2462" s="24">
        <v>13160757744</v>
      </c>
      <c r="E2462" s="24">
        <v>10</v>
      </c>
      <c r="F2462" s="19" t="s">
        <v>3064</v>
      </c>
      <c r="G2462" s="19" t="s">
        <v>3064</v>
      </c>
      <c r="H2462" s="19" t="s">
        <v>3064</v>
      </c>
    </row>
    <row r="2463" spans="1:8" x14ac:dyDescent="0.25">
      <c r="A2463" s="24">
        <v>13160734774</v>
      </c>
      <c r="E2463" s="24">
        <v>10</v>
      </c>
      <c r="F2463" s="19" t="s">
        <v>3064</v>
      </c>
      <c r="G2463" s="19" t="s">
        <v>3068</v>
      </c>
      <c r="H2463" s="19" t="s">
        <v>3064</v>
      </c>
    </row>
    <row r="2464" spans="1:8" x14ac:dyDescent="0.25">
      <c r="A2464" s="24">
        <v>13160711904</v>
      </c>
      <c r="E2464" s="24">
        <v>6</v>
      </c>
      <c r="F2464" s="19" t="s">
        <v>3065</v>
      </c>
      <c r="G2464" s="19" t="s">
        <v>3071</v>
      </c>
      <c r="H2464" s="19" t="s">
        <v>3065</v>
      </c>
    </row>
    <row r="2465" spans="1:8" x14ac:dyDescent="0.25">
      <c r="A2465" s="24">
        <v>13160632523</v>
      </c>
      <c r="E2465" s="24">
        <v>7</v>
      </c>
      <c r="F2465" s="19" t="s">
        <v>3068</v>
      </c>
      <c r="G2465" s="19" t="s">
        <v>3070</v>
      </c>
      <c r="H2465" s="19" t="s">
        <v>3068</v>
      </c>
    </row>
    <row r="2466" spans="1:8" x14ac:dyDescent="0.25">
      <c r="A2466" s="24">
        <v>13160633778</v>
      </c>
      <c r="E2466" s="24">
        <v>8</v>
      </c>
      <c r="F2466" s="19" t="s">
        <v>3065</v>
      </c>
      <c r="G2466" s="19" t="s">
        <v>3070</v>
      </c>
      <c r="H2466" s="19" t="s">
        <v>3064</v>
      </c>
    </row>
    <row r="2467" spans="1:8" x14ac:dyDescent="0.25">
      <c r="A2467" s="24">
        <v>13160625553</v>
      </c>
      <c r="E2467" s="24">
        <v>8</v>
      </c>
      <c r="F2467" s="19" t="s">
        <v>3064</v>
      </c>
      <c r="G2467" s="19" t="s">
        <v>3070</v>
      </c>
      <c r="H2467" s="19" t="s">
        <v>3064</v>
      </c>
    </row>
    <row r="2468" spans="1:8" x14ac:dyDescent="0.25">
      <c r="A2468" s="24">
        <v>13160612824</v>
      </c>
    </row>
    <row r="2469" spans="1:8" x14ac:dyDescent="0.25">
      <c r="A2469" s="24">
        <v>13160585608</v>
      </c>
      <c r="F2469" s="19" t="s">
        <v>3066</v>
      </c>
    </row>
    <row r="2470" spans="1:8" x14ac:dyDescent="0.25">
      <c r="A2470" s="24">
        <v>13160584059</v>
      </c>
    </row>
    <row r="2471" spans="1:8" x14ac:dyDescent="0.25">
      <c r="A2471" s="24">
        <v>13160564565</v>
      </c>
      <c r="E2471" s="24">
        <v>10</v>
      </c>
      <c r="F2471" s="19" t="s">
        <v>3064</v>
      </c>
      <c r="G2471" s="19" t="s">
        <v>3064</v>
      </c>
      <c r="H2471" s="19" t="s">
        <v>3064</v>
      </c>
    </row>
    <row r="2472" spans="1:8" x14ac:dyDescent="0.25">
      <c r="A2472" s="24">
        <v>13160564428</v>
      </c>
    </row>
    <row r="2473" spans="1:8" x14ac:dyDescent="0.25">
      <c r="A2473" s="24">
        <v>13160562043</v>
      </c>
      <c r="E2473" s="24">
        <v>10</v>
      </c>
      <c r="F2473" s="19" t="s">
        <v>3064</v>
      </c>
      <c r="G2473" s="19" t="s">
        <v>3064</v>
      </c>
      <c r="H2473" s="19" t="s">
        <v>3064</v>
      </c>
    </row>
    <row r="2474" spans="1:8" x14ac:dyDescent="0.25">
      <c r="A2474" s="24">
        <v>13160560337</v>
      </c>
      <c r="E2474" s="24">
        <v>5</v>
      </c>
      <c r="F2474" s="19" t="s">
        <v>3067</v>
      </c>
      <c r="G2474" s="19" t="s">
        <v>3068</v>
      </c>
      <c r="H2474" s="19" t="s">
        <v>3065</v>
      </c>
    </row>
    <row r="2475" spans="1:8" x14ac:dyDescent="0.25">
      <c r="A2475" s="24">
        <v>13160550322</v>
      </c>
      <c r="E2475" s="24">
        <v>10</v>
      </c>
      <c r="F2475" s="19" t="s">
        <v>3065</v>
      </c>
      <c r="G2475" s="19" t="s">
        <v>3068</v>
      </c>
      <c r="H2475" s="19" t="s">
        <v>3064</v>
      </c>
    </row>
    <row r="2476" spans="1:8" x14ac:dyDescent="0.25">
      <c r="A2476" s="24">
        <v>13160533086</v>
      </c>
    </row>
    <row r="2477" spans="1:8" x14ac:dyDescent="0.25">
      <c r="A2477" s="24">
        <v>13160515818</v>
      </c>
      <c r="E2477" s="24">
        <v>10</v>
      </c>
      <c r="F2477" s="19" t="s">
        <v>3065</v>
      </c>
      <c r="G2477" s="19" t="s">
        <v>3070</v>
      </c>
      <c r="H2477" s="19" t="s">
        <v>3065</v>
      </c>
    </row>
    <row r="2478" spans="1:8" x14ac:dyDescent="0.25">
      <c r="A2478" s="24">
        <v>13160499776</v>
      </c>
      <c r="E2478" s="24">
        <v>10</v>
      </c>
      <c r="F2478" s="19" t="s">
        <v>3064</v>
      </c>
      <c r="G2478" s="19" t="s">
        <v>3064</v>
      </c>
      <c r="H2478" s="19" t="s">
        <v>3064</v>
      </c>
    </row>
    <row r="2479" spans="1:8" x14ac:dyDescent="0.25">
      <c r="A2479" s="24">
        <v>13160490734</v>
      </c>
      <c r="E2479" s="24">
        <v>7</v>
      </c>
      <c r="F2479" s="19" t="s">
        <v>3065</v>
      </c>
      <c r="G2479" s="19" t="s">
        <v>3070</v>
      </c>
      <c r="H2479" s="19" t="s">
        <v>3065</v>
      </c>
    </row>
    <row r="2480" spans="1:8" x14ac:dyDescent="0.25">
      <c r="A2480" s="24">
        <v>13160484320</v>
      </c>
      <c r="F2480" s="19" t="s">
        <v>3067</v>
      </c>
      <c r="H2480" s="19" t="s">
        <v>3067</v>
      </c>
    </row>
    <row r="2481" spans="1:8" x14ac:dyDescent="0.25">
      <c r="A2481" s="24">
        <v>13160461446</v>
      </c>
      <c r="E2481" s="24">
        <v>8</v>
      </c>
      <c r="F2481" s="19" t="s">
        <v>3064</v>
      </c>
      <c r="G2481" s="19" t="s">
        <v>3064</v>
      </c>
      <c r="H2481" s="19" t="s">
        <v>3064</v>
      </c>
    </row>
    <row r="2482" spans="1:8" x14ac:dyDescent="0.25">
      <c r="A2482" s="24">
        <v>13160454309</v>
      </c>
      <c r="E2482" s="24">
        <v>9</v>
      </c>
      <c r="F2482" s="19" t="s">
        <v>3064</v>
      </c>
      <c r="G2482" s="19" t="s">
        <v>3064</v>
      </c>
      <c r="H2482" s="19" t="s">
        <v>3064</v>
      </c>
    </row>
    <row r="2483" spans="1:8" x14ac:dyDescent="0.25">
      <c r="A2483" s="24">
        <v>13160453951</v>
      </c>
      <c r="E2483" s="24">
        <v>7</v>
      </c>
      <c r="F2483" s="19" t="s">
        <v>3065</v>
      </c>
      <c r="G2483" s="19" t="s">
        <v>488</v>
      </c>
      <c r="H2483" s="19" t="s">
        <v>3065</v>
      </c>
    </row>
    <row r="2484" spans="1:8" x14ac:dyDescent="0.25">
      <c r="A2484" s="24">
        <v>13160450216</v>
      </c>
      <c r="E2484" s="24">
        <v>7</v>
      </c>
      <c r="F2484" s="19" t="s">
        <v>3065</v>
      </c>
      <c r="G2484" s="19" t="s">
        <v>3070</v>
      </c>
      <c r="H2484" s="19" t="s">
        <v>3065</v>
      </c>
    </row>
    <row r="2485" spans="1:8" x14ac:dyDescent="0.25">
      <c r="A2485" s="24">
        <v>13160443960</v>
      </c>
      <c r="E2485" s="24">
        <v>10</v>
      </c>
      <c r="F2485" s="19" t="s">
        <v>3064</v>
      </c>
      <c r="G2485" s="19" t="s">
        <v>3070</v>
      </c>
      <c r="H2485" s="19" t="s">
        <v>3064</v>
      </c>
    </row>
    <row r="2486" spans="1:8" x14ac:dyDescent="0.25">
      <c r="A2486" s="24">
        <v>13160431261</v>
      </c>
      <c r="E2486" s="24">
        <v>10</v>
      </c>
      <c r="F2486" s="19" t="s">
        <v>3064</v>
      </c>
      <c r="G2486" s="19" t="s">
        <v>488</v>
      </c>
      <c r="H2486" s="19" t="s">
        <v>3064</v>
      </c>
    </row>
    <row r="2487" spans="1:8" x14ac:dyDescent="0.25">
      <c r="A2487" s="24">
        <v>13160423388</v>
      </c>
      <c r="F2487" s="19" t="s">
        <v>3064</v>
      </c>
      <c r="H2487" s="19" t="s">
        <v>3064</v>
      </c>
    </row>
    <row r="2488" spans="1:8" x14ac:dyDescent="0.25">
      <c r="A2488" s="24">
        <v>13160403456</v>
      </c>
      <c r="E2488" s="24">
        <v>8</v>
      </c>
      <c r="F2488" s="19" t="s">
        <v>3064</v>
      </c>
      <c r="G2488" s="19" t="s">
        <v>3070</v>
      </c>
      <c r="H2488" s="19" t="s">
        <v>3065</v>
      </c>
    </row>
    <row r="2489" spans="1:8" x14ac:dyDescent="0.25">
      <c r="A2489" s="24">
        <v>13160398140</v>
      </c>
      <c r="E2489" s="24">
        <v>0</v>
      </c>
      <c r="F2489" s="19" t="s">
        <v>3066</v>
      </c>
      <c r="G2489" s="19" t="s">
        <v>3066</v>
      </c>
      <c r="H2489" s="19" t="s">
        <v>3066</v>
      </c>
    </row>
    <row r="2490" spans="1:8" x14ac:dyDescent="0.25">
      <c r="A2490" s="24">
        <v>13160388998</v>
      </c>
      <c r="E2490" s="24">
        <v>8</v>
      </c>
      <c r="F2490" s="19" t="s">
        <v>3064</v>
      </c>
      <c r="G2490" s="19" t="s">
        <v>3070</v>
      </c>
      <c r="H2490" s="19" t="s">
        <v>3065</v>
      </c>
    </row>
    <row r="2491" spans="1:8" x14ac:dyDescent="0.25">
      <c r="A2491" s="24">
        <v>13160377278</v>
      </c>
      <c r="E2491" s="24">
        <v>8</v>
      </c>
      <c r="F2491" s="19" t="s">
        <v>3064</v>
      </c>
      <c r="G2491" s="19" t="s">
        <v>3068</v>
      </c>
      <c r="H2491" s="19" t="s">
        <v>3064</v>
      </c>
    </row>
    <row r="2492" spans="1:8" x14ac:dyDescent="0.25">
      <c r="A2492" s="24">
        <v>13160355645</v>
      </c>
      <c r="E2492" s="24">
        <v>10</v>
      </c>
      <c r="F2492" s="19" t="s">
        <v>3064</v>
      </c>
      <c r="G2492" s="19" t="s">
        <v>3064</v>
      </c>
      <c r="H2492" s="19" t="s">
        <v>3064</v>
      </c>
    </row>
    <row r="2493" spans="1:8" x14ac:dyDescent="0.25">
      <c r="A2493" s="24">
        <v>13160345229</v>
      </c>
      <c r="E2493" s="24">
        <v>10</v>
      </c>
      <c r="F2493" s="19" t="s">
        <v>3064</v>
      </c>
      <c r="G2493" s="19" t="s">
        <v>3064</v>
      </c>
      <c r="H2493" s="19" t="s">
        <v>3065</v>
      </c>
    </row>
    <row r="2494" spans="1:8" x14ac:dyDescent="0.25">
      <c r="A2494" s="24">
        <v>13160345716</v>
      </c>
    </row>
    <row r="2495" spans="1:8" x14ac:dyDescent="0.25">
      <c r="A2495" s="24">
        <v>13160341680</v>
      </c>
      <c r="E2495" s="24">
        <v>10</v>
      </c>
      <c r="F2495" s="19" t="s">
        <v>3064</v>
      </c>
      <c r="G2495" s="19" t="s">
        <v>3064</v>
      </c>
      <c r="H2495" s="19" t="s">
        <v>3064</v>
      </c>
    </row>
    <row r="2496" spans="1:8" x14ac:dyDescent="0.25">
      <c r="A2496" s="24">
        <v>13160343280</v>
      </c>
      <c r="F2496" s="19" t="s">
        <v>3064</v>
      </c>
      <c r="H2496" s="19" t="s">
        <v>3064</v>
      </c>
    </row>
    <row r="2497" spans="1:8" x14ac:dyDescent="0.25">
      <c r="A2497" s="24">
        <v>13160336338</v>
      </c>
      <c r="E2497" s="24">
        <v>8</v>
      </c>
      <c r="F2497" s="19" t="s">
        <v>3068</v>
      </c>
      <c r="G2497" s="19" t="s">
        <v>3068</v>
      </c>
      <c r="H2497" s="19" t="s">
        <v>3068</v>
      </c>
    </row>
    <row r="2498" spans="1:8" x14ac:dyDescent="0.25">
      <c r="A2498" s="24">
        <v>13160329436</v>
      </c>
      <c r="E2498" s="24">
        <v>9</v>
      </c>
      <c r="F2498" s="19" t="s">
        <v>3064</v>
      </c>
      <c r="G2498" s="19" t="s">
        <v>3068</v>
      </c>
      <c r="H2498" s="19" t="s">
        <v>3064</v>
      </c>
    </row>
    <row r="2499" spans="1:8" x14ac:dyDescent="0.25">
      <c r="A2499" s="24">
        <v>13160324382</v>
      </c>
      <c r="E2499" s="24">
        <v>9</v>
      </c>
      <c r="F2499" s="19" t="s">
        <v>3064</v>
      </c>
      <c r="G2499" s="19" t="s">
        <v>3068</v>
      </c>
      <c r="H2499" s="19" t="s">
        <v>3064</v>
      </c>
    </row>
    <row r="2500" spans="1:8" x14ac:dyDescent="0.25">
      <c r="A2500" s="24">
        <v>13160325617</v>
      </c>
      <c r="E2500" s="24">
        <v>8</v>
      </c>
      <c r="F2500" s="19" t="s">
        <v>3064</v>
      </c>
      <c r="G2500" s="19" t="s">
        <v>3070</v>
      </c>
      <c r="H2500" s="19" t="s">
        <v>3065</v>
      </c>
    </row>
    <row r="2501" spans="1:8" x14ac:dyDescent="0.25">
      <c r="A2501" s="24">
        <v>13160318063</v>
      </c>
      <c r="E2501" s="24">
        <v>9</v>
      </c>
      <c r="F2501" s="19" t="s">
        <v>3064</v>
      </c>
      <c r="G2501" s="19" t="s">
        <v>3064</v>
      </c>
      <c r="H2501" s="19" t="s">
        <v>3064</v>
      </c>
    </row>
    <row r="2502" spans="1:8" x14ac:dyDescent="0.25">
      <c r="A2502" s="24">
        <v>13160316330</v>
      </c>
      <c r="F2502" s="19" t="s">
        <v>3068</v>
      </c>
      <c r="G2502" s="19" t="s">
        <v>3068</v>
      </c>
      <c r="H2502" s="19" t="s">
        <v>3065</v>
      </c>
    </row>
    <row r="2503" spans="1:8" x14ac:dyDescent="0.25">
      <c r="A2503" s="24">
        <v>13160299673</v>
      </c>
      <c r="E2503" s="24">
        <v>9</v>
      </c>
      <c r="F2503" s="19" t="s">
        <v>3065</v>
      </c>
      <c r="G2503" s="19" t="s">
        <v>3070</v>
      </c>
      <c r="H2503" s="19" t="s">
        <v>3064</v>
      </c>
    </row>
    <row r="2504" spans="1:8" x14ac:dyDescent="0.25">
      <c r="A2504" s="24">
        <v>13160296414</v>
      </c>
      <c r="E2504" s="24">
        <v>8</v>
      </c>
      <c r="F2504" s="19" t="s">
        <v>3065</v>
      </c>
      <c r="G2504" s="19" t="s">
        <v>3070</v>
      </c>
      <c r="H2504" s="19" t="s">
        <v>3065</v>
      </c>
    </row>
    <row r="2505" spans="1:8" x14ac:dyDescent="0.25">
      <c r="A2505" s="24">
        <v>13160298356</v>
      </c>
    </row>
    <row r="2506" spans="1:8" x14ac:dyDescent="0.25">
      <c r="A2506" s="24">
        <v>13160294456</v>
      </c>
      <c r="E2506" s="24">
        <v>10</v>
      </c>
      <c r="F2506" s="19" t="s">
        <v>3064</v>
      </c>
      <c r="G2506" s="19" t="s">
        <v>3064</v>
      </c>
      <c r="H2506" s="19" t="s">
        <v>3064</v>
      </c>
    </row>
    <row r="2507" spans="1:8" x14ac:dyDescent="0.25">
      <c r="A2507" s="24">
        <v>13160284652</v>
      </c>
      <c r="E2507" s="24">
        <v>10</v>
      </c>
      <c r="F2507" s="19" t="s">
        <v>3064</v>
      </c>
      <c r="G2507" s="19" t="s">
        <v>3064</v>
      </c>
      <c r="H2507" s="19" t="s">
        <v>3064</v>
      </c>
    </row>
    <row r="2508" spans="1:8" x14ac:dyDescent="0.25">
      <c r="A2508" s="24">
        <v>13160281925</v>
      </c>
      <c r="E2508" s="24">
        <v>6</v>
      </c>
      <c r="F2508" s="19" t="s">
        <v>3068</v>
      </c>
      <c r="G2508" s="19" t="s">
        <v>3068</v>
      </c>
      <c r="H2508" s="19" t="s">
        <v>3068</v>
      </c>
    </row>
    <row r="2509" spans="1:8" x14ac:dyDescent="0.25">
      <c r="A2509" s="24">
        <v>13160261488</v>
      </c>
      <c r="E2509" s="24">
        <v>7</v>
      </c>
      <c r="F2509" s="19" t="s">
        <v>3068</v>
      </c>
      <c r="G2509" s="19" t="s">
        <v>3068</v>
      </c>
      <c r="H2509" s="19" t="s">
        <v>3065</v>
      </c>
    </row>
    <row r="2510" spans="1:8" x14ac:dyDescent="0.25">
      <c r="A2510" s="24">
        <v>13160243036</v>
      </c>
      <c r="E2510" s="24">
        <v>10</v>
      </c>
      <c r="F2510" s="19" t="s">
        <v>3064</v>
      </c>
      <c r="G2510" s="19" t="s">
        <v>3064</v>
      </c>
      <c r="H2510" s="19" t="s">
        <v>3064</v>
      </c>
    </row>
    <row r="2511" spans="1:8" x14ac:dyDescent="0.25">
      <c r="A2511" s="24">
        <v>13160243231</v>
      </c>
      <c r="E2511" s="24">
        <v>10</v>
      </c>
      <c r="F2511" s="19" t="s">
        <v>3064</v>
      </c>
      <c r="G2511" s="19" t="s">
        <v>3064</v>
      </c>
      <c r="H2511" s="19" t="s">
        <v>3064</v>
      </c>
    </row>
    <row r="2512" spans="1:8" x14ac:dyDescent="0.25">
      <c r="A2512" s="24">
        <v>13160222879</v>
      </c>
      <c r="E2512" s="24">
        <v>10</v>
      </c>
      <c r="F2512" s="19" t="s">
        <v>3064</v>
      </c>
      <c r="G2512" s="19" t="s">
        <v>3064</v>
      </c>
      <c r="H2512" s="19" t="s">
        <v>3064</v>
      </c>
    </row>
    <row r="2513" spans="1:8" x14ac:dyDescent="0.25">
      <c r="A2513" s="24">
        <v>13160220213</v>
      </c>
      <c r="E2513" s="24">
        <v>8</v>
      </c>
      <c r="F2513" s="19" t="s">
        <v>3064</v>
      </c>
      <c r="G2513" s="19" t="s">
        <v>3064</v>
      </c>
      <c r="H2513" s="19" t="s">
        <v>3064</v>
      </c>
    </row>
    <row r="2514" spans="1:8" x14ac:dyDescent="0.25">
      <c r="A2514" s="24">
        <v>13160213796</v>
      </c>
      <c r="E2514" s="24">
        <v>10</v>
      </c>
      <c r="F2514" s="19" t="s">
        <v>3064</v>
      </c>
      <c r="G2514" s="19" t="s">
        <v>3070</v>
      </c>
      <c r="H2514" s="19" t="s">
        <v>3064</v>
      </c>
    </row>
    <row r="2515" spans="1:8" x14ac:dyDescent="0.25">
      <c r="A2515" s="24">
        <v>13160210731</v>
      </c>
      <c r="E2515" s="24">
        <v>7</v>
      </c>
      <c r="F2515" s="19" t="s">
        <v>3067</v>
      </c>
      <c r="G2515" s="19" t="s">
        <v>3068</v>
      </c>
      <c r="H2515" s="19" t="s">
        <v>3065</v>
      </c>
    </row>
    <row r="2516" spans="1:8" x14ac:dyDescent="0.25">
      <c r="A2516" s="24">
        <v>13160204622</v>
      </c>
      <c r="E2516" s="24">
        <v>9</v>
      </c>
      <c r="F2516" s="19" t="s">
        <v>3064</v>
      </c>
      <c r="G2516" s="19" t="s">
        <v>3064</v>
      </c>
      <c r="H2516" s="19" t="s">
        <v>3064</v>
      </c>
    </row>
    <row r="2517" spans="1:8" x14ac:dyDescent="0.25">
      <c r="A2517" s="24">
        <v>13160170279</v>
      </c>
      <c r="E2517" s="24">
        <v>10</v>
      </c>
      <c r="F2517" s="19" t="s">
        <v>3064</v>
      </c>
      <c r="G2517" s="19" t="s">
        <v>3070</v>
      </c>
      <c r="H2517" s="19" t="s">
        <v>3064</v>
      </c>
    </row>
    <row r="2518" spans="1:8" x14ac:dyDescent="0.25">
      <c r="A2518" s="24">
        <v>13160122080</v>
      </c>
      <c r="E2518" s="24">
        <v>9</v>
      </c>
      <c r="F2518" s="19" t="s">
        <v>3064</v>
      </c>
      <c r="G2518" s="19" t="s">
        <v>3070</v>
      </c>
      <c r="H2518" s="19" t="s">
        <v>3064</v>
      </c>
    </row>
    <row r="2519" spans="1:8" x14ac:dyDescent="0.25">
      <c r="A2519" s="24">
        <v>13160108340</v>
      </c>
      <c r="E2519" s="24">
        <v>8</v>
      </c>
      <c r="F2519" s="19" t="s">
        <v>3065</v>
      </c>
      <c r="G2519" s="19" t="s">
        <v>3070</v>
      </c>
      <c r="H2519" s="19" t="s">
        <v>3065</v>
      </c>
    </row>
    <row r="2520" spans="1:8" x14ac:dyDescent="0.25">
      <c r="A2520" s="24">
        <v>13160108466</v>
      </c>
    </row>
    <row r="2521" spans="1:8" x14ac:dyDescent="0.25">
      <c r="A2521" s="24">
        <v>13160078776</v>
      </c>
    </row>
    <row r="2522" spans="1:8" x14ac:dyDescent="0.25">
      <c r="A2522" s="24">
        <v>13160002815</v>
      </c>
    </row>
    <row r="2523" spans="1:8" x14ac:dyDescent="0.25">
      <c r="A2523" s="24">
        <v>13159959721</v>
      </c>
      <c r="E2523" s="24">
        <v>9</v>
      </c>
      <c r="F2523" s="19" t="s">
        <v>3064</v>
      </c>
      <c r="G2523" s="19" t="s">
        <v>3070</v>
      </c>
      <c r="H2523" s="19" t="s">
        <v>3064</v>
      </c>
    </row>
    <row r="2524" spans="1:8" x14ac:dyDescent="0.25">
      <c r="A2524" s="24">
        <v>13159957483</v>
      </c>
    </row>
    <row r="2525" spans="1:8" x14ac:dyDescent="0.25">
      <c r="A2525" s="24">
        <v>13159923852</v>
      </c>
      <c r="E2525" s="24">
        <v>5</v>
      </c>
      <c r="F2525" s="19" t="s">
        <v>3066</v>
      </c>
      <c r="G2525" s="19" t="s">
        <v>3068</v>
      </c>
      <c r="H2525" s="19" t="s">
        <v>3065</v>
      </c>
    </row>
    <row r="2526" spans="1:8" x14ac:dyDescent="0.25">
      <c r="A2526" s="24">
        <v>13159905750</v>
      </c>
      <c r="E2526" s="24">
        <v>10</v>
      </c>
      <c r="F2526" s="19" t="s">
        <v>3064</v>
      </c>
      <c r="G2526" s="19" t="s">
        <v>3068</v>
      </c>
      <c r="H2526" s="19" t="s">
        <v>3064</v>
      </c>
    </row>
    <row r="2527" spans="1:8" x14ac:dyDescent="0.25">
      <c r="A2527" s="24">
        <v>13159872966</v>
      </c>
      <c r="E2527" s="24">
        <v>7</v>
      </c>
      <c r="F2527" s="19" t="s">
        <v>3065</v>
      </c>
      <c r="G2527" s="19" t="s">
        <v>488</v>
      </c>
      <c r="H2527" s="19" t="s">
        <v>3065</v>
      </c>
    </row>
    <row r="2528" spans="1:8" x14ac:dyDescent="0.25">
      <c r="A2528" s="24">
        <v>13159851727</v>
      </c>
      <c r="E2528" s="24">
        <v>8</v>
      </c>
      <c r="F2528" s="19" t="s">
        <v>3065</v>
      </c>
      <c r="G2528" s="19" t="s">
        <v>3064</v>
      </c>
      <c r="H2528" s="19" t="s">
        <v>3064</v>
      </c>
    </row>
    <row r="2529" spans="1:8" x14ac:dyDescent="0.25">
      <c r="A2529" s="24">
        <v>13159808455</v>
      </c>
    </row>
    <row r="2530" spans="1:8" x14ac:dyDescent="0.25">
      <c r="A2530" s="24">
        <v>13159804744</v>
      </c>
      <c r="E2530" s="24">
        <v>9</v>
      </c>
      <c r="F2530" s="19" t="s">
        <v>3064</v>
      </c>
      <c r="G2530" s="19" t="s">
        <v>488</v>
      </c>
      <c r="H2530" s="19" t="s">
        <v>3064</v>
      </c>
    </row>
    <row r="2531" spans="1:8" x14ac:dyDescent="0.25">
      <c r="A2531" s="24">
        <v>13159800923</v>
      </c>
      <c r="E2531" s="24">
        <v>8</v>
      </c>
      <c r="F2531" s="19" t="s">
        <v>3068</v>
      </c>
      <c r="G2531" s="19" t="s">
        <v>3070</v>
      </c>
      <c r="H2531" s="19" t="s">
        <v>3065</v>
      </c>
    </row>
    <row r="2532" spans="1:8" x14ac:dyDescent="0.25">
      <c r="A2532" s="24">
        <v>13159789238</v>
      </c>
      <c r="E2532" s="24">
        <v>5</v>
      </c>
      <c r="F2532" s="19" t="s">
        <v>3068</v>
      </c>
      <c r="G2532" s="19" t="s">
        <v>3068</v>
      </c>
      <c r="H2532" s="19" t="s">
        <v>3065</v>
      </c>
    </row>
    <row r="2533" spans="1:8" x14ac:dyDescent="0.25">
      <c r="A2533" s="24">
        <v>13159776526</v>
      </c>
      <c r="E2533" s="24">
        <v>6</v>
      </c>
      <c r="F2533" s="19" t="s">
        <v>3064</v>
      </c>
      <c r="G2533" s="19" t="s">
        <v>3068</v>
      </c>
      <c r="H2533" s="19" t="s">
        <v>3065</v>
      </c>
    </row>
    <row r="2534" spans="1:8" x14ac:dyDescent="0.25">
      <c r="A2534" s="24">
        <v>13159772351</v>
      </c>
      <c r="E2534" s="24">
        <v>7</v>
      </c>
      <c r="F2534" s="19" t="s">
        <v>3064</v>
      </c>
      <c r="G2534" s="19" t="s">
        <v>3071</v>
      </c>
      <c r="H2534" s="19" t="s">
        <v>3068</v>
      </c>
    </row>
    <row r="2535" spans="1:8" x14ac:dyDescent="0.25">
      <c r="A2535" s="24">
        <v>13159770239</v>
      </c>
      <c r="E2535" s="24">
        <v>10</v>
      </c>
      <c r="F2535" s="19" t="s">
        <v>3064</v>
      </c>
      <c r="G2535" s="19" t="s">
        <v>3064</v>
      </c>
      <c r="H2535" s="19" t="s">
        <v>3064</v>
      </c>
    </row>
    <row r="2536" spans="1:8" x14ac:dyDescent="0.25">
      <c r="A2536" s="24">
        <v>13159770470</v>
      </c>
      <c r="E2536" s="24">
        <v>7</v>
      </c>
      <c r="F2536" s="19" t="s">
        <v>3064</v>
      </c>
      <c r="G2536" s="19" t="s">
        <v>3070</v>
      </c>
      <c r="H2536" s="19" t="s">
        <v>3064</v>
      </c>
    </row>
    <row r="2537" spans="1:8" x14ac:dyDescent="0.25">
      <c r="A2537" s="24">
        <v>13159756487</v>
      </c>
      <c r="E2537" s="24">
        <v>6</v>
      </c>
      <c r="F2537" s="19" t="s">
        <v>3065</v>
      </c>
      <c r="G2537" s="19" t="s">
        <v>3070</v>
      </c>
      <c r="H2537" s="19" t="s">
        <v>3065</v>
      </c>
    </row>
    <row r="2538" spans="1:8" x14ac:dyDescent="0.25">
      <c r="A2538" s="24">
        <v>13159749022</v>
      </c>
      <c r="E2538" s="24">
        <v>2</v>
      </c>
      <c r="F2538" s="19" t="s">
        <v>3067</v>
      </c>
      <c r="G2538" s="19" t="s">
        <v>3066</v>
      </c>
      <c r="H2538" s="19" t="s">
        <v>3068</v>
      </c>
    </row>
    <row r="2539" spans="1:8" x14ac:dyDescent="0.25">
      <c r="A2539" s="24">
        <v>13159742732</v>
      </c>
      <c r="E2539" s="24">
        <v>7</v>
      </c>
      <c r="F2539" s="19" t="s">
        <v>3065</v>
      </c>
      <c r="G2539" s="19" t="s">
        <v>3070</v>
      </c>
      <c r="H2539" s="19" t="s">
        <v>3065</v>
      </c>
    </row>
    <row r="2540" spans="1:8" x14ac:dyDescent="0.25">
      <c r="A2540" s="24">
        <v>13159737891</v>
      </c>
      <c r="E2540" s="24">
        <v>10</v>
      </c>
      <c r="F2540" s="19" t="s">
        <v>3064</v>
      </c>
      <c r="G2540" s="19" t="s">
        <v>3064</v>
      </c>
      <c r="H2540" s="19" t="s">
        <v>3064</v>
      </c>
    </row>
    <row r="2541" spans="1:8" x14ac:dyDescent="0.25">
      <c r="A2541" s="24">
        <v>13159738553</v>
      </c>
    </row>
    <row r="2542" spans="1:8" x14ac:dyDescent="0.25">
      <c r="A2542" s="24">
        <v>13159732277</v>
      </c>
      <c r="E2542" s="24">
        <v>8</v>
      </c>
      <c r="F2542" s="19" t="s">
        <v>3064</v>
      </c>
      <c r="G2542" s="19" t="s">
        <v>488</v>
      </c>
      <c r="H2542" s="19" t="s">
        <v>3064</v>
      </c>
    </row>
    <row r="2543" spans="1:8" x14ac:dyDescent="0.25">
      <c r="A2543" s="24">
        <v>13159729312</v>
      </c>
      <c r="E2543" s="24">
        <v>9</v>
      </c>
      <c r="F2543" s="19" t="s">
        <v>3064</v>
      </c>
      <c r="G2543" s="19" t="s">
        <v>3064</v>
      </c>
      <c r="H2543" s="19" t="s">
        <v>3064</v>
      </c>
    </row>
    <row r="2544" spans="1:8" x14ac:dyDescent="0.25">
      <c r="A2544" s="24">
        <v>13159727803</v>
      </c>
      <c r="E2544" s="24">
        <v>9</v>
      </c>
      <c r="F2544" s="19" t="s">
        <v>3064</v>
      </c>
      <c r="G2544" s="19" t="s">
        <v>3064</v>
      </c>
      <c r="H2544" s="19" t="s">
        <v>3064</v>
      </c>
    </row>
    <row r="2545" spans="1:8" x14ac:dyDescent="0.25">
      <c r="A2545" s="24">
        <v>13159724381</v>
      </c>
      <c r="E2545" s="24">
        <v>10</v>
      </c>
      <c r="F2545" s="19" t="s">
        <v>3064</v>
      </c>
      <c r="G2545" s="19" t="s">
        <v>3070</v>
      </c>
      <c r="H2545" s="19" t="s">
        <v>3064</v>
      </c>
    </row>
    <row r="2546" spans="1:8" x14ac:dyDescent="0.25">
      <c r="A2546" s="24">
        <v>13159724797</v>
      </c>
      <c r="F2546" s="19" t="s">
        <v>3068</v>
      </c>
      <c r="H2546" s="19" t="s">
        <v>3067</v>
      </c>
    </row>
    <row r="2547" spans="1:8" x14ac:dyDescent="0.25">
      <c r="A2547" s="24">
        <v>13159721191</v>
      </c>
      <c r="E2547" s="24">
        <v>8</v>
      </c>
      <c r="F2547" s="19" t="s">
        <v>3066</v>
      </c>
      <c r="G2547" s="19" t="s">
        <v>488</v>
      </c>
      <c r="H2547" s="19" t="s">
        <v>3064</v>
      </c>
    </row>
    <row r="2548" spans="1:8" x14ac:dyDescent="0.25">
      <c r="A2548" s="24">
        <v>13159711745</v>
      </c>
      <c r="E2548" s="24">
        <v>10</v>
      </c>
      <c r="F2548" s="19" t="s">
        <v>3064</v>
      </c>
      <c r="G2548" s="19" t="s">
        <v>3064</v>
      </c>
      <c r="H2548" s="19" t="s">
        <v>3064</v>
      </c>
    </row>
    <row r="2549" spans="1:8" x14ac:dyDescent="0.25">
      <c r="A2549" s="24">
        <v>13159706147</v>
      </c>
      <c r="F2549" s="19" t="s">
        <v>3065</v>
      </c>
      <c r="H2549" s="19" t="s">
        <v>3065</v>
      </c>
    </row>
    <row r="2550" spans="1:8" x14ac:dyDescent="0.25">
      <c r="A2550" s="24">
        <v>13159702985</v>
      </c>
      <c r="E2550" s="24">
        <v>0</v>
      </c>
      <c r="F2550" s="19" t="s">
        <v>3066</v>
      </c>
      <c r="G2550" s="19" t="s">
        <v>3066</v>
      </c>
      <c r="H2550" s="19" t="s">
        <v>3066</v>
      </c>
    </row>
    <row r="2551" spans="1:8" x14ac:dyDescent="0.25">
      <c r="A2551" s="24">
        <v>13159698349</v>
      </c>
      <c r="E2551" s="24">
        <v>10</v>
      </c>
      <c r="F2551" s="19" t="s">
        <v>3064</v>
      </c>
      <c r="G2551" s="19" t="s">
        <v>3064</v>
      </c>
      <c r="H2551" s="19" t="s">
        <v>3064</v>
      </c>
    </row>
    <row r="2552" spans="1:8" x14ac:dyDescent="0.25">
      <c r="A2552" s="24">
        <v>13159688587</v>
      </c>
      <c r="E2552" s="24">
        <v>0</v>
      </c>
      <c r="F2552" s="19" t="s">
        <v>3066</v>
      </c>
      <c r="G2552" s="19" t="s">
        <v>3066</v>
      </c>
      <c r="H2552" s="19" t="s">
        <v>3066</v>
      </c>
    </row>
    <row r="2553" spans="1:8" x14ac:dyDescent="0.25">
      <c r="A2553" s="24">
        <v>13159688643</v>
      </c>
      <c r="E2553" s="24">
        <v>6</v>
      </c>
      <c r="F2553" s="19" t="s">
        <v>3065</v>
      </c>
      <c r="G2553" s="19" t="s">
        <v>3070</v>
      </c>
      <c r="H2553" s="19" t="s">
        <v>3065</v>
      </c>
    </row>
    <row r="2554" spans="1:8" x14ac:dyDescent="0.25">
      <c r="A2554" s="24">
        <v>13159665916</v>
      </c>
      <c r="F2554" s="19" t="s">
        <v>3066</v>
      </c>
      <c r="G2554" s="19" t="s">
        <v>488</v>
      </c>
      <c r="H2554" s="19" t="s">
        <v>3068</v>
      </c>
    </row>
    <row r="2555" spans="1:8" x14ac:dyDescent="0.25">
      <c r="A2555" s="24">
        <v>13159655811</v>
      </c>
      <c r="F2555" s="19" t="s">
        <v>3066</v>
      </c>
      <c r="H2555" s="19" t="s">
        <v>3068</v>
      </c>
    </row>
    <row r="2556" spans="1:8" x14ac:dyDescent="0.25">
      <c r="A2556" s="24">
        <v>13159648381</v>
      </c>
      <c r="E2556" s="24">
        <v>10</v>
      </c>
      <c r="F2556" s="19" t="s">
        <v>3064</v>
      </c>
      <c r="G2556" s="19" t="s">
        <v>3068</v>
      </c>
      <c r="H2556" s="19" t="s">
        <v>3064</v>
      </c>
    </row>
    <row r="2557" spans="1:8" x14ac:dyDescent="0.25">
      <c r="A2557" s="24">
        <v>13159632977</v>
      </c>
      <c r="E2557" s="24">
        <v>0</v>
      </c>
      <c r="F2557" s="19" t="s">
        <v>3066</v>
      </c>
      <c r="G2557" s="19" t="s">
        <v>3066</v>
      </c>
      <c r="H2557" s="19" t="s">
        <v>3068</v>
      </c>
    </row>
    <row r="2558" spans="1:8" x14ac:dyDescent="0.25">
      <c r="A2558" s="24">
        <v>13159632219</v>
      </c>
      <c r="F2558" s="19" t="s">
        <v>3068</v>
      </c>
      <c r="H2558" s="19" t="s">
        <v>3065</v>
      </c>
    </row>
    <row r="2559" spans="1:8" x14ac:dyDescent="0.25">
      <c r="A2559" s="24">
        <v>13159628743</v>
      </c>
      <c r="E2559" s="24">
        <v>7</v>
      </c>
      <c r="F2559" s="19" t="s">
        <v>3064</v>
      </c>
      <c r="G2559" s="19" t="s">
        <v>3064</v>
      </c>
      <c r="H2559" s="19" t="s">
        <v>3064</v>
      </c>
    </row>
    <row r="2560" spans="1:8" x14ac:dyDescent="0.25">
      <c r="A2560" s="24">
        <v>13159623783</v>
      </c>
      <c r="E2560" s="24">
        <v>9</v>
      </c>
      <c r="F2560" s="19" t="s">
        <v>3065</v>
      </c>
      <c r="G2560" s="19" t="s">
        <v>3070</v>
      </c>
      <c r="H2560" s="19" t="s">
        <v>3065</v>
      </c>
    </row>
    <row r="2561" spans="1:8" x14ac:dyDescent="0.25">
      <c r="A2561" s="24">
        <v>13159620283</v>
      </c>
      <c r="E2561" s="24">
        <v>5</v>
      </c>
      <c r="F2561" s="19" t="s">
        <v>3068</v>
      </c>
      <c r="G2561" s="19" t="s">
        <v>3070</v>
      </c>
      <c r="H2561" s="19" t="s">
        <v>3064</v>
      </c>
    </row>
    <row r="2562" spans="1:8" x14ac:dyDescent="0.25">
      <c r="A2562" s="24">
        <v>13159616029</v>
      </c>
      <c r="E2562" s="24">
        <v>10</v>
      </c>
      <c r="F2562" s="19" t="s">
        <v>3064</v>
      </c>
      <c r="G2562" s="19" t="s">
        <v>3070</v>
      </c>
      <c r="H2562" s="19" t="s">
        <v>3064</v>
      </c>
    </row>
    <row r="2563" spans="1:8" x14ac:dyDescent="0.25">
      <c r="A2563" s="24">
        <v>13159616818</v>
      </c>
    </row>
    <row r="2564" spans="1:8" x14ac:dyDescent="0.25">
      <c r="A2564" s="24">
        <v>13159615539</v>
      </c>
      <c r="E2564" s="24">
        <v>10</v>
      </c>
      <c r="F2564" s="19" t="s">
        <v>3065</v>
      </c>
      <c r="G2564" s="19" t="s">
        <v>3064</v>
      </c>
      <c r="H2564" s="19" t="s">
        <v>3064</v>
      </c>
    </row>
    <row r="2565" spans="1:8" x14ac:dyDescent="0.25">
      <c r="A2565" s="24">
        <v>13159611506</v>
      </c>
      <c r="E2565" s="24">
        <v>10</v>
      </c>
      <c r="F2565" s="19" t="s">
        <v>3064</v>
      </c>
      <c r="G2565" s="19" t="s">
        <v>3064</v>
      </c>
      <c r="H2565" s="19" t="s">
        <v>3064</v>
      </c>
    </row>
    <row r="2566" spans="1:8" x14ac:dyDescent="0.25">
      <c r="A2566" s="24">
        <v>13159610461</v>
      </c>
      <c r="E2566" s="24">
        <v>10</v>
      </c>
      <c r="F2566" s="19" t="s">
        <v>3064</v>
      </c>
      <c r="G2566" s="19" t="s">
        <v>3070</v>
      </c>
      <c r="H2566" s="19" t="s">
        <v>3064</v>
      </c>
    </row>
    <row r="2567" spans="1:8" x14ac:dyDescent="0.25">
      <c r="A2567" s="24">
        <v>13159609663</v>
      </c>
      <c r="E2567" s="24">
        <v>8</v>
      </c>
      <c r="F2567" s="19" t="s">
        <v>3065</v>
      </c>
      <c r="G2567" s="19" t="s">
        <v>3070</v>
      </c>
      <c r="H2567" s="19" t="s">
        <v>3065</v>
      </c>
    </row>
    <row r="2568" spans="1:8" x14ac:dyDescent="0.25">
      <c r="A2568" s="24">
        <v>13159608462</v>
      </c>
    </row>
    <row r="2569" spans="1:8" x14ac:dyDescent="0.25">
      <c r="A2569" s="24">
        <v>13159607279</v>
      </c>
    </row>
    <row r="2570" spans="1:8" x14ac:dyDescent="0.25">
      <c r="A2570" s="24">
        <v>13159603713</v>
      </c>
      <c r="E2570" s="24">
        <v>10</v>
      </c>
      <c r="F2570" s="19" t="s">
        <v>3065</v>
      </c>
      <c r="G2570" s="19" t="s">
        <v>3070</v>
      </c>
      <c r="H2570" s="19" t="s">
        <v>3065</v>
      </c>
    </row>
    <row r="2571" spans="1:8" x14ac:dyDescent="0.25">
      <c r="A2571" s="24">
        <v>13159587038</v>
      </c>
      <c r="E2571" s="24">
        <v>8</v>
      </c>
      <c r="F2571" s="19" t="s">
        <v>3064</v>
      </c>
      <c r="G2571" s="19" t="s">
        <v>3070</v>
      </c>
      <c r="H2571" s="19" t="s">
        <v>3064</v>
      </c>
    </row>
    <row r="2572" spans="1:8" x14ac:dyDescent="0.25">
      <c r="A2572" s="24">
        <v>13159581002</v>
      </c>
      <c r="E2572" s="24">
        <v>8</v>
      </c>
      <c r="F2572" s="19" t="s">
        <v>3065</v>
      </c>
      <c r="G2572" s="19" t="s">
        <v>3070</v>
      </c>
      <c r="H2572" s="19" t="s">
        <v>3067</v>
      </c>
    </row>
    <row r="2573" spans="1:8" x14ac:dyDescent="0.25">
      <c r="A2573" s="24">
        <v>13159580490</v>
      </c>
      <c r="F2573" s="19" t="s">
        <v>3066</v>
      </c>
      <c r="H2573" s="19" t="s">
        <v>3066</v>
      </c>
    </row>
    <row r="2574" spans="1:8" x14ac:dyDescent="0.25">
      <c r="A2574" s="24">
        <v>13159566417</v>
      </c>
      <c r="E2574" s="24">
        <v>10</v>
      </c>
      <c r="F2574" s="19" t="s">
        <v>3064</v>
      </c>
      <c r="G2574" s="19" t="s">
        <v>3064</v>
      </c>
      <c r="H2574" s="19" t="s">
        <v>3064</v>
      </c>
    </row>
    <row r="2575" spans="1:8" x14ac:dyDescent="0.25">
      <c r="A2575" s="24">
        <v>13159552511</v>
      </c>
      <c r="E2575" s="24">
        <v>10</v>
      </c>
      <c r="F2575" s="19" t="s">
        <v>3064</v>
      </c>
      <c r="G2575" s="19" t="s">
        <v>3064</v>
      </c>
      <c r="H2575" s="19" t="s">
        <v>3064</v>
      </c>
    </row>
    <row r="2576" spans="1:8" x14ac:dyDescent="0.25">
      <c r="A2576" s="24">
        <v>13159548006</v>
      </c>
      <c r="E2576" s="24">
        <v>10</v>
      </c>
      <c r="F2576" s="19" t="s">
        <v>3064</v>
      </c>
      <c r="G2576" s="19" t="s">
        <v>3064</v>
      </c>
      <c r="H2576" s="19" t="s">
        <v>3064</v>
      </c>
    </row>
    <row r="2577" spans="1:8" x14ac:dyDescent="0.25">
      <c r="A2577" s="24">
        <v>13159527294</v>
      </c>
      <c r="E2577" s="24">
        <v>10</v>
      </c>
      <c r="F2577" s="19" t="s">
        <v>3066</v>
      </c>
      <c r="G2577" s="19" t="s">
        <v>3066</v>
      </c>
      <c r="H2577" s="19" t="s">
        <v>3066</v>
      </c>
    </row>
    <row r="2578" spans="1:8" x14ac:dyDescent="0.25">
      <c r="A2578" s="24">
        <v>13159521947</v>
      </c>
      <c r="E2578" s="24">
        <v>10</v>
      </c>
      <c r="F2578" s="19" t="s">
        <v>3064</v>
      </c>
      <c r="G2578" s="19" t="s">
        <v>3064</v>
      </c>
      <c r="H2578" s="19" t="s">
        <v>3064</v>
      </c>
    </row>
    <row r="2579" spans="1:8" x14ac:dyDescent="0.25">
      <c r="A2579" s="24">
        <v>13159520815</v>
      </c>
      <c r="E2579" s="24">
        <v>10</v>
      </c>
      <c r="F2579" s="19" t="s">
        <v>3064</v>
      </c>
      <c r="G2579" s="19" t="s">
        <v>3068</v>
      </c>
      <c r="H2579" s="19" t="s">
        <v>3065</v>
      </c>
    </row>
    <row r="2580" spans="1:8" x14ac:dyDescent="0.25">
      <c r="A2580" s="24">
        <v>13159506915</v>
      </c>
    </row>
    <row r="2581" spans="1:8" x14ac:dyDescent="0.25">
      <c r="A2581" s="24">
        <v>13159492170</v>
      </c>
      <c r="E2581" s="24">
        <v>10</v>
      </c>
      <c r="F2581" s="19" t="s">
        <v>3065</v>
      </c>
      <c r="G2581" s="19" t="s">
        <v>3064</v>
      </c>
      <c r="H2581" s="19" t="s">
        <v>3064</v>
      </c>
    </row>
    <row r="2582" spans="1:8" x14ac:dyDescent="0.25">
      <c r="A2582" s="24">
        <v>13159488758</v>
      </c>
      <c r="E2582" s="24">
        <v>8</v>
      </c>
      <c r="F2582" s="19" t="s">
        <v>3064</v>
      </c>
      <c r="G2582" s="19" t="s">
        <v>3070</v>
      </c>
      <c r="H2582" s="19" t="s">
        <v>3068</v>
      </c>
    </row>
    <row r="2583" spans="1:8" x14ac:dyDescent="0.25">
      <c r="A2583" s="24">
        <v>13159489815</v>
      </c>
      <c r="E2583" s="24">
        <v>7</v>
      </c>
      <c r="F2583" s="19" t="s">
        <v>3067</v>
      </c>
      <c r="G2583" s="19" t="s">
        <v>3068</v>
      </c>
      <c r="H2583" s="19" t="s">
        <v>3067</v>
      </c>
    </row>
    <row r="2584" spans="1:8" x14ac:dyDescent="0.25">
      <c r="A2584" s="24">
        <v>13159468937</v>
      </c>
    </row>
    <row r="2585" spans="1:8" x14ac:dyDescent="0.25">
      <c r="A2585" s="24">
        <v>13159417317</v>
      </c>
      <c r="E2585" s="24">
        <v>10</v>
      </c>
      <c r="F2585" s="19" t="s">
        <v>3064</v>
      </c>
      <c r="G2585" s="19" t="s">
        <v>3068</v>
      </c>
      <c r="H2585" s="19" t="s">
        <v>3064</v>
      </c>
    </row>
    <row r="2586" spans="1:8" x14ac:dyDescent="0.25">
      <c r="A2586" s="24">
        <v>13159394857</v>
      </c>
      <c r="F2586" s="19" t="s">
        <v>3067</v>
      </c>
      <c r="G2586" s="19" t="s">
        <v>3068</v>
      </c>
      <c r="H2586" s="19" t="s">
        <v>3065</v>
      </c>
    </row>
    <row r="2587" spans="1:8" x14ac:dyDescent="0.25">
      <c r="A2587" s="24">
        <v>13159378497</v>
      </c>
      <c r="E2587" s="24">
        <v>7</v>
      </c>
      <c r="F2587" s="19" t="s">
        <v>3065</v>
      </c>
      <c r="G2587" s="19" t="s">
        <v>3070</v>
      </c>
      <c r="H2587" s="19" t="s">
        <v>3064</v>
      </c>
    </row>
    <row r="2588" spans="1:8" x14ac:dyDescent="0.25">
      <c r="A2588" s="24">
        <v>13159371023</v>
      </c>
    </row>
    <row r="2589" spans="1:8" x14ac:dyDescent="0.25">
      <c r="A2589" s="24">
        <v>13159364510</v>
      </c>
      <c r="E2589" s="24">
        <v>9</v>
      </c>
      <c r="F2589" s="19" t="s">
        <v>3065</v>
      </c>
      <c r="G2589" s="19" t="s">
        <v>3068</v>
      </c>
      <c r="H2589" s="19" t="s">
        <v>3064</v>
      </c>
    </row>
    <row r="2590" spans="1:8" x14ac:dyDescent="0.25">
      <c r="A2590" s="24">
        <v>13159360800</v>
      </c>
      <c r="E2590" s="24">
        <v>10</v>
      </c>
      <c r="F2590" s="19" t="s">
        <v>3064</v>
      </c>
      <c r="G2590" s="19" t="s">
        <v>3064</v>
      </c>
      <c r="H2590" s="19" t="s">
        <v>3064</v>
      </c>
    </row>
    <row r="2591" spans="1:8" x14ac:dyDescent="0.25">
      <c r="A2591" s="24">
        <v>13159353854</v>
      </c>
      <c r="E2591" s="24">
        <v>9</v>
      </c>
      <c r="F2591" s="19" t="s">
        <v>3064</v>
      </c>
      <c r="G2591" s="19" t="s">
        <v>3070</v>
      </c>
      <c r="H2591" s="19" t="s">
        <v>3065</v>
      </c>
    </row>
    <row r="2592" spans="1:8" x14ac:dyDescent="0.25">
      <c r="A2592" s="24">
        <v>13159355255</v>
      </c>
    </row>
    <row r="2593" spans="1:8" x14ac:dyDescent="0.25">
      <c r="A2593" s="24">
        <v>13159332002</v>
      </c>
      <c r="E2593" s="24">
        <v>10</v>
      </c>
      <c r="F2593" s="19" t="s">
        <v>3064</v>
      </c>
      <c r="G2593" s="19" t="s">
        <v>3064</v>
      </c>
      <c r="H2593" s="19" t="s">
        <v>3064</v>
      </c>
    </row>
    <row r="2594" spans="1:8" x14ac:dyDescent="0.25">
      <c r="A2594" s="24">
        <v>13159302437</v>
      </c>
      <c r="E2594" s="24">
        <v>7</v>
      </c>
      <c r="F2594" s="19" t="s">
        <v>3065</v>
      </c>
      <c r="G2594" s="19" t="s">
        <v>3064</v>
      </c>
      <c r="H2594" s="19" t="s">
        <v>3064</v>
      </c>
    </row>
    <row r="2595" spans="1:8" x14ac:dyDescent="0.25">
      <c r="A2595" s="24">
        <v>13159291372</v>
      </c>
      <c r="E2595" s="24">
        <v>8</v>
      </c>
      <c r="F2595" s="19" t="s">
        <v>3065</v>
      </c>
      <c r="G2595" s="19" t="s">
        <v>3064</v>
      </c>
      <c r="H2595" s="19" t="s">
        <v>3065</v>
      </c>
    </row>
    <row r="2596" spans="1:8" x14ac:dyDescent="0.25">
      <c r="A2596" s="24">
        <v>13159267611</v>
      </c>
      <c r="E2596" s="24">
        <v>10</v>
      </c>
      <c r="F2596" s="19" t="s">
        <v>3064</v>
      </c>
      <c r="G2596" s="19" t="s">
        <v>3064</v>
      </c>
      <c r="H2596" s="19" t="s">
        <v>3064</v>
      </c>
    </row>
    <row r="2597" spans="1:8" x14ac:dyDescent="0.25">
      <c r="A2597" s="24">
        <v>13159253688</v>
      </c>
      <c r="E2597" s="24">
        <v>10</v>
      </c>
      <c r="F2597" s="19" t="s">
        <v>3064</v>
      </c>
      <c r="G2597" s="19" t="s">
        <v>3064</v>
      </c>
      <c r="H2597" s="19" t="s">
        <v>3064</v>
      </c>
    </row>
    <row r="2598" spans="1:8" x14ac:dyDescent="0.25">
      <c r="A2598" s="24">
        <v>13159246184</v>
      </c>
      <c r="E2598" s="24">
        <v>10</v>
      </c>
      <c r="F2598" s="19" t="s">
        <v>3064</v>
      </c>
      <c r="G2598" s="19" t="s">
        <v>3070</v>
      </c>
      <c r="H2598" s="19" t="s">
        <v>3064</v>
      </c>
    </row>
    <row r="2599" spans="1:8" x14ac:dyDescent="0.25">
      <c r="A2599" s="24">
        <v>13159238941</v>
      </c>
      <c r="E2599" s="24">
        <v>7</v>
      </c>
      <c r="F2599" s="19" t="s">
        <v>3065</v>
      </c>
      <c r="G2599" s="19" t="s">
        <v>3070</v>
      </c>
      <c r="H2599" s="19" t="s">
        <v>3064</v>
      </c>
    </row>
    <row r="2600" spans="1:8" x14ac:dyDescent="0.25">
      <c r="A2600" s="24">
        <v>13159234901</v>
      </c>
      <c r="E2600" s="24">
        <v>10</v>
      </c>
      <c r="F2600" s="19" t="s">
        <v>3065</v>
      </c>
      <c r="G2600" s="19" t="s">
        <v>3070</v>
      </c>
      <c r="H2600" s="19" t="s">
        <v>3064</v>
      </c>
    </row>
    <row r="2601" spans="1:8" x14ac:dyDescent="0.25">
      <c r="A2601" s="24">
        <v>13159225418</v>
      </c>
      <c r="E2601" s="24">
        <v>10</v>
      </c>
      <c r="F2601" s="19" t="s">
        <v>3064</v>
      </c>
      <c r="G2601" s="19" t="s">
        <v>3064</v>
      </c>
      <c r="H2601" s="19" t="s">
        <v>3064</v>
      </c>
    </row>
    <row r="2602" spans="1:8" x14ac:dyDescent="0.25">
      <c r="A2602" s="24">
        <v>13159214475</v>
      </c>
      <c r="E2602" s="24">
        <v>10</v>
      </c>
      <c r="F2602" s="19" t="s">
        <v>3064</v>
      </c>
      <c r="G2602" s="19" t="s">
        <v>3068</v>
      </c>
      <c r="H2602" s="19" t="s">
        <v>3064</v>
      </c>
    </row>
    <row r="2603" spans="1:8" x14ac:dyDescent="0.25">
      <c r="A2603" s="24">
        <v>13159208321</v>
      </c>
      <c r="E2603" s="24">
        <v>10</v>
      </c>
      <c r="F2603" s="19" t="s">
        <v>3064</v>
      </c>
      <c r="G2603" s="19" t="s">
        <v>3070</v>
      </c>
      <c r="H2603" s="19" t="s">
        <v>3064</v>
      </c>
    </row>
    <row r="2604" spans="1:8" x14ac:dyDescent="0.25">
      <c r="A2604" s="24">
        <v>13159200493</v>
      </c>
      <c r="E2604" s="24">
        <v>10</v>
      </c>
      <c r="F2604" s="19" t="s">
        <v>3064</v>
      </c>
      <c r="G2604" s="19" t="s">
        <v>3064</v>
      </c>
      <c r="H2604" s="19" t="s">
        <v>3064</v>
      </c>
    </row>
    <row r="2605" spans="1:8" x14ac:dyDescent="0.25">
      <c r="A2605" s="24">
        <v>13159210681</v>
      </c>
      <c r="E2605" s="24">
        <v>9</v>
      </c>
      <c r="F2605" s="19" t="s">
        <v>3064</v>
      </c>
      <c r="G2605" s="19" t="s">
        <v>3068</v>
      </c>
      <c r="H2605" s="19" t="s">
        <v>3064</v>
      </c>
    </row>
    <row r="2606" spans="1:8" x14ac:dyDescent="0.25">
      <c r="A2606" s="24">
        <v>13159202175</v>
      </c>
      <c r="E2606" s="24">
        <v>10</v>
      </c>
      <c r="F2606" s="19" t="s">
        <v>3064</v>
      </c>
      <c r="G2606" s="19" t="s">
        <v>3064</v>
      </c>
      <c r="H2606" s="19" t="s">
        <v>3064</v>
      </c>
    </row>
    <row r="2607" spans="1:8" x14ac:dyDescent="0.25">
      <c r="A2607" s="24">
        <v>13159204211</v>
      </c>
      <c r="E2607" s="24">
        <v>7</v>
      </c>
      <c r="F2607" s="19" t="s">
        <v>3065</v>
      </c>
      <c r="G2607" s="19" t="s">
        <v>3070</v>
      </c>
      <c r="H2607" s="19" t="s">
        <v>3064</v>
      </c>
    </row>
    <row r="2608" spans="1:8" x14ac:dyDescent="0.25">
      <c r="A2608" s="24">
        <v>13159202448</v>
      </c>
      <c r="F2608" s="19" t="s">
        <v>3065</v>
      </c>
      <c r="G2608" s="19" t="s">
        <v>3068</v>
      </c>
      <c r="H2608" s="19" t="s">
        <v>3065</v>
      </c>
    </row>
    <row r="2609" spans="1:8" x14ac:dyDescent="0.25">
      <c r="A2609" s="24">
        <v>13159177816</v>
      </c>
      <c r="E2609" s="24">
        <v>10</v>
      </c>
      <c r="F2609" s="19" t="s">
        <v>3064</v>
      </c>
      <c r="G2609" s="19" t="s">
        <v>3064</v>
      </c>
      <c r="H2609" s="19" t="s">
        <v>3064</v>
      </c>
    </row>
    <row r="2610" spans="1:8" x14ac:dyDescent="0.25">
      <c r="A2610" s="24">
        <v>13159176539</v>
      </c>
    </row>
    <row r="2611" spans="1:8" x14ac:dyDescent="0.25">
      <c r="A2611" s="24">
        <v>13159168441</v>
      </c>
      <c r="F2611" s="19" t="s">
        <v>3067</v>
      </c>
      <c r="G2611" s="19" t="s">
        <v>3064</v>
      </c>
      <c r="H2611" s="19" t="s">
        <v>3064</v>
      </c>
    </row>
    <row r="2612" spans="1:8" x14ac:dyDescent="0.25">
      <c r="A2612" s="24">
        <v>13159156902</v>
      </c>
      <c r="E2612" s="24">
        <v>7</v>
      </c>
      <c r="F2612" s="19" t="s">
        <v>3068</v>
      </c>
      <c r="G2612" s="19" t="s">
        <v>3068</v>
      </c>
      <c r="H2612" s="19" t="s">
        <v>3065</v>
      </c>
    </row>
    <row r="2613" spans="1:8" x14ac:dyDescent="0.25">
      <c r="A2613" s="24">
        <v>13159156339</v>
      </c>
    </row>
    <row r="2614" spans="1:8" x14ac:dyDescent="0.25">
      <c r="A2614" s="24">
        <v>13159151817</v>
      </c>
    </row>
    <row r="2615" spans="1:8" x14ac:dyDescent="0.25">
      <c r="A2615" s="24">
        <v>13159150111</v>
      </c>
      <c r="E2615" s="24">
        <v>10</v>
      </c>
      <c r="F2615" s="19" t="s">
        <v>3064</v>
      </c>
      <c r="G2615" s="19" t="s">
        <v>3064</v>
      </c>
      <c r="H2615" s="19" t="s">
        <v>3064</v>
      </c>
    </row>
    <row r="2616" spans="1:8" x14ac:dyDescent="0.25">
      <c r="A2616" s="24">
        <v>13159135889</v>
      </c>
      <c r="F2616" s="19" t="s">
        <v>3064</v>
      </c>
      <c r="G2616" s="19" t="s">
        <v>3064</v>
      </c>
      <c r="H2616" s="19" t="s">
        <v>3064</v>
      </c>
    </row>
    <row r="2617" spans="1:8" x14ac:dyDescent="0.25">
      <c r="A2617" s="24">
        <v>13159120007</v>
      </c>
      <c r="E2617" s="24">
        <v>6</v>
      </c>
      <c r="F2617" s="19" t="s">
        <v>3065</v>
      </c>
      <c r="G2617" s="19" t="s">
        <v>3068</v>
      </c>
      <c r="H2617" s="19" t="s">
        <v>3065</v>
      </c>
    </row>
    <row r="2618" spans="1:8" x14ac:dyDescent="0.25">
      <c r="A2618" s="24">
        <v>13159105780</v>
      </c>
      <c r="E2618" s="24">
        <v>10</v>
      </c>
      <c r="F2618" s="19" t="s">
        <v>3064</v>
      </c>
      <c r="G2618" s="19" t="s">
        <v>3064</v>
      </c>
      <c r="H2618" s="19" t="s">
        <v>3064</v>
      </c>
    </row>
    <row r="2619" spans="1:8" x14ac:dyDescent="0.25">
      <c r="A2619" s="24">
        <v>13159080425</v>
      </c>
      <c r="E2619" s="24">
        <v>10</v>
      </c>
      <c r="F2619" s="19" t="s">
        <v>3064</v>
      </c>
      <c r="G2619" s="19" t="s">
        <v>3064</v>
      </c>
      <c r="H2619" s="19" t="s">
        <v>3064</v>
      </c>
    </row>
    <row r="2620" spans="1:8" x14ac:dyDescent="0.25">
      <c r="A2620" s="24">
        <v>13159077980</v>
      </c>
      <c r="E2620" s="24">
        <v>9</v>
      </c>
      <c r="F2620" s="19" t="s">
        <v>3064</v>
      </c>
      <c r="G2620" s="19" t="s">
        <v>3070</v>
      </c>
      <c r="H2620" s="19" t="s">
        <v>3064</v>
      </c>
    </row>
    <row r="2621" spans="1:8" x14ac:dyDescent="0.25">
      <c r="A2621" s="24">
        <v>13159070289</v>
      </c>
      <c r="F2621" s="19" t="s">
        <v>3064</v>
      </c>
      <c r="H2621" s="19" t="s">
        <v>3064</v>
      </c>
    </row>
    <row r="2622" spans="1:8" x14ac:dyDescent="0.25">
      <c r="A2622" s="24">
        <v>13159063530</v>
      </c>
      <c r="E2622" s="24">
        <v>10</v>
      </c>
      <c r="F2622" s="19" t="s">
        <v>3064</v>
      </c>
      <c r="G2622" s="19" t="s">
        <v>3064</v>
      </c>
      <c r="H2622" s="19" t="s">
        <v>3064</v>
      </c>
    </row>
    <row r="2623" spans="1:8" x14ac:dyDescent="0.25">
      <c r="A2623" s="24">
        <v>13159058340</v>
      </c>
      <c r="E2623" s="24">
        <v>9</v>
      </c>
      <c r="F2623" s="19" t="s">
        <v>3064</v>
      </c>
      <c r="G2623" s="19" t="s">
        <v>3064</v>
      </c>
      <c r="H2623" s="19" t="s">
        <v>3064</v>
      </c>
    </row>
    <row r="2624" spans="1:8" x14ac:dyDescent="0.25">
      <c r="A2624" s="24">
        <v>13159042854</v>
      </c>
      <c r="E2624" s="24">
        <v>8</v>
      </c>
      <c r="F2624" s="19" t="s">
        <v>3065</v>
      </c>
      <c r="G2624" s="19" t="s">
        <v>3068</v>
      </c>
      <c r="H2624" s="19" t="s">
        <v>3065</v>
      </c>
    </row>
    <row r="2625" spans="1:8" x14ac:dyDescent="0.25">
      <c r="A2625" s="24">
        <v>13159044102</v>
      </c>
    </row>
    <row r="2626" spans="1:8" x14ac:dyDescent="0.25">
      <c r="A2626" s="24">
        <v>13159036937</v>
      </c>
      <c r="E2626" s="24">
        <v>10</v>
      </c>
      <c r="F2626" s="19" t="s">
        <v>3064</v>
      </c>
      <c r="G2626" s="19" t="s">
        <v>3064</v>
      </c>
      <c r="H2626" s="19" t="s">
        <v>3064</v>
      </c>
    </row>
    <row r="2627" spans="1:8" x14ac:dyDescent="0.25">
      <c r="A2627" s="24">
        <v>13159018386</v>
      </c>
      <c r="E2627" s="24">
        <v>10</v>
      </c>
      <c r="F2627" s="19" t="s">
        <v>3064</v>
      </c>
      <c r="G2627" s="19" t="s">
        <v>3064</v>
      </c>
      <c r="H2627" s="19" t="s">
        <v>3064</v>
      </c>
    </row>
    <row r="2628" spans="1:8" x14ac:dyDescent="0.25">
      <c r="A2628" s="24">
        <v>13159001258</v>
      </c>
      <c r="E2628" s="24">
        <v>9</v>
      </c>
      <c r="F2628" s="19" t="s">
        <v>3064</v>
      </c>
      <c r="G2628" s="19" t="s">
        <v>3064</v>
      </c>
      <c r="H2628" s="19" t="s">
        <v>3064</v>
      </c>
    </row>
    <row r="2629" spans="1:8" x14ac:dyDescent="0.25">
      <c r="A2629" s="24">
        <v>13158989841</v>
      </c>
      <c r="E2629" s="24">
        <v>10</v>
      </c>
      <c r="F2629" s="19" t="s">
        <v>3064</v>
      </c>
      <c r="G2629" s="19" t="s">
        <v>3064</v>
      </c>
      <c r="H2629" s="19" t="s">
        <v>3064</v>
      </c>
    </row>
    <row r="2630" spans="1:8" x14ac:dyDescent="0.25">
      <c r="A2630" s="24">
        <v>13158975350</v>
      </c>
      <c r="E2630" s="24">
        <v>7</v>
      </c>
      <c r="F2630" s="19" t="s">
        <v>3065</v>
      </c>
      <c r="G2630" s="19" t="s">
        <v>3070</v>
      </c>
      <c r="H2630" s="19" t="s">
        <v>3065</v>
      </c>
    </row>
    <row r="2631" spans="1:8" x14ac:dyDescent="0.25">
      <c r="A2631" s="24">
        <v>13158967004</v>
      </c>
      <c r="E2631" s="24">
        <v>8</v>
      </c>
      <c r="F2631" s="19" t="s">
        <v>3065</v>
      </c>
      <c r="G2631" s="19" t="s">
        <v>3068</v>
      </c>
      <c r="H2631" s="19" t="s">
        <v>3065</v>
      </c>
    </row>
    <row r="2632" spans="1:8" x14ac:dyDescent="0.25">
      <c r="A2632" s="24">
        <v>13158963723</v>
      </c>
      <c r="F2632" s="19" t="s">
        <v>3067</v>
      </c>
      <c r="H2632" s="19" t="s">
        <v>3068</v>
      </c>
    </row>
    <row r="2633" spans="1:8" x14ac:dyDescent="0.25">
      <c r="A2633" s="24">
        <v>13158952070</v>
      </c>
      <c r="E2633" s="24">
        <v>4</v>
      </c>
      <c r="F2633" s="19" t="s">
        <v>3066</v>
      </c>
      <c r="G2633" s="19" t="s">
        <v>3066</v>
      </c>
      <c r="H2633" s="19" t="s">
        <v>3066</v>
      </c>
    </row>
    <row r="2634" spans="1:8" x14ac:dyDescent="0.25">
      <c r="A2634" s="24">
        <v>13158936980</v>
      </c>
      <c r="E2634" s="24">
        <v>9</v>
      </c>
      <c r="F2634" s="19" t="s">
        <v>3064</v>
      </c>
      <c r="G2634" s="19" t="s">
        <v>3070</v>
      </c>
      <c r="H2634" s="19" t="s">
        <v>3064</v>
      </c>
    </row>
    <row r="2635" spans="1:8" x14ac:dyDescent="0.25">
      <c r="A2635" s="24">
        <v>13158929162</v>
      </c>
      <c r="E2635" s="24">
        <v>10</v>
      </c>
      <c r="F2635" s="19" t="s">
        <v>3064</v>
      </c>
      <c r="G2635" s="19" t="s">
        <v>3064</v>
      </c>
      <c r="H2635" s="19" t="s">
        <v>3064</v>
      </c>
    </row>
    <row r="2636" spans="1:8" x14ac:dyDescent="0.25">
      <c r="A2636" s="24">
        <v>13158877621</v>
      </c>
      <c r="E2636" s="24">
        <v>8</v>
      </c>
      <c r="F2636" s="19" t="s">
        <v>3065</v>
      </c>
      <c r="G2636" s="19" t="s">
        <v>3068</v>
      </c>
      <c r="H2636" s="19" t="s">
        <v>3065</v>
      </c>
    </row>
    <row r="2637" spans="1:8" x14ac:dyDescent="0.25">
      <c r="A2637" s="24">
        <v>13158873764</v>
      </c>
      <c r="E2637" s="24">
        <v>9</v>
      </c>
      <c r="F2637" s="19" t="s">
        <v>3064</v>
      </c>
      <c r="G2637" s="19" t="s">
        <v>3064</v>
      </c>
      <c r="H2637" s="19" t="s">
        <v>3064</v>
      </c>
    </row>
    <row r="2638" spans="1:8" x14ac:dyDescent="0.25">
      <c r="A2638" s="24">
        <v>13158797173</v>
      </c>
    </row>
    <row r="2639" spans="1:8" x14ac:dyDescent="0.25">
      <c r="A2639" s="24">
        <v>13158790976</v>
      </c>
    </row>
    <row r="2640" spans="1:8" x14ac:dyDescent="0.25">
      <c r="A2640" s="24">
        <v>13158781908</v>
      </c>
      <c r="E2640" s="24">
        <v>8</v>
      </c>
      <c r="F2640" s="19" t="s">
        <v>3067</v>
      </c>
      <c r="G2640" s="19" t="s">
        <v>3068</v>
      </c>
      <c r="H2640" s="19" t="s">
        <v>3064</v>
      </c>
    </row>
    <row r="2641" spans="1:8" x14ac:dyDescent="0.25">
      <c r="A2641" s="24">
        <v>13158785287</v>
      </c>
    </row>
    <row r="2642" spans="1:8" x14ac:dyDescent="0.25">
      <c r="A2642" s="24">
        <v>13158769111</v>
      </c>
      <c r="E2642" s="24">
        <v>8</v>
      </c>
      <c r="F2642" s="19" t="s">
        <v>3065</v>
      </c>
      <c r="G2642" s="19" t="s">
        <v>3064</v>
      </c>
      <c r="H2642" s="19" t="s">
        <v>3064</v>
      </c>
    </row>
    <row r="2643" spans="1:8" x14ac:dyDescent="0.25">
      <c r="A2643" s="24">
        <v>13158737678</v>
      </c>
      <c r="E2643" s="24">
        <v>8</v>
      </c>
      <c r="F2643" s="19" t="s">
        <v>3064</v>
      </c>
      <c r="G2643" s="19" t="s">
        <v>3070</v>
      </c>
      <c r="H2643" s="19" t="s">
        <v>3065</v>
      </c>
    </row>
    <row r="2644" spans="1:8" x14ac:dyDescent="0.25">
      <c r="A2644" s="24">
        <v>13158728433</v>
      </c>
      <c r="E2644" s="24">
        <v>9</v>
      </c>
      <c r="F2644" s="19" t="s">
        <v>3064</v>
      </c>
      <c r="G2644" s="19" t="s">
        <v>3068</v>
      </c>
      <c r="H2644" s="19" t="s">
        <v>3064</v>
      </c>
    </row>
    <row r="2645" spans="1:8" x14ac:dyDescent="0.25">
      <c r="A2645" s="24">
        <v>13158720163</v>
      </c>
      <c r="F2645" s="19" t="s">
        <v>3064</v>
      </c>
      <c r="H2645" s="19" t="s">
        <v>3064</v>
      </c>
    </row>
    <row r="2646" spans="1:8" x14ac:dyDescent="0.25">
      <c r="A2646" s="24">
        <v>13158711723</v>
      </c>
      <c r="E2646" s="24">
        <v>7</v>
      </c>
      <c r="F2646" s="19" t="s">
        <v>3066</v>
      </c>
      <c r="G2646" s="19" t="s">
        <v>3071</v>
      </c>
      <c r="H2646" s="19" t="s">
        <v>3066</v>
      </c>
    </row>
    <row r="2647" spans="1:8" x14ac:dyDescent="0.25">
      <c r="A2647" s="24">
        <v>13158693961</v>
      </c>
      <c r="E2647" s="24">
        <v>6</v>
      </c>
      <c r="F2647" s="19" t="s">
        <v>3068</v>
      </c>
      <c r="G2647" s="19" t="s">
        <v>3068</v>
      </c>
      <c r="H2647" s="19" t="s">
        <v>3065</v>
      </c>
    </row>
    <row r="2648" spans="1:8" x14ac:dyDescent="0.25">
      <c r="A2648" s="24">
        <v>13158659193</v>
      </c>
      <c r="F2648" s="19" t="s">
        <v>3064</v>
      </c>
    </row>
    <row r="2649" spans="1:8" x14ac:dyDescent="0.25">
      <c r="A2649" s="24">
        <v>13158657083</v>
      </c>
      <c r="E2649" s="24">
        <v>10</v>
      </c>
      <c r="F2649" s="19" t="s">
        <v>3064</v>
      </c>
      <c r="G2649" s="19" t="s">
        <v>3064</v>
      </c>
      <c r="H2649" s="19" t="s">
        <v>3064</v>
      </c>
    </row>
    <row r="2650" spans="1:8" x14ac:dyDescent="0.25">
      <c r="A2650" s="24">
        <v>13158654899</v>
      </c>
      <c r="E2650" s="24">
        <v>8</v>
      </c>
      <c r="F2650" s="19" t="s">
        <v>3065</v>
      </c>
      <c r="G2650" s="19" t="s">
        <v>3070</v>
      </c>
      <c r="H2650" s="19" t="s">
        <v>3065</v>
      </c>
    </row>
    <row r="2651" spans="1:8" x14ac:dyDescent="0.25">
      <c r="A2651" s="24">
        <v>13158652510</v>
      </c>
      <c r="E2651" s="24">
        <v>7</v>
      </c>
      <c r="F2651" s="19" t="s">
        <v>3067</v>
      </c>
      <c r="G2651" s="19" t="s">
        <v>3068</v>
      </c>
      <c r="H2651" s="19" t="s">
        <v>3067</v>
      </c>
    </row>
    <row r="2652" spans="1:8" x14ac:dyDescent="0.25">
      <c r="A2652" s="24">
        <v>13158646508</v>
      </c>
      <c r="E2652" s="24">
        <v>10</v>
      </c>
      <c r="F2652" s="19" t="s">
        <v>3064</v>
      </c>
      <c r="G2652" s="19" t="s">
        <v>3064</v>
      </c>
      <c r="H2652" s="19" t="s">
        <v>3064</v>
      </c>
    </row>
    <row r="2653" spans="1:8" x14ac:dyDescent="0.25">
      <c r="A2653" s="24">
        <v>13158643356</v>
      </c>
      <c r="E2653" s="24">
        <v>8</v>
      </c>
      <c r="F2653" s="19" t="s">
        <v>3065</v>
      </c>
      <c r="G2653" s="19" t="s">
        <v>3070</v>
      </c>
      <c r="H2653" s="19" t="s">
        <v>3065</v>
      </c>
    </row>
    <row r="2654" spans="1:8" x14ac:dyDescent="0.25">
      <c r="A2654" s="24">
        <v>13158644795</v>
      </c>
      <c r="E2654" s="24">
        <v>7</v>
      </c>
      <c r="F2654" s="19" t="s">
        <v>3068</v>
      </c>
      <c r="G2654" s="19" t="s">
        <v>3068</v>
      </c>
      <c r="H2654" s="19" t="s">
        <v>3068</v>
      </c>
    </row>
    <row r="2655" spans="1:8" x14ac:dyDescent="0.25">
      <c r="A2655" s="24">
        <v>13158558471</v>
      </c>
      <c r="E2655" s="24">
        <v>8</v>
      </c>
      <c r="F2655" s="19" t="s">
        <v>3065</v>
      </c>
      <c r="G2655" s="19" t="s">
        <v>3070</v>
      </c>
      <c r="H2655" s="19" t="s">
        <v>3067</v>
      </c>
    </row>
    <row r="2656" spans="1:8" x14ac:dyDescent="0.25">
      <c r="A2656" s="24">
        <v>13158636366</v>
      </c>
    </row>
    <row r="2657" spans="1:8" x14ac:dyDescent="0.25">
      <c r="A2657" s="24">
        <v>13158630400</v>
      </c>
    </row>
    <row r="2658" spans="1:8" x14ac:dyDescent="0.25">
      <c r="A2658" s="24">
        <v>13158623837</v>
      </c>
      <c r="E2658" s="24">
        <v>10</v>
      </c>
      <c r="F2658" s="19" t="s">
        <v>3064</v>
      </c>
      <c r="G2658" s="19" t="s">
        <v>3068</v>
      </c>
      <c r="H2658" s="19" t="s">
        <v>3064</v>
      </c>
    </row>
    <row r="2659" spans="1:8" x14ac:dyDescent="0.25">
      <c r="A2659" s="24">
        <v>13158628002</v>
      </c>
    </row>
    <row r="2660" spans="1:8" x14ac:dyDescent="0.25">
      <c r="A2660" s="24">
        <v>13158622364</v>
      </c>
      <c r="E2660" s="24">
        <v>10</v>
      </c>
      <c r="F2660" s="19" t="s">
        <v>3064</v>
      </c>
      <c r="G2660" s="19" t="s">
        <v>3064</v>
      </c>
      <c r="H2660" s="19" t="s">
        <v>3064</v>
      </c>
    </row>
    <row r="2661" spans="1:8" x14ac:dyDescent="0.25">
      <c r="A2661" s="24">
        <v>13158620651</v>
      </c>
      <c r="E2661" s="24">
        <v>9</v>
      </c>
      <c r="F2661" s="19" t="s">
        <v>3065</v>
      </c>
      <c r="G2661" s="19" t="s">
        <v>3070</v>
      </c>
      <c r="H2661" s="19" t="s">
        <v>3064</v>
      </c>
    </row>
    <row r="2662" spans="1:8" x14ac:dyDescent="0.25">
      <c r="A2662" s="24">
        <v>13158621513</v>
      </c>
    </row>
    <row r="2663" spans="1:8" x14ac:dyDescent="0.25">
      <c r="A2663" s="24">
        <v>13158616580</v>
      </c>
      <c r="E2663" s="24">
        <v>9</v>
      </c>
      <c r="F2663" s="19" t="s">
        <v>3064</v>
      </c>
      <c r="G2663" s="19" t="s">
        <v>3064</v>
      </c>
      <c r="H2663" s="19" t="s">
        <v>3064</v>
      </c>
    </row>
    <row r="2664" spans="1:8" x14ac:dyDescent="0.25">
      <c r="A2664" s="24">
        <v>13158617585</v>
      </c>
    </row>
    <row r="2665" spans="1:8" x14ac:dyDescent="0.25">
      <c r="A2665" s="24">
        <v>13158615555</v>
      </c>
      <c r="E2665" s="24">
        <v>5</v>
      </c>
      <c r="F2665" s="19" t="s">
        <v>3068</v>
      </c>
      <c r="G2665" s="19" t="s">
        <v>3068</v>
      </c>
      <c r="H2665" s="19" t="s">
        <v>3068</v>
      </c>
    </row>
    <row r="2666" spans="1:8" x14ac:dyDescent="0.25">
      <c r="A2666" s="24">
        <v>13158610599</v>
      </c>
      <c r="E2666" s="24">
        <v>7</v>
      </c>
      <c r="F2666" s="19" t="s">
        <v>3068</v>
      </c>
      <c r="G2666" s="19" t="s">
        <v>3070</v>
      </c>
      <c r="H2666" s="19" t="s">
        <v>3064</v>
      </c>
    </row>
    <row r="2667" spans="1:8" x14ac:dyDescent="0.25">
      <c r="A2667" s="24">
        <v>13158609436</v>
      </c>
      <c r="E2667" s="24">
        <v>10</v>
      </c>
      <c r="F2667" s="19" t="s">
        <v>3065</v>
      </c>
      <c r="G2667" s="19" t="s">
        <v>3070</v>
      </c>
      <c r="H2667" s="19" t="s">
        <v>3065</v>
      </c>
    </row>
    <row r="2668" spans="1:8" x14ac:dyDescent="0.25">
      <c r="A2668" s="24">
        <v>13158612500</v>
      </c>
    </row>
    <row r="2669" spans="1:8" x14ac:dyDescent="0.25">
      <c r="A2669" s="24">
        <v>13158608986</v>
      </c>
    </row>
    <row r="2670" spans="1:8" x14ac:dyDescent="0.25">
      <c r="A2670" s="24">
        <v>13158601708</v>
      </c>
      <c r="E2670" s="24">
        <v>8</v>
      </c>
      <c r="F2670" s="19" t="s">
        <v>3065</v>
      </c>
      <c r="G2670" s="19" t="s">
        <v>3064</v>
      </c>
      <c r="H2670" s="19" t="s">
        <v>3064</v>
      </c>
    </row>
    <row r="2671" spans="1:8" x14ac:dyDescent="0.25">
      <c r="A2671" s="24">
        <v>13158585318</v>
      </c>
      <c r="E2671" s="24">
        <v>8</v>
      </c>
      <c r="F2671" s="19" t="s">
        <v>3065</v>
      </c>
      <c r="G2671" s="19" t="s">
        <v>3068</v>
      </c>
      <c r="H2671" s="19" t="s">
        <v>3065</v>
      </c>
    </row>
    <row r="2672" spans="1:8" x14ac:dyDescent="0.25">
      <c r="A2672" s="24">
        <v>13158601386</v>
      </c>
      <c r="E2672" s="24">
        <v>9</v>
      </c>
      <c r="F2672" s="19" t="s">
        <v>3064</v>
      </c>
      <c r="G2672" s="19" t="s">
        <v>3064</v>
      </c>
      <c r="H2672" s="19" t="s">
        <v>3064</v>
      </c>
    </row>
    <row r="2673" spans="1:8" x14ac:dyDescent="0.25">
      <c r="A2673" s="24">
        <v>13158600674</v>
      </c>
      <c r="E2673" s="24">
        <v>8</v>
      </c>
      <c r="F2673" s="19" t="s">
        <v>3065</v>
      </c>
      <c r="G2673" s="19" t="s">
        <v>3070</v>
      </c>
      <c r="H2673" s="19" t="s">
        <v>3064</v>
      </c>
    </row>
    <row r="2674" spans="1:8" x14ac:dyDescent="0.25">
      <c r="A2674" s="24">
        <v>13158594728</v>
      </c>
      <c r="E2674" s="24">
        <v>9</v>
      </c>
      <c r="F2674" s="19" t="s">
        <v>3065</v>
      </c>
      <c r="G2674" s="19" t="s">
        <v>3070</v>
      </c>
      <c r="H2674" s="19" t="s">
        <v>3065</v>
      </c>
    </row>
    <row r="2675" spans="1:8" x14ac:dyDescent="0.25">
      <c r="A2675" s="24">
        <v>13158594753</v>
      </c>
      <c r="E2675" s="24">
        <v>5</v>
      </c>
      <c r="F2675" s="19" t="s">
        <v>3066</v>
      </c>
      <c r="G2675" s="19" t="s">
        <v>3068</v>
      </c>
      <c r="H2675" s="19" t="s">
        <v>3066</v>
      </c>
    </row>
    <row r="2676" spans="1:8" x14ac:dyDescent="0.25">
      <c r="A2676" s="24">
        <v>13158584204</v>
      </c>
      <c r="E2676" s="24">
        <v>10</v>
      </c>
      <c r="F2676" s="19" t="s">
        <v>3068</v>
      </c>
      <c r="G2676" s="19" t="s">
        <v>3068</v>
      </c>
      <c r="H2676" s="19" t="s">
        <v>3065</v>
      </c>
    </row>
    <row r="2677" spans="1:8" x14ac:dyDescent="0.25">
      <c r="A2677" s="24">
        <v>13158577429</v>
      </c>
      <c r="E2677" s="24">
        <v>10</v>
      </c>
      <c r="F2677" s="19" t="s">
        <v>3064</v>
      </c>
      <c r="G2677" s="19" t="s">
        <v>3064</v>
      </c>
      <c r="H2677" s="19" t="s">
        <v>3064</v>
      </c>
    </row>
    <row r="2678" spans="1:8" x14ac:dyDescent="0.25">
      <c r="A2678" s="24">
        <v>13158578227</v>
      </c>
    </row>
    <row r="2679" spans="1:8" x14ac:dyDescent="0.25">
      <c r="A2679" s="24">
        <v>13158574221</v>
      </c>
    </row>
    <row r="2680" spans="1:8" x14ac:dyDescent="0.25">
      <c r="A2680" s="24">
        <v>13158570423</v>
      </c>
      <c r="F2680" s="19" t="s">
        <v>3066</v>
      </c>
      <c r="G2680" s="19" t="s">
        <v>3068</v>
      </c>
      <c r="H2680" s="19" t="s">
        <v>3067</v>
      </c>
    </row>
    <row r="2681" spans="1:8" x14ac:dyDescent="0.25">
      <c r="A2681" s="24">
        <v>13158571046</v>
      </c>
      <c r="E2681" s="24">
        <v>9</v>
      </c>
      <c r="F2681" s="19" t="s">
        <v>3065</v>
      </c>
      <c r="G2681" s="19" t="s">
        <v>3068</v>
      </c>
      <c r="H2681" s="19" t="s">
        <v>3065</v>
      </c>
    </row>
    <row r="2682" spans="1:8" x14ac:dyDescent="0.25">
      <c r="A2682" s="24">
        <v>13158571657</v>
      </c>
      <c r="F2682" s="19" t="s">
        <v>3066</v>
      </c>
      <c r="H2682" s="19" t="s">
        <v>3066</v>
      </c>
    </row>
    <row r="2683" spans="1:8" x14ac:dyDescent="0.25">
      <c r="A2683" s="24">
        <v>13158422778</v>
      </c>
      <c r="E2683" s="24">
        <v>7</v>
      </c>
      <c r="F2683" s="19" t="s">
        <v>3064</v>
      </c>
      <c r="G2683" s="19" t="s">
        <v>3070</v>
      </c>
      <c r="H2683" s="19" t="s">
        <v>3064</v>
      </c>
    </row>
    <row r="2684" spans="1:8" x14ac:dyDescent="0.25">
      <c r="A2684" s="24">
        <v>13158565037</v>
      </c>
      <c r="E2684" s="24">
        <v>10</v>
      </c>
      <c r="F2684" s="19" t="s">
        <v>3065</v>
      </c>
      <c r="G2684" s="19" t="s">
        <v>3070</v>
      </c>
      <c r="H2684" s="19" t="s">
        <v>3064</v>
      </c>
    </row>
    <row r="2685" spans="1:8" x14ac:dyDescent="0.25">
      <c r="A2685" s="24">
        <v>13158565227</v>
      </c>
      <c r="E2685" s="24">
        <v>10</v>
      </c>
      <c r="F2685" s="19" t="s">
        <v>3064</v>
      </c>
      <c r="G2685" s="19" t="s">
        <v>3070</v>
      </c>
      <c r="H2685" s="19" t="s">
        <v>3064</v>
      </c>
    </row>
    <row r="2686" spans="1:8" x14ac:dyDescent="0.25">
      <c r="A2686" s="24">
        <v>13158562860</v>
      </c>
      <c r="E2686" s="24">
        <v>9</v>
      </c>
      <c r="F2686" s="19" t="s">
        <v>3064</v>
      </c>
      <c r="G2686" s="19" t="s">
        <v>3064</v>
      </c>
      <c r="H2686" s="19" t="s">
        <v>3064</v>
      </c>
    </row>
    <row r="2687" spans="1:8" x14ac:dyDescent="0.25">
      <c r="A2687" s="24">
        <v>13158563286</v>
      </c>
      <c r="E2687" s="24">
        <v>8</v>
      </c>
      <c r="F2687" s="19" t="s">
        <v>3068</v>
      </c>
      <c r="G2687" s="19" t="s">
        <v>3070</v>
      </c>
      <c r="H2687" s="19" t="s">
        <v>3065</v>
      </c>
    </row>
    <row r="2688" spans="1:8" x14ac:dyDescent="0.25">
      <c r="A2688" s="24">
        <v>13158559875</v>
      </c>
      <c r="E2688" s="24">
        <v>7</v>
      </c>
      <c r="F2688" s="19" t="s">
        <v>3065</v>
      </c>
      <c r="G2688" s="19" t="s">
        <v>3068</v>
      </c>
      <c r="H2688" s="19" t="s">
        <v>3065</v>
      </c>
    </row>
    <row r="2689" spans="1:8" x14ac:dyDescent="0.25">
      <c r="A2689" s="24">
        <v>13158560059</v>
      </c>
      <c r="F2689" s="19" t="s">
        <v>3065</v>
      </c>
      <c r="H2689" s="19" t="s">
        <v>3064</v>
      </c>
    </row>
    <row r="2690" spans="1:8" x14ac:dyDescent="0.25">
      <c r="A2690" s="24">
        <v>13158559177</v>
      </c>
      <c r="E2690" s="24">
        <v>7</v>
      </c>
      <c r="F2690" s="19" t="s">
        <v>3065</v>
      </c>
      <c r="G2690" s="19" t="s">
        <v>3070</v>
      </c>
      <c r="H2690" s="19" t="s">
        <v>3065</v>
      </c>
    </row>
    <row r="2691" spans="1:8" x14ac:dyDescent="0.25">
      <c r="A2691" s="24">
        <v>13158556130</v>
      </c>
      <c r="E2691" s="24">
        <v>7</v>
      </c>
      <c r="F2691" s="19" t="s">
        <v>3067</v>
      </c>
      <c r="G2691" s="19" t="s">
        <v>3068</v>
      </c>
      <c r="H2691" s="19" t="s">
        <v>3065</v>
      </c>
    </row>
    <row r="2692" spans="1:8" x14ac:dyDescent="0.25">
      <c r="A2692" s="24">
        <v>13158523134</v>
      </c>
      <c r="E2692" s="24">
        <v>5</v>
      </c>
      <c r="F2692" s="19" t="s">
        <v>3067</v>
      </c>
      <c r="G2692" s="19" t="s">
        <v>3068</v>
      </c>
      <c r="H2692" s="19" t="s">
        <v>3068</v>
      </c>
    </row>
    <row r="2693" spans="1:8" x14ac:dyDescent="0.25">
      <c r="A2693" s="24">
        <v>13158550031</v>
      </c>
      <c r="E2693" s="24">
        <v>6</v>
      </c>
      <c r="F2693" s="19" t="s">
        <v>3064</v>
      </c>
      <c r="G2693" s="19" t="s">
        <v>3070</v>
      </c>
      <c r="H2693" s="19" t="s">
        <v>3064</v>
      </c>
    </row>
    <row r="2694" spans="1:8" x14ac:dyDescent="0.25">
      <c r="A2694" s="24">
        <v>13158549309</v>
      </c>
    </row>
    <row r="2695" spans="1:8" x14ac:dyDescent="0.25">
      <c r="A2695" s="24">
        <v>13158547195</v>
      </c>
      <c r="E2695" s="24">
        <v>7</v>
      </c>
      <c r="F2695" s="19" t="s">
        <v>3065</v>
      </c>
      <c r="G2695" s="19" t="s">
        <v>488</v>
      </c>
      <c r="H2695" s="19" t="s">
        <v>3064</v>
      </c>
    </row>
    <row r="2696" spans="1:8" x14ac:dyDescent="0.25">
      <c r="A2696" s="24">
        <v>13158548187</v>
      </c>
    </row>
    <row r="2697" spans="1:8" x14ac:dyDescent="0.25">
      <c r="A2697" s="24">
        <v>13158545003</v>
      </c>
      <c r="E2697" s="24">
        <v>9</v>
      </c>
      <c r="F2697" s="19" t="s">
        <v>3064</v>
      </c>
      <c r="G2697" s="19" t="s">
        <v>3064</v>
      </c>
      <c r="H2697" s="19" t="s">
        <v>3064</v>
      </c>
    </row>
    <row r="2698" spans="1:8" x14ac:dyDescent="0.25">
      <c r="A2698" s="24">
        <v>13158528141</v>
      </c>
      <c r="E2698" s="24">
        <v>10</v>
      </c>
      <c r="F2698" s="19" t="s">
        <v>3064</v>
      </c>
      <c r="G2698" s="19" t="s">
        <v>3064</v>
      </c>
      <c r="H2698" s="19" t="s">
        <v>3064</v>
      </c>
    </row>
    <row r="2699" spans="1:8" x14ac:dyDescent="0.25">
      <c r="A2699" s="24">
        <v>13158477829</v>
      </c>
      <c r="E2699" s="24">
        <v>9</v>
      </c>
      <c r="F2699" s="19" t="s">
        <v>3064</v>
      </c>
      <c r="G2699" s="19" t="s">
        <v>3070</v>
      </c>
      <c r="H2699" s="19" t="s">
        <v>3064</v>
      </c>
    </row>
    <row r="2700" spans="1:8" x14ac:dyDescent="0.25">
      <c r="A2700" s="24">
        <v>13158417673</v>
      </c>
      <c r="F2700" s="19" t="s">
        <v>3066</v>
      </c>
      <c r="H2700" s="19" t="s">
        <v>3066</v>
      </c>
    </row>
    <row r="2701" spans="1:8" x14ac:dyDescent="0.25">
      <c r="A2701" s="24">
        <v>13158313776</v>
      </c>
      <c r="F2701" s="19" t="s">
        <v>3066</v>
      </c>
      <c r="H2701" s="19" t="s">
        <v>3066</v>
      </c>
    </row>
    <row r="2702" spans="1:8" x14ac:dyDescent="0.25">
      <c r="A2702" s="24">
        <v>13158306714</v>
      </c>
    </row>
    <row r="2703" spans="1:8" x14ac:dyDescent="0.25">
      <c r="A2703" s="24">
        <v>13158197287</v>
      </c>
    </row>
    <row r="2704" spans="1:8" x14ac:dyDescent="0.25">
      <c r="A2704" s="24">
        <v>13158189317</v>
      </c>
      <c r="E2704" s="24">
        <v>10</v>
      </c>
      <c r="F2704" s="19" t="s">
        <v>3064</v>
      </c>
      <c r="G2704" s="19" t="s">
        <v>3068</v>
      </c>
      <c r="H2704" s="19" t="s">
        <v>3064</v>
      </c>
    </row>
    <row r="2705" spans="1:8" x14ac:dyDescent="0.25">
      <c r="A2705" s="24">
        <v>13158072352</v>
      </c>
      <c r="E2705" s="24">
        <v>10</v>
      </c>
      <c r="F2705" s="19" t="s">
        <v>3064</v>
      </c>
      <c r="G2705" s="19" t="s">
        <v>3064</v>
      </c>
      <c r="H2705" s="19" t="s">
        <v>3064</v>
      </c>
    </row>
    <row r="2706" spans="1:8" x14ac:dyDescent="0.25">
      <c r="A2706" s="24">
        <v>13158033734</v>
      </c>
      <c r="E2706" s="24">
        <v>4</v>
      </c>
      <c r="F2706" s="19" t="s">
        <v>3067</v>
      </c>
      <c r="G2706" s="19" t="s">
        <v>3068</v>
      </c>
      <c r="H2706" s="19" t="s">
        <v>3067</v>
      </c>
    </row>
    <row r="2707" spans="1:8" x14ac:dyDescent="0.25">
      <c r="A2707" s="24">
        <v>13158013746</v>
      </c>
      <c r="E2707" s="24">
        <v>1</v>
      </c>
      <c r="F2707" s="19" t="s">
        <v>3066</v>
      </c>
      <c r="G2707" s="19" t="s">
        <v>3066</v>
      </c>
      <c r="H2707" s="19" t="s">
        <v>3066</v>
      </c>
    </row>
    <row r="2708" spans="1:8" x14ac:dyDescent="0.25">
      <c r="A2708" s="24">
        <v>13157625242</v>
      </c>
      <c r="E2708" s="24">
        <v>10</v>
      </c>
      <c r="F2708" s="19" t="s">
        <v>3064</v>
      </c>
      <c r="G2708" s="19" t="s">
        <v>3064</v>
      </c>
      <c r="H2708" s="19" t="s">
        <v>3065</v>
      </c>
    </row>
    <row r="2709" spans="1:8" x14ac:dyDescent="0.25">
      <c r="A2709" s="24">
        <v>13157615129</v>
      </c>
      <c r="F2709" s="19" t="s">
        <v>3066</v>
      </c>
      <c r="G2709" s="19" t="s">
        <v>3066</v>
      </c>
      <c r="H2709" s="19" t="s">
        <v>3066</v>
      </c>
    </row>
    <row r="2710" spans="1:8" x14ac:dyDescent="0.25">
      <c r="A2710" s="24">
        <v>13157566863</v>
      </c>
    </row>
    <row r="2711" spans="1:8" x14ac:dyDescent="0.25">
      <c r="A2711" s="24">
        <v>13157547262</v>
      </c>
      <c r="E2711" s="24">
        <v>9</v>
      </c>
      <c r="F2711" s="19" t="s">
        <v>3065</v>
      </c>
      <c r="G2711" s="19" t="s">
        <v>3070</v>
      </c>
      <c r="H2711" s="19" t="s">
        <v>3064</v>
      </c>
    </row>
    <row r="2712" spans="1:8" x14ac:dyDescent="0.25">
      <c r="A2712" s="24">
        <v>13157523118</v>
      </c>
      <c r="E2712" s="24">
        <v>9</v>
      </c>
      <c r="F2712" s="19" t="s">
        <v>3064</v>
      </c>
      <c r="G2712" s="19" t="s">
        <v>3068</v>
      </c>
      <c r="H2712" s="19" t="s">
        <v>3066</v>
      </c>
    </row>
    <row r="2713" spans="1:8" x14ac:dyDescent="0.25">
      <c r="A2713" s="24">
        <v>13157431765</v>
      </c>
      <c r="E2713" s="24">
        <v>9</v>
      </c>
      <c r="F2713" s="19" t="s">
        <v>3064</v>
      </c>
      <c r="G2713" s="19" t="s">
        <v>3064</v>
      </c>
      <c r="H2713" s="19" t="s">
        <v>3064</v>
      </c>
    </row>
    <row r="2714" spans="1:8" x14ac:dyDescent="0.25">
      <c r="A2714" s="24">
        <v>13156982998</v>
      </c>
      <c r="E2714" s="24">
        <v>10</v>
      </c>
      <c r="F2714" s="19" t="s">
        <v>3064</v>
      </c>
      <c r="G2714" s="19" t="s">
        <v>3071</v>
      </c>
      <c r="H2714" s="19" t="s">
        <v>3064</v>
      </c>
    </row>
    <row r="2715" spans="1:8" x14ac:dyDescent="0.25">
      <c r="A2715" s="24">
        <v>13156587554</v>
      </c>
      <c r="E2715" s="24">
        <v>8</v>
      </c>
      <c r="F2715" s="19" t="s">
        <v>3064</v>
      </c>
      <c r="G2715" s="19" t="s">
        <v>3070</v>
      </c>
      <c r="H2715" s="19" t="s">
        <v>3064</v>
      </c>
    </row>
    <row r="2716" spans="1:8" x14ac:dyDescent="0.25">
      <c r="A2716" s="24">
        <v>13156542425</v>
      </c>
      <c r="E2716" s="24">
        <v>10</v>
      </c>
      <c r="F2716" s="19" t="s">
        <v>3064</v>
      </c>
      <c r="G2716" s="19" t="s">
        <v>3064</v>
      </c>
      <c r="H2716" s="19" t="s">
        <v>3064</v>
      </c>
    </row>
    <row r="2717" spans="1:8" x14ac:dyDescent="0.25">
      <c r="A2717" s="24">
        <v>13156493930</v>
      </c>
      <c r="E2717" s="24">
        <v>9</v>
      </c>
      <c r="F2717" s="19" t="s">
        <v>3065</v>
      </c>
      <c r="G2717" s="19" t="s">
        <v>3064</v>
      </c>
      <c r="H2717" s="19" t="s">
        <v>3065</v>
      </c>
    </row>
    <row r="2718" spans="1:8" x14ac:dyDescent="0.25">
      <c r="A2718" s="24">
        <v>13156474679</v>
      </c>
      <c r="E2718" s="24">
        <v>5</v>
      </c>
      <c r="F2718" s="19" t="s">
        <v>3064</v>
      </c>
      <c r="G2718" s="19" t="s">
        <v>3070</v>
      </c>
      <c r="H2718" s="19" t="s">
        <v>3065</v>
      </c>
    </row>
    <row r="2719" spans="1:8" x14ac:dyDescent="0.25">
      <c r="A2719" s="24">
        <v>13156472520</v>
      </c>
    </row>
    <row r="2720" spans="1:8" x14ac:dyDescent="0.25">
      <c r="A2720" s="24">
        <v>13156403776</v>
      </c>
      <c r="E2720" s="24">
        <v>8</v>
      </c>
      <c r="F2720" s="19" t="s">
        <v>3065</v>
      </c>
      <c r="G2720" s="19" t="s">
        <v>3070</v>
      </c>
      <c r="H2720" s="19" t="s">
        <v>3065</v>
      </c>
    </row>
    <row r="2721" spans="1:8" x14ac:dyDescent="0.25">
      <c r="A2721" s="24">
        <v>13156373530</v>
      </c>
      <c r="E2721" s="24">
        <v>10</v>
      </c>
      <c r="F2721" s="19" t="s">
        <v>3066</v>
      </c>
      <c r="G2721" s="19" t="s">
        <v>3068</v>
      </c>
      <c r="H2721" s="19" t="s">
        <v>3064</v>
      </c>
    </row>
    <row r="2722" spans="1:8" x14ac:dyDescent="0.25">
      <c r="A2722" s="24">
        <v>13156314517</v>
      </c>
      <c r="E2722" s="24">
        <v>8</v>
      </c>
      <c r="F2722" s="19" t="s">
        <v>3064</v>
      </c>
      <c r="G2722" s="19" t="s">
        <v>3068</v>
      </c>
      <c r="H2722" s="19" t="s">
        <v>3065</v>
      </c>
    </row>
    <row r="2723" spans="1:8" x14ac:dyDescent="0.25">
      <c r="A2723" s="24">
        <v>13156180109</v>
      </c>
      <c r="E2723" s="24">
        <v>9</v>
      </c>
      <c r="F2723" s="19" t="s">
        <v>3064</v>
      </c>
      <c r="G2723" s="19" t="s">
        <v>3064</v>
      </c>
      <c r="H2723" s="19" t="s">
        <v>3064</v>
      </c>
    </row>
    <row r="2724" spans="1:8" x14ac:dyDescent="0.25">
      <c r="A2724" s="24">
        <v>13156079697</v>
      </c>
      <c r="E2724" s="24">
        <v>7</v>
      </c>
      <c r="F2724" s="19" t="s">
        <v>3065</v>
      </c>
      <c r="G2724" s="19" t="s">
        <v>3070</v>
      </c>
      <c r="H2724" s="19" t="s">
        <v>3065</v>
      </c>
    </row>
    <row r="2725" spans="1:8" x14ac:dyDescent="0.25">
      <c r="A2725" s="24">
        <v>13156019987</v>
      </c>
      <c r="F2725" s="19" t="s">
        <v>3064</v>
      </c>
      <c r="H2725" s="19" t="s">
        <v>3064</v>
      </c>
    </row>
    <row r="2726" spans="1:8" x14ac:dyDescent="0.25">
      <c r="A2726" s="24">
        <v>13155997640</v>
      </c>
      <c r="E2726" s="24">
        <v>10</v>
      </c>
      <c r="F2726" s="19" t="s">
        <v>3064</v>
      </c>
      <c r="G2726" s="19" t="s">
        <v>3064</v>
      </c>
      <c r="H2726" s="19" t="s">
        <v>3064</v>
      </c>
    </row>
    <row r="2727" spans="1:8" x14ac:dyDescent="0.25">
      <c r="A2727" s="24">
        <v>13155942034</v>
      </c>
      <c r="E2727" s="24">
        <v>10</v>
      </c>
      <c r="F2727" s="19" t="s">
        <v>3064</v>
      </c>
      <c r="G2727" s="19" t="s">
        <v>3064</v>
      </c>
      <c r="H2727" s="19" t="s">
        <v>3064</v>
      </c>
    </row>
    <row r="2728" spans="1:8" x14ac:dyDescent="0.25">
      <c r="A2728" s="24">
        <v>13155908087</v>
      </c>
      <c r="E2728" s="24">
        <v>9</v>
      </c>
      <c r="F2728" s="19" t="s">
        <v>3064</v>
      </c>
      <c r="G2728" s="19" t="s">
        <v>3070</v>
      </c>
      <c r="H2728" s="19" t="s">
        <v>3065</v>
      </c>
    </row>
    <row r="2729" spans="1:8" x14ac:dyDescent="0.25">
      <c r="A2729" s="24">
        <v>13155814087</v>
      </c>
      <c r="E2729" s="24">
        <v>8</v>
      </c>
      <c r="F2729" s="19" t="s">
        <v>3065</v>
      </c>
      <c r="G2729" s="19" t="s">
        <v>3070</v>
      </c>
      <c r="H2729" s="19" t="s">
        <v>3065</v>
      </c>
    </row>
    <row r="2730" spans="1:8" x14ac:dyDescent="0.25">
      <c r="A2730" s="24">
        <v>13155613007</v>
      </c>
      <c r="E2730" s="24">
        <v>10</v>
      </c>
      <c r="F2730" s="19" t="s">
        <v>3064</v>
      </c>
      <c r="G2730" s="19" t="s">
        <v>3066</v>
      </c>
      <c r="H2730" s="19" t="s">
        <v>3064</v>
      </c>
    </row>
    <row r="2731" spans="1:8" x14ac:dyDescent="0.25">
      <c r="A2731" s="24">
        <v>13155427954</v>
      </c>
      <c r="E2731" s="24">
        <v>10</v>
      </c>
      <c r="F2731" s="19" t="s">
        <v>3064</v>
      </c>
      <c r="G2731" s="19" t="s">
        <v>3064</v>
      </c>
      <c r="H2731" s="19" t="s">
        <v>3064</v>
      </c>
    </row>
    <row r="2732" spans="1:8" x14ac:dyDescent="0.25">
      <c r="A2732" s="24">
        <v>13155274812</v>
      </c>
      <c r="E2732" s="24">
        <v>9</v>
      </c>
      <c r="F2732" s="19" t="s">
        <v>3064</v>
      </c>
      <c r="G2732" s="19" t="s">
        <v>3064</v>
      </c>
      <c r="H2732" s="19" t="s">
        <v>3064</v>
      </c>
    </row>
    <row r="2733" spans="1:8" x14ac:dyDescent="0.25">
      <c r="A2733" s="24">
        <v>13155266495</v>
      </c>
      <c r="E2733" s="24">
        <v>10</v>
      </c>
      <c r="F2733" s="19" t="s">
        <v>3064</v>
      </c>
      <c r="G2733" s="19" t="s">
        <v>3064</v>
      </c>
      <c r="H2733" s="19" t="s">
        <v>3064</v>
      </c>
    </row>
    <row r="2734" spans="1:8" x14ac:dyDescent="0.25">
      <c r="A2734" s="24">
        <v>13155076637</v>
      </c>
      <c r="E2734" s="24">
        <v>10</v>
      </c>
      <c r="F2734" s="19" t="s">
        <v>3064</v>
      </c>
      <c r="G2734" s="19" t="s">
        <v>3064</v>
      </c>
      <c r="H2734" s="19" t="s">
        <v>3064</v>
      </c>
    </row>
    <row r="2735" spans="1:8" x14ac:dyDescent="0.25">
      <c r="A2735" s="24">
        <v>13154436373</v>
      </c>
      <c r="E2735" s="24">
        <v>10</v>
      </c>
      <c r="F2735" s="19" t="s">
        <v>3064</v>
      </c>
      <c r="G2735" s="19" t="s">
        <v>3064</v>
      </c>
      <c r="H2735" s="19" t="s">
        <v>3064</v>
      </c>
    </row>
    <row r="2736" spans="1:8" x14ac:dyDescent="0.25">
      <c r="A2736" s="24">
        <v>13154314672</v>
      </c>
      <c r="E2736" s="24">
        <v>10</v>
      </c>
      <c r="F2736" s="19" t="s">
        <v>3065</v>
      </c>
      <c r="G2736" s="19" t="s">
        <v>3070</v>
      </c>
      <c r="H2736" s="19" t="s">
        <v>3064</v>
      </c>
    </row>
    <row r="2737" spans="1:8" x14ac:dyDescent="0.25">
      <c r="A2737" s="24">
        <v>13154184542</v>
      </c>
      <c r="F2737" s="19" t="s">
        <v>3066</v>
      </c>
      <c r="H2737" s="19" t="s">
        <v>3066</v>
      </c>
    </row>
    <row r="2738" spans="1:8" x14ac:dyDescent="0.25">
      <c r="A2738" s="24">
        <v>13154173405</v>
      </c>
      <c r="E2738" s="24">
        <v>10</v>
      </c>
      <c r="F2738" s="19" t="s">
        <v>3064</v>
      </c>
      <c r="G2738" s="19" t="s">
        <v>3070</v>
      </c>
      <c r="H2738" s="19" t="s">
        <v>3064</v>
      </c>
    </row>
    <row r="2739" spans="1:8" x14ac:dyDescent="0.25">
      <c r="A2739" s="24">
        <v>13153955737</v>
      </c>
    </row>
    <row r="2740" spans="1:8" x14ac:dyDescent="0.25">
      <c r="A2740" s="24">
        <v>13153858526</v>
      </c>
      <c r="E2740" s="24">
        <v>8</v>
      </c>
      <c r="F2740" s="19" t="s">
        <v>3065</v>
      </c>
      <c r="G2740" s="19" t="s">
        <v>3070</v>
      </c>
      <c r="H2740" s="19" t="s">
        <v>3065</v>
      </c>
    </row>
    <row r="2741" spans="1:8" x14ac:dyDescent="0.25">
      <c r="A2741" s="24">
        <v>13153855389</v>
      </c>
      <c r="E2741" s="24">
        <v>10</v>
      </c>
      <c r="F2741" s="19" t="s">
        <v>3064</v>
      </c>
      <c r="G2741" s="19" t="s">
        <v>3064</v>
      </c>
      <c r="H2741" s="19" t="s">
        <v>3064</v>
      </c>
    </row>
    <row r="2742" spans="1:8" x14ac:dyDescent="0.25">
      <c r="A2742" s="24">
        <v>13153709146</v>
      </c>
    </row>
    <row r="2743" spans="1:8" x14ac:dyDescent="0.25">
      <c r="A2743" s="24">
        <v>13153700999</v>
      </c>
    </row>
    <row r="2744" spans="1:8" x14ac:dyDescent="0.25">
      <c r="A2744" s="24">
        <v>13153671165</v>
      </c>
      <c r="E2744" s="24">
        <v>10</v>
      </c>
      <c r="F2744" s="19" t="s">
        <v>3064</v>
      </c>
      <c r="G2744" s="19" t="s">
        <v>3064</v>
      </c>
      <c r="H2744" s="19" t="s">
        <v>3064</v>
      </c>
    </row>
    <row r="2745" spans="1:8" x14ac:dyDescent="0.25">
      <c r="A2745" s="24">
        <v>13153343070</v>
      </c>
      <c r="E2745" s="24">
        <v>10</v>
      </c>
      <c r="F2745" s="19" t="s">
        <v>3064</v>
      </c>
      <c r="G2745" s="19" t="s">
        <v>3064</v>
      </c>
      <c r="H2745" s="19" t="s">
        <v>3064</v>
      </c>
    </row>
    <row r="2746" spans="1:8" x14ac:dyDescent="0.25">
      <c r="A2746" s="24">
        <v>13153173012</v>
      </c>
      <c r="E2746" s="24">
        <v>0</v>
      </c>
      <c r="F2746" s="19" t="s">
        <v>3066</v>
      </c>
      <c r="G2746" s="19" t="s">
        <v>3071</v>
      </c>
      <c r="H2746" s="19" t="s">
        <v>3066</v>
      </c>
    </row>
    <row r="2747" spans="1:8" x14ac:dyDescent="0.25">
      <c r="A2747" s="24">
        <v>13153043430</v>
      </c>
      <c r="E2747" s="24">
        <v>10</v>
      </c>
      <c r="F2747" s="19" t="s">
        <v>3064</v>
      </c>
      <c r="G2747" s="19" t="s">
        <v>3070</v>
      </c>
      <c r="H2747" s="19" t="s">
        <v>3064</v>
      </c>
    </row>
    <row r="2748" spans="1:8" x14ac:dyDescent="0.25">
      <c r="A2748" s="24">
        <v>13152798573</v>
      </c>
      <c r="E2748" s="24">
        <v>10</v>
      </c>
      <c r="F2748" s="19" t="s">
        <v>3064</v>
      </c>
      <c r="G2748" s="19" t="s">
        <v>3068</v>
      </c>
      <c r="H2748" s="19" t="s">
        <v>3064</v>
      </c>
    </row>
    <row r="2749" spans="1:8" x14ac:dyDescent="0.25">
      <c r="A2749" s="24">
        <v>13152764210</v>
      </c>
      <c r="E2749" s="24">
        <v>10</v>
      </c>
      <c r="F2749" s="19" t="s">
        <v>3064</v>
      </c>
      <c r="G2749" s="19" t="s">
        <v>3064</v>
      </c>
      <c r="H2749" s="19" t="s">
        <v>3064</v>
      </c>
    </row>
    <row r="2750" spans="1:8" x14ac:dyDescent="0.25">
      <c r="A2750" s="24">
        <v>13152604571</v>
      </c>
    </row>
    <row r="2751" spans="1:8" x14ac:dyDescent="0.25">
      <c r="A2751" s="24">
        <v>13152012539</v>
      </c>
    </row>
    <row r="2752" spans="1:8" x14ac:dyDescent="0.25">
      <c r="A2752" s="24">
        <v>13151438235</v>
      </c>
      <c r="F2752" s="19" t="s">
        <v>3068</v>
      </c>
      <c r="G2752" s="19" t="s">
        <v>3068</v>
      </c>
      <c r="H2752" s="19" t="s">
        <v>3068</v>
      </c>
    </row>
    <row r="2753" spans="1:8" x14ac:dyDescent="0.25">
      <c r="A2753" s="24">
        <v>13151527588</v>
      </c>
      <c r="F2753" s="19" t="s">
        <v>3064</v>
      </c>
      <c r="H2753" s="19" t="s">
        <v>3064</v>
      </c>
    </row>
    <row r="2754" spans="1:8" x14ac:dyDescent="0.25">
      <c r="A2754" s="24">
        <v>13151485070</v>
      </c>
      <c r="E2754" s="24">
        <v>9</v>
      </c>
      <c r="F2754" s="19" t="s">
        <v>3064</v>
      </c>
      <c r="G2754" s="19" t="s">
        <v>3071</v>
      </c>
      <c r="H2754" s="19" t="s">
        <v>3064</v>
      </c>
    </row>
    <row r="2755" spans="1:8" x14ac:dyDescent="0.25">
      <c r="A2755" s="24">
        <v>13150929368</v>
      </c>
      <c r="E2755" s="24">
        <v>10</v>
      </c>
      <c r="F2755" s="19" t="s">
        <v>3064</v>
      </c>
      <c r="G2755" s="19" t="s">
        <v>3070</v>
      </c>
      <c r="H2755" s="19" t="s">
        <v>3064</v>
      </c>
    </row>
    <row r="2756" spans="1:8" x14ac:dyDescent="0.25">
      <c r="A2756" s="24">
        <v>13150944755</v>
      </c>
      <c r="F2756" s="19" t="s">
        <v>3065</v>
      </c>
      <c r="H2756" s="19" t="s">
        <v>3065</v>
      </c>
    </row>
    <row r="2757" spans="1:8" x14ac:dyDescent="0.25">
      <c r="A2757" s="24">
        <v>13150904922</v>
      </c>
      <c r="E2757" s="24">
        <v>10</v>
      </c>
      <c r="F2757" s="19" t="s">
        <v>3068</v>
      </c>
      <c r="G2757" s="19" t="s">
        <v>3068</v>
      </c>
      <c r="H2757" s="19" t="s">
        <v>3064</v>
      </c>
    </row>
    <row r="2758" spans="1:8" x14ac:dyDescent="0.25">
      <c r="A2758" s="24">
        <v>13150882212</v>
      </c>
      <c r="E2758" s="24">
        <v>7</v>
      </c>
      <c r="F2758" s="19" t="s">
        <v>3064</v>
      </c>
      <c r="G2758" s="19" t="s">
        <v>3070</v>
      </c>
      <c r="H2758" s="19" t="s">
        <v>3064</v>
      </c>
    </row>
    <row r="2759" spans="1:8" x14ac:dyDescent="0.25">
      <c r="A2759" s="24">
        <v>13150776529</v>
      </c>
      <c r="E2759" s="24">
        <v>8</v>
      </c>
      <c r="F2759" s="19" t="s">
        <v>3065</v>
      </c>
      <c r="G2759" s="19" t="s">
        <v>3064</v>
      </c>
      <c r="H2759" s="19" t="s">
        <v>3064</v>
      </c>
    </row>
    <row r="2760" spans="1:8" x14ac:dyDescent="0.25">
      <c r="A2760" s="24">
        <v>13150697805</v>
      </c>
      <c r="F2760" s="19" t="s">
        <v>3066</v>
      </c>
      <c r="G2760" s="19" t="s">
        <v>3066</v>
      </c>
      <c r="H2760" s="19" t="s">
        <v>3066</v>
      </c>
    </row>
    <row r="2761" spans="1:8" x14ac:dyDescent="0.25">
      <c r="A2761" s="24">
        <v>13150685723</v>
      </c>
      <c r="E2761" s="24">
        <v>7</v>
      </c>
      <c r="F2761" s="19" t="s">
        <v>3065</v>
      </c>
      <c r="G2761" s="19" t="s">
        <v>3064</v>
      </c>
      <c r="H2761" s="19" t="s">
        <v>3065</v>
      </c>
    </row>
    <row r="2762" spans="1:8" x14ac:dyDescent="0.25">
      <c r="A2762" s="24">
        <v>13150652664</v>
      </c>
    </row>
    <row r="2763" spans="1:8" x14ac:dyDescent="0.25">
      <c r="A2763" s="24">
        <v>13150546919</v>
      </c>
      <c r="E2763" s="24">
        <v>9</v>
      </c>
      <c r="F2763" s="19" t="s">
        <v>3064</v>
      </c>
      <c r="G2763" s="19" t="s">
        <v>3070</v>
      </c>
      <c r="H2763" s="19" t="s">
        <v>3065</v>
      </c>
    </row>
    <row r="2764" spans="1:8" x14ac:dyDescent="0.25">
      <c r="A2764" s="24">
        <v>13150521621</v>
      </c>
      <c r="F2764" s="19" t="s">
        <v>3064</v>
      </c>
      <c r="H2764" s="19" t="s">
        <v>3064</v>
      </c>
    </row>
    <row r="2765" spans="1:8" x14ac:dyDescent="0.25">
      <c r="A2765" s="24">
        <v>13150405439</v>
      </c>
      <c r="E2765" s="24">
        <v>10</v>
      </c>
      <c r="F2765" s="19" t="s">
        <v>3064</v>
      </c>
      <c r="G2765" s="19" t="s">
        <v>3068</v>
      </c>
      <c r="H2765" s="19" t="s">
        <v>3064</v>
      </c>
    </row>
    <row r="2766" spans="1:8" x14ac:dyDescent="0.25">
      <c r="A2766" s="24">
        <v>13150217997</v>
      </c>
      <c r="E2766" s="24">
        <v>8</v>
      </c>
      <c r="F2766" s="19" t="s">
        <v>3065</v>
      </c>
      <c r="G2766" s="19" t="s">
        <v>3070</v>
      </c>
      <c r="H2766" s="19" t="s">
        <v>3065</v>
      </c>
    </row>
    <row r="2767" spans="1:8" x14ac:dyDescent="0.25">
      <c r="A2767" s="24">
        <v>13150196827</v>
      </c>
      <c r="E2767" s="24">
        <v>10</v>
      </c>
      <c r="F2767" s="19" t="s">
        <v>3064</v>
      </c>
      <c r="G2767" s="19" t="s">
        <v>3064</v>
      </c>
      <c r="H2767" s="19" t="s">
        <v>3064</v>
      </c>
    </row>
    <row r="2768" spans="1:8" x14ac:dyDescent="0.25">
      <c r="A2768" s="24">
        <v>13149950304</v>
      </c>
      <c r="E2768" s="24">
        <v>10</v>
      </c>
      <c r="F2768" s="19" t="s">
        <v>3064</v>
      </c>
      <c r="G2768" s="19" t="s">
        <v>3064</v>
      </c>
      <c r="H2768" s="19" t="s">
        <v>3064</v>
      </c>
    </row>
    <row r="2769" spans="1:8" x14ac:dyDescent="0.25">
      <c r="A2769" s="24">
        <v>13149677941</v>
      </c>
      <c r="E2769" s="24">
        <v>5</v>
      </c>
      <c r="F2769" s="19" t="s">
        <v>3068</v>
      </c>
      <c r="G2769" s="19" t="s">
        <v>3068</v>
      </c>
      <c r="H2769" s="19" t="s">
        <v>3068</v>
      </c>
    </row>
    <row r="2770" spans="1:8" x14ac:dyDescent="0.25">
      <c r="A2770" s="24">
        <v>13149613034</v>
      </c>
      <c r="E2770" s="24">
        <v>8</v>
      </c>
      <c r="F2770" s="19" t="s">
        <v>3065</v>
      </c>
      <c r="G2770" s="19" t="s">
        <v>3068</v>
      </c>
      <c r="H2770" s="19" t="s">
        <v>3068</v>
      </c>
    </row>
    <row r="2771" spans="1:8" x14ac:dyDescent="0.25">
      <c r="A2771" s="24">
        <v>13149238025</v>
      </c>
      <c r="E2771" s="24">
        <v>9</v>
      </c>
      <c r="F2771" s="19" t="s">
        <v>3064</v>
      </c>
      <c r="G2771" s="19" t="s">
        <v>3064</v>
      </c>
      <c r="H2771" s="19" t="s">
        <v>3064</v>
      </c>
    </row>
    <row r="2772" spans="1:8" x14ac:dyDescent="0.25">
      <c r="A2772" s="24">
        <v>13149227669</v>
      </c>
      <c r="E2772" s="24">
        <v>8</v>
      </c>
      <c r="F2772" s="19" t="s">
        <v>3065</v>
      </c>
      <c r="G2772" s="19" t="s">
        <v>3068</v>
      </c>
      <c r="H2772" s="19" t="s">
        <v>3065</v>
      </c>
    </row>
    <row r="2773" spans="1:8" x14ac:dyDescent="0.25">
      <c r="A2773" s="24">
        <v>13148548484</v>
      </c>
      <c r="E2773" s="24">
        <v>8</v>
      </c>
      <c r="F2773" s="19" t="s">
        <v>3064</v>
      </c>
      <c r="G2773" s="19" t="s">
        <v>3070</v>
      </c>
      <c r="H2773" s="19" t="s">
        <v>3064</v>
      </c>
    </row>
    <row r="2774" spans="1:8" x14ac:dyDescent="0.25">
      <c r="A2774" s="24">
        <v>13148542013</v>
      </c>
      <c r="E2774" s="24">
        <v>10</v>
      </c>
      <c r="F2774" s="19" t="s">
        <v>3064</v>
      </c>
      <c r="G2774" s="19" t="s">
        <v>3068</v>
      </c>
      <c r="H2774" s="19" t="s">
        <v>3065</v>
      </c>
    </row>
    <row r="2775" spans="1:8" x14ac:dyDescent="0.25">
      <c r="A2775" s="24">
        <v>13148521683</v>
      </c>
    </row>
    <row r="2776" spans="1:8" x14ac:dyDescent="0.25">
      <c r="A2776" s="24">
        <v>13148482527</v>
      </c>
    </row>
    <row r="2777" spans="1:8" x14ac:dyDescent="0.25">
      <c r="A2777" s="24">
        <v>13148378760</v>
      </c>
      <c r="E2777" s="24">
        <v>7</v>
      </c>
      <c r="F2777" s="19" t="s">
        <v>3064</v>
      </c>
      <c r="G2777" s="19" t="s">
        <v>3068</v>
      </c>
      <c r="H2777" s="19" t="s">
        <v>3068</v>
      </c>
    </row>
    <row r="2778" spans="1:8" x14ac:dyDescent="0.25">
      <c r="A2778" s="24">
        <v>13148358516</v>
      </c>
      <c r="E2778" s="24">
        <v>7</v>
      </c>
      <c r="F2778" s="19" t="s">
        <v>3066</v>
      </c>
      <c r="G2778" s="19" t="s">
        <v>488</v>
      </c>
      <c r="H2778" s="19" t="s">
        <v>3066</v>
      </c>
    </row>
    <row r="2779" spans="1:8" x14ac:dyDescent="0.25">
      <c r="A2779" s="24">
        <v>13148251143</v>
      </c>
      <c r="E2779" s="24">
        <v>10</v>
      </c>
      <c r="F2779" s="19" t="s">
        <v>3064</v>
      </c>
      <c r="G2779" s="19" t="s">
        <v>3064</v>
      </c>
      <c r="H2779" s="19" t="s">
        <v>3064</v>
      </c>
    </row>
    <row r="2780" spans="1:8" x14ac:dyDescent="0.25">
      <c r="A2780" s="24">
        <v>13147964504</v>
      </c>
      <c r="E2780" s="24">
        <v>10</v>
      </c>
      <c r="F2780" s="19" t="s">
        <v>3064</v>
      </c>
      <c r="G2780" s="19" t="s">
        <v>3066</v>
      </c>
      <c r="H2780" s="19" t="s">
        <v>3064</v>
      </c>
    </row>
    <row r="2781" spans="1:8" x14ac:dyDescent="0.25">
      <c r="A2781" s="24">
        <v>13147909207</v>
      </c>
      <c r="E2781" s="24">
        <v>8</v>
      </c>
      <c r="F2781" s="19" t="s">
        <v>3065</v>
      </c>
      <c r="G2781" s="19" t="s">
        <v>3068</v>
      </c>
      <c r="H2781" s="19" t="s">
        <v>3065</v>
      </c>
    </row>
    <row r="2782" spans="1:8" x14ac:dyDescent="0.25">
      <c r="A2782" s="24">
        <v>13147858624</v>
      </c>
      <c r="E2782" s="24">
        <v>10</v>
      </c>
      <c r="F2782" s="19" t="s">
        <v>3064</v>
      </c>
      <c r="G2782" s="19" t="s">
        <v>3070</v>
      </c>
      <c r="H2782" s="19" t="s">
        <v>3064</v>
      </c>
    </row>
    <row r="2783" spans="1:8" x14ac:dyDescent="0.25">
      <c r="A2783" s="24">
        <v>13147745831</v>
      </c>
    </row>
    <row r="2784" spans="1:8" x14ac:dyDescent="0.25">
      <c r="A2784" s="24">
        <v>13147744782</v>
      </c>
    </row>
    <row r="2785" spans="1:8" x14ac:dyDescent="0.25">
      <c r="A2785" s="24">
        <v>13147592618</v>
      </c>
      <c r="E2785" s="24">
        <v>5</v>
      </c>
      <c r="F2785" s="19" t="s">
        <v>3064</v>
      </c>
      <c r="G2785" s="19" t="s">
        <v>3068</v>
      </c>
      <c r="H2785" s="19" t="s">
        <v>3064</v>
      </c>
    </row>
    <row r="2786" spans="1:8" x14ac:dyDescent="0.25">
      <c r="A2786" s="24">
        <v>13147572270</v>
      </c>
      <c r="E2786" s="24">
        <v>9</v>
      </c>
      <c r="F2786" s="19" t="s">
        <v>3065</v>
      </c>
      <c r="G2786" s="19" t="s">
        <v>3064</v>
      </c>
      <c r="H2786" s="19" t="s">
        <v>3068</v>
      </c>
    </row>
    <row r="2787" spans="1:8" x14ac:dyDescent="0.25">
      <c r="A2787" s="24">
        <v>13147450198</v>
      </c>
      <c r="E2787" s="24">
        <v>7</v>
      </c>
      <c r="F2787" s="19" t="s">
        <v>3065</v>
      </c>
      <c r="G2787" s="19" t="s">
        <v>488</v>
      </c>
      <c r="H2787" s="19" t="s">
        <v>3064</v>
      </c>
    </row>
    <row r="2788" spans="1:8" x14ac:dyDescent="0.25">
      <c r="A2788" s="24">
        <v>13147440208</v>
      </c>
      <c r="E2788" s="24">
        <v>5</v>
      </c>
      <c r="F2788" s="19" t="s">
        <v>3068</v>
      </c>
      <c r="G2788" s="19" t="s">
        <v>3068</v>
      </c>
      <c r="H2788" s="19" t="s">
        <v>3064</v>
      </c>
    </row>
    <row r="2789" spans="1:8" x14ac:dyDescent="0.25">
      <c r="A2789" s="24">
        <v>13147436190</v>
      </c>
      <c r="E2789" s="24">
        <v>9</v>
      </c>
      <c r="F2789" s="19" t="s">
        <v>3065</v>
      </c>
      <c r="G2789" s="19" t="s">
        <v>3064</v>
      </c>
      <c r="H2789" s="19" t="s">
        <v>3064</v>
      </c>
    </row>
    <row r="2790" spans="1:8" x14ac:dyDescent="0.25">
      <c r="A2790" s="24">
        <v>13147298161</v>
      </c>
      <c r="E2790" s="24">
        <v>9</v>
      </c>
      <c r="F2790" s="19" t="s">
        <v>3065</v>
      </c>
      <c r="G2790" s="19" t="s">
        <v>3064</v>
      </c>
      <c r="H2790" s="19" t="s">
        <v>3064</v>
      </c>
    </row>
    <row r="2791" spans="1:8" x14ac:dyDescent="0.25">
      <c r="A2791" s="24">
        <v>13147245845</v>
      </c>
      <c r="E2791" s="24">
        <v>10</v>
      </c>
      <c r="F2791" s="19" t="s">
        <v>3064</v>
      </c>
      <c r="G2791" s="19" t="s">
        <v>3064</v>
      </c>
      <c r="H2791" s="19" t="s">
        <v>3065</v>
      </c>
    </row>
    <row r="2792" spans="1:8" x14ac:dyDescent="0.25">
      <c r="A2792" s="24">
        <v>13147044025</v>
      </c>
      <c r="E2792" s="24">
        <v>8</v>
      </c>
      <c r="F2792" s="19" t="s">
        <v>3064</v>
      </c>
      <c r="G2792" s="19" t="s">
        <v>3064</v>
      </c>
      <c r="H2792" s="19" t="s">
        <v>3064</v>
      </c>
    </row>
    <row r="2793" spans="1:8" x14ac:dyDescent="0.25">
      <c r="A2793" s="24">
        <v>13146949392</v>
      </c>
      <c r="E2793" s="24">
        <v>7</v>
      </c>
      <c r="F2793" s="19" t="s">
        <v>3067</v>
      </c>
      <c r="G2793" s="19" t="s">
        <v>3070</v>
      </c>
      <c r="H2793" s="19" t="s">
        <v>3068</v>
      </c>
    </row>
    <row r="2794" spans="1:8" x14ac:dyDescent="0.25">
      <c r="A2794" s="24">
        <v>13146780507</v>
      </c>
      <c r="E2794" s="24">
        <v>10</v>
      </c>
      <c r="F2794" s="19" t="s">
        <v>3064</v>
      </c>
      <c r="G2794" s="19" t="s">
        <v>3070</v>
      </c>
      <c r="H2794" s="19" t="s">
        <v>3064</v>
      </c>
    </row>
    <row r="2795" spans="1:8" x14ac:dyDescent="0.25">
      <c r="A2795" s="24">
        <v>13146409823</v>
      </c>
      <c r="E2795" s="24">
        <v>10</v>
      </c>
      <c r="F2795" s="19" t="s">
        <v>3064</v>
      </c>
      <c r="G2795" s="19" t="s">
        <v>3064</v>
      </c>
      <c r="H2795" s="19" t="s">
        <v>3064</v>
      </c>
    </row>
    <row r="2796" spans="1:8" x14ac:dyDescent="0.25">
      <c r="A2796" s="24">
        <v>13146285600</v>
      </c>
      <c r="E2796" s="24">
        <v>7</v>
      </c>
      <c r="F2796" s="19" t="s">
        <v>3065</v>
      </c>
      <c r="G2796" s="19" t="s">
        <v>3068</v>
      </c>
      <c r="H2796" s="19" t="s">
        <v>3065</v>
      </c>
    </row>
    <row r="2797" spans="1:8" x14ac:dyDescent="0.25">
      <c r="A2797" s="24">
        <v>13146258488</v>
      </c>
      <c r="E2797" s="24">
        <v>10</v>
      </c>
      <c r="F2797" s="19" t="s">
        <v>3064</v>
      </c>
      <c r="G2797" s="19" t="s">
        <v>3070</v>
      </c>
      <c r="H2797" s="19" t="s">
        <v>3064</v>
      </c>
    </row>
    <row r="2798" spans="1:8" x14ac:dyDescent="0.25">
      <c r="A2798" s="24">
        <v>13146234060</v>
      </c>
      <c r="E2798" s="24">
        <v>10</v>
      </c>
      <c r="F2798" s="19" t="s">
        <v>3064</v>
      </c>
      <c r="G2798" s="19" t="s">
        <v>3066</v>
      </c>
      <c r="H2798" s="19" t="s">
        <v>3066</v>
      </c>
    </row>
    <row r="2799" spans="1:8" x14ac:dyDescent="0.25">
      <c r="A2799" s="24">
        <v>13146210066</v>
      </c>
      <c r="E2799" s="24">
        <v>10</v>
      </c>
      <c r="F2799" s="19" t="s">
        <v>3064</v>
      </c>
      <c r="G2799" s="19" t="s">
        <v>3064</v>
      </c>
      <c r="H2799" s="19" t="s">
        <v>3064</v>
      </c>
    </row>
    <row r="2800" spans="1:8" x14ac:dyDescent="0.25">
      <c r="A2800" s="24">
        <v>13145908436</v>
      </c>
      <c r="E2800" s="24">
        <v>8</v>
      </c>
      <c r="F2800" s="19" t="s">
        <v>3065</v>
      </c>
      <c r="G2800" s="19" t="s">
        <v>3068</v>
      </c>
      <c r="H2800" s="19" t="s">
        <v>3065</v>
      </c>
    </row>
    <row r="2801" spans="1:8" x14ac:dyDescent="0.25">
      <c r="A2801" s="24">
        <v>13145535677</v>
      </c>
      <c r="E2801" s="24">
        <v>10</v>
      </c>
      <c r="F2801" s="19" t="s">
        <v>3064</v>
      </c>
      <c r="G2801" s="19" t="s">
        <v>3070</v>
      </c>
      <c r="H2801" s="19" t="s">
        <v>3064</v>
      </c>
    </row>
    <row r="2802" spans="1:8" x14ac:dyDescent="0.25">
      <c r="A2802" s="24">
        <v>13145471269</v>
      </c>
      <c r="E2802" s="24">
        <v>10</v>
      </c>
      <c r="F2802" s="19" t="s">
        <v>3064</v>
      </c>
      <c r="G2802" s="19" t="s">
        <v>3064</v>
      </c>
      <c r="H2802" s="19" t="s">
        <v>3064</v>
      </c>
    </row>
    <row r="2803" spans="1:8" x14ac:dyDescent="0.25">
      <c r="A2803" s="24">
        <v>13145433607</v>
      </c>
      <c r="E2803" s="24">
        <v>10</v>
      </c>
      <c r="F2803" s="19" t="s">
        <v>3064</v>
      </c>
      <c r="G2803" s="19" t="s">
        <v>3064</v>
      </c>
      <c r="H2803" s="19" t="s">
        <v>3064</v>
      </c>
    </row>
    <row r="2804" spans="1:8" x14ac:dyDescent="0.25">
      <c r="A2804" s="24">
        <v>13145427726</v>
      </c>
      <c r="E2804" s="24">
        <v>7</v>
      </c>
      <c r="F2804" s="19" t="s">
        <v>3068</v>
      </c>
      <c r="G2804" s="19" t="s">
        <v>3068</v>
      </c>
      <c r="H2804" s="19" t="s">
        <v>3068</v>
      </c>
    </row>
    <row r="2805" spans="1:8" x14ac:dyDescent="0.25">
      <c r="A2805" s="24">
        <v>13145269370</v>
      </c>
      <c r="E2805" s="24">
        <v>10</v>
      </c>
      <c r="F2805" s="19" t="s">
        <v>3064</v>
      </c>
      <c r="G2805" s="19" t="s">
        <v>3070</v>
      </c>
      <c r="H2805" s="19" t="s">
        <v>3064</v>
      </c>
    </row>
    <row r="2806" spans="1:8" x14ac:dyDescent="0.25">
      <c r="A2806" s="24">
        <v>13145224315</v>
      </c>
      <c r="E2806" s="24">
        <v>10</v>
      </c>
      <c r="F2806" s="19" t="s">
        <v>3064</v>
      </c>
      <c r="G2806" s="19" t="s">
        <v>3070</v>
      </c>
      <c r="H2806" s="19" t="s">
        <v>3064</v>
      </c>
    </row>
    <row r="2807" spans="1:8" x14ac:dyDescent="0.25">
      <c r="A2807" s="24">
        <v>13145219494</v>
      </c>
    </row>
    <row r="2808" spans="1:8" x14ac:dyDescent="0.25">
      <c r="A2808" s="24">
        <v>13145203373</v>
      </c>
      <c r="E2808" s="24">
        <v>10</v>
      </c>
      <c r="F2808" s="19" t="s">
        <v>3064</v>
      </c>
      <c r="G2808" s="19" t="s">
        <v>3064</v>
      </c>
      <c r="H2808" s="19" t="s">
        <v>3064</v>
      </c>
    </row>
    <row r="2809" spans="1:8" x14ac:dyDescent="0.25">
      <c r="A2809" s="24">
        <v>13145174616</v>
      </c>
      <c r="E2809" s="24">
        <v>3</v>
      </c>
      <c r="F2809" s="19" t="s">
        <v>3068</v>
      </c>
      <c r="G2809" s="19" t="s">
        <v>3071</v>
      </c>
      <c r="H2809" s="19" t="s">
        <v>3065</v>
      </c>
    </row>
    <row r="2810" spans="1:8" x14ac:dyDescent="0.25">
      <c r="A2810" s="24">
        <v>13145114062</v>
      </c>
      <c r="E2810" s="24">
        <v>7</v>
      </c>
      <c r="F2810" s="19" t="s">
        <v>3065</v>
      </c>
      <c r="G2810" s="19" t="s">
        <v>3070</v>
      </c>
      <c r="H2810" s="19" t="s">
        <v>3064</v>
      </c>
    </row>
    <row r="2811" spans="1:8" x14ac:dyDescent="0.25">
      <c r="A2811" s="24">
        <v>13144910714</v>
      </c>
    </row>
    <row r="2812" spans="1:8" x14ac:dyDescent="0.25">
      <c r="A2812" s="24">
        <v>13144875576</v>
      </c>
      <c r="E2812" s="24">
        <v>8</v>
      </c>
      <c r="F2812" s="19" t="s">
        <v>3064</v>
      </c>
      <c r="G2812" s="19" t="s">
        <v>3068</v>
      </c>
      <c r="H2812" s="19" t="s">
        <v>3064</v>
      </c>
    </row>
    <row r="2813" spans="1:8" x14ac:dyDescent="0.25">
      <c r="A2813" s="24">
        <v>13144853839</v>
      </c>
      <c r="E2813" s="24">
        <v>10</v>
      </c>
      <c r="F2813" s="19" t="s">
        <v>3064</v>
      </c>
      <c r="G2813" s="19" t="s">
        <v>3070</v>
      </c>
      <c r="H2813" s="19" t="s">
        <v>3064</v>
      </c>
    </row>
    <row r="2814" spans="1:8" x14ac:dyDescent="0.25">
      <c r="A2814" s="24">
        <v>13144838839</v>
      </c>
      <c r="E2814" s="24">
        <v>8</v>
      </c>
      <c r="F2814" s="19" t="s">
        <v>3064</v>
      </c>
      <c r="G2814" s="19" t="s">
        <v>3064</v>
      </c>
      <c r="H2814" s="19" t="s">
        <v>3064</v>
      </c>
    </row>
    <row r="2815" spans="1:8" x14ac:dyDescent="0.25">
      <c r="A2815" s="24">
        <v>13144733011</v>
      </c>
      <c r="E2815" s="24">
        <v>1</v>
      </c>
      <c r="F2815" s="19" t="s">
        <v>3066</v>
      </c>
      <c r="G2815" s="19" t="s">
        <v>3068</v>
      </c>
      <c r="H2815" s="19" t="s">
        <v>3066</v>
      </c>
    </row>
    <row r="2816" spans="1:8" x14ac:dyDescent="0.25">
      <c r="A2816" s="24">
        <v>13144685045</v>
      </c>
      <c r="E2816" s="24">
        <v>9</v>
      </c>
      <c r="F2816" s="19" t="s">
        <v>3064</v>
      </c>
      <c r="G2816" s="19" t="s">
        <v>3064</v>
      </c>
      <c r="H2816" s="19" t="s">
        <v>3064</v>
      </c>
    </row>
    <row r="2817" spans="1:8" x14ac:dyDescent="0.25">
      <c r="A2817" s="24">
        <v>13144659702</v>
      </c>
      <c r="F2817" s="19" t="s">
        <v>3064</v>
      </c>
      <c r="G2817" s="19" t="s">
        <v>3070</v>
      </c>
      <c r="H2817" s="19" t="s">
        <v>3064</v>
      </c>
    </row>
    <row r="2818" spans="1:8" x14ac:dyDescent="0.25">
      <c r="A2818" s="24">
        <v>13144485404</v>
      </c>
      <c r="E2818" s="24">
        <v>9</v>
      </c>
      <c r="F2818" s="19" t="s">
        <v>3065</v>
      </c>
      <c r="G2818" s="19" t="s">
        <v>3064</v>
      </c>
      <c r="H2818" s="19" t="s">
        <v>3065</v>
      </c>
    </row>
    <row r="2819" spans="1:8" x14ac:dyDescent="0.25">
      <c r="A2819" s="24">
        <v>13144312260</v>
      </c>
      <c r="E2819" s="24">
        <v>10</v>
      </c>
      <c r="F2819" s="19" t="s">
        <v>3064</v>
      </c>
      <c r="G2819" s="19" t="s">
        <v>3070</v>
      </c>
      <c r="H2819" s="19" t="s">
        <v>3064</v>
      </c>
    </row>
    <row r="2820" spans="1:8" x14ac:dyDescent="0.25">
      <c r="A2820" s="24">
        <v>13144253752</v>
      </c>
      <c r="E2820" s="24">
        <v>10</v>
      </c>
      <c r="F2820" s="19" t="s">
        <v>3064</v>
      </c>
      <c r="G2820" s="19" t="s">
        <v>488</v>
      </c>
      <c r="H2820" s="19" t="s">
        <v>3064</v>
      </c>
    </row>
    <row r="2821" spans="1:8" x14ac:dyDescent="0.25">
      <c r="A2821" s="24">
        <v>13144189972</v>
      </c>
      <c r="E2821" s="24">
        <v>10</v>
      </c>
      <c r="F2821" s="19" t="s">
        <v>3064</v>
      </c>
      <c r="G2821" s="19" t="s">
        <v>3070</v>
      </c>
      <c r="H2821" s="19" t="s">
        <v>3064</v>
      </c>
    </row>
    <row r="2822" spans="1:8" x14ac:dyDescent="0.25">
      <c r="A2822" s="24">
        <v>13144145381</v>
      </c>
      <c r="E2822" s="24">
        <v>10</v>
      </c>
      <c r="F2822" s="19" t="s">
        <v>3064</v>
      </c>
      <c r="G2822" s="19" t="s">
        <v>3064</v>
      </c>
      <c r="H2822" s="19" t="s">
        <v>3064</v>
      </c>
    </row>
    <row r="2823" spans="1:8" x14ac:dyDescent="0.25">
      <c r="A2823" s="24">
        <v>13144039481</v>
      </c>
      <c r="E2823" s="24">
        <v>7</v>
      </c>
      <c r="F2823" s="19" t="s">
        <v>3064</v>
      </c>
      <c r="G2823" s="19" t="s">
        <v>3070</v>
      </c>
      <c r="H2823" s="19" t="s">
        <v>3064</v>
      </c>
    </row>
    <row r="2824" spans="1:8" x14ac:dyDescent="0.25">
      <c r="A2824" s="24">
        <v>13144009522</v>
      </c>
      <c r="E2824" s="24">
        <v>10</v>
      </c>
      <c r="F2824" s="19" t="s">
        <v>3064</v>
      </c>
      <c r="G2824" s="19" t="s">
        <v>3070</v>
      </c>
      <c r="H2824" s="19" t="s">
        <v>3064</v>
      </c>
    </row>
    <row r="2825" spans="1:8" x14ac:dyDescent="0.25">
      <c r="A2825" s="24">
        <v>13143801177</v>
      </c>
      <c r="E2825" s="24">
        <v>10</v>
      </c>
      <c r="F2825" s="19" t="s">
        <v>3065</v>
      </c>
      <c r="G2825" s="19" t="s">
        <v>488</v>
      </c>
      <c r="H2825" s="19" t="s">
        <v>3064</v>
      </c>
    </row>
    <row r="2826" spans="1:8" x14ac:dyDescent="0.25">
      <c r="A2826" s="24">
        <v>13143784260</v>
      </c>
      <c r="E2826" s="24">
        <v>8</v>
      </c>
      <c r="F2826" s="19" t="s">
        <v>3065</v>
      </c>
      <c r="G2826" s="19" t="s">
        <v>3068</v>
      </c>
      <c r="H2826" s="19" t="s">
        <v>3065</v>
      </c>
    </row>
    <row r="2827" spans="1:8" x14ac:dyDescent="0.25">
      <c r="A2827" s="24">
        <v>13143674992</v>
      </c>
      <c r="E2827" s="24">
        <v>1</v>
      </c>
      <c r="F2827" s="19" t="s">
        <v>3066</v>
      </c>
      <c r="G2827" s="19" t="s">
        <v>3066</v>
      </c>
      <c r="H2827" s="19" t="s">
        <v>3066</v>
      </c>
    </row>
    <row r="2828" spans="1:8" x14ac:dyDescent="0.25">
      <c r="A2828" s="24">
        <v>13143625727</v>
      </c>
      <c r="E2828" s="24">
        <v>6</v>
      </c>
      <c r="F2828" s="19" t="s">
        <v>3065</v>
      </c>
      <c r="G2828" s="19" t="s">
        <v>3068</v>
      </c>
      <c r="H2828" s="19" t="s">
        <v>3068</v>
      </c>
    </row>
    <row r="2829" spans="1:8" x14ac:dyDescent="0.25">
      <c r="A2829" s="24">
        <v>13143626136</v>
      </c>
      <c r="E2829" s="24">
        <v>8</v>
      </c>
      <c r="F2829" s="19" t="s">
        <v>3064</v>
      </c>
      <c r="G2829" s="19" t="s">
        <v>3070</v>
      </c>
      <c r="H2829" s="19" t="s">
        <v>3064</v>
      </c>
    </row>
    <row r="2830" spans="1:8" x14ac:dyDescent="0.25">
      <c r="A2830" s="24">
        <v>13143555465</v>
      </c>
      <c r="E2830" s="24">
        <v>8</v>
      </c>
      <c r="F2830" s="19" t="s">
        <v>3065</v>
      </c>
      <c r="G2830" s="19" t="s">
        <v>3064</v>
      </c>
      <c r="H2830" s="19" t="s">
        <v>3064</v>
      </c>
    </row>
    <row r="2831" spans="1:8" x14ac:dyDescent="0.25">
      <c r="A2831" s="24">
        <v>13143501285</v>
      </c>
      <c r="E2831" s="24">
        <v>1</v>
      </c>
      <c r="F2831" s="19" t="s">
        <v>3066</v>
      </c>
      <c r="G2831" s="19" t="s">
        <v>3066</v>
      </c>
      <c r="H2831" s="19" t="s">
        <v>3067</v>
      </c>
    </row>
    <row r="2832" spans="1:8" x14ac:dyDescent="0.25">
      <c r="A2832" s="24">
        <v>13143441532</v>
      </c>
      <c r="E2832" s="24">
        <v>4</v>
      </c>
      <c r="F2832" s="19" t="s">
        <v>3066</v>
      </c>
      <c r="G2832" s="19" t="s">
        <v>3066</v>
      </c>
      <c r="H2832" s="19" t="s">
        <v>3066</v>
      </c>
    </row>
    <row r="2833" spans="1:8" x14ac:dyDescent="0.25">
      <c r="A2833" s="24">
        <v>13143426836</v>
      </c>
      <c r="E2833" s="24">
        <v>10</v>
      </c>
      <c r="F2833" s="19" t="s">
        <v>3064</v>
      </c>
      <c r="G2833" s="19" t="s">
        <v>3064</v>
      </c>
      <c r="H2833" s="19" t="s">
        <v>3064</v>
      </c>
    </row>
    <row r="2834" spans="1:8" x14ac:dyDescent="0.25">
      <c r="A2834" s="24">
        <v>13143353761</v>
      </c>
      <c r="E2834" s="24">
        <v>10</v>
      </c>
      <c r="F2834" s="19" t="s">
        <v>3065</v>
      </c>
      <c r="G2834" s="19" t="s">
        <v>3068</v>
      </c>
      <c r="H2834" s="19" t="s">
        <v>3064</v>
      </c>
    </row>
    <row r="2835" spans="1:8" x14ac:dyDescent="0.25">
      <c r="A2835" s="24">
        <v>13143336247</v>
      </c>
      <c r="E2835" s="24">
        <v>8</v>
      </c>
      <c r="F2835" s="19" t="s">
        <v>3064</v>
      </c>
      <c r="G2835" s="19" t="s">
        <v>3068</v>
      </c>
      <c r="H2835" s="19" t="s">
        <v>3065</v>
      </c>
    </row>
    <row r="2836" spans="1:8" x14ac:dyDescent="0.25">
      <c r="A2836" s="24">
        <v>13143322590</v>
      </c>
      <c r="E2836" s="24">
        <v>10</v>
      </c>
      <c r="F2836" s="19" t="s">
        <v>3064</v>
      </c>
      <c r="G2836" s="19" t="s">
        <v>3064</v>
      </c>
      <c r="H2836" s="19" t="s">
        <v>3064</v>
      </c>
    </row>
    <row r="2837" spans="1:8" x14ac:dyDescent="0.25">
      <c r="A2837" s="24">
        <v>13143315020</v>
      </c>
      <c r="E2837" s="24">
        <v>9</v>
      </c>
      <c r="F2837" s="19" t="s">
        <v>3064</v>
      </c>
      <c r="G2837" s="19" t="s">
        <v>3068</v>
      </c>
      <c r="H2837" s="19" t="s">
        <v>3067</v>
      </c>
    </row>
    <row r="2838" spans="1:8" x14ac:dyDescent="0.25">
      <c r="A2838" s="24">
        <v>13143225108</v>
      </c>
      <c r="F2838" s="19" t="s">
        <v>3065</v>
      </c>
      <c r="G2838" s="19" t="s">
        <v>3070</v>
      </c>
      <c r="H2838" s="19" t="s">
        <v>3064</v>
      </c>
    </row>
    <row r="2839" spans="1:8" x14ac:dyDescent="0.25">
      <c r="A2839" s="24">
        <v>13143191431</v>
      </c>
      <c r="F2839" s="19" t="s">
        <v>3068</v>
      </c>
      <c r="H2839" s="19" t="s">
        <v>3068</v>
      </c>
    </row>
    <row r="2840" spans="1:8" x14ac:dyDescent="0.25">
      <c r="A2840" s="24">
        <v>13143159215</v>
      </c>
      <c r="E2840" s="24">
        <v>5</v>
      </c>
      <c r="F2840" s="19" t="s">
        <v>3065</v>
      </c>
      <c r="G2840" s="19" t="s">
        <v>3070</v>
      </c>
      <c r="H2840" s="19" t="s">
        <v>3065</v>
      </c>
    </row>
    <row r="2841" spans="1:8" x14ac:dyDescent="0.25">
      <c r="A2841" s="24">
        <v>13143046197</v>
      </c>
      <c r="E2841" s="24">
        <v>5</v>
      </c>
      <c r="F2841" s="19" t="s">
        <v>3064</v>
      </c>
      <c r="G2841" s="19" t="s">
        <v>3064</v>
      </c>
      <c r="H2841" s="19" t="s">
        <v>3064</v>
      </c>
    </row>
    <row r="2842" spans="1:8" x14ac:dyDescent="0.25">
      <c r="A2842" s="24">
        <v>13142933102</v>
      </c>
      <c r="F2842" s="19" t="s">
        <v>3065</v>
      </c>
    </row>
    <row r="2843" spans="1:8" x14ac:dyDescent="0.25">
      <c r="A2843" s="24">
        <v>13142817143</v>
      </c>
      <c r="E2843" s="24">
        <v>9</v>
      </c>
      <c r="F2843" s="19" t="s">
        <v>3065</v>
      </c>
      <c r="G2843" s="19" t="s">
        <v>3064</v>
      </c>
      <c r="H2843" s="19" t="s">
        <v>3065</v>
      </c>
    </row>
    <row r="2844" spans="1:8" x14ac:dyDescent="0.25">
      <c r="A2844" s="24">
        <v>13142587444</v>
      </c>
      <c r="E2844" s="24">
        <v>9</v>
      </c>
      <c r="F2844" s="19" t="s">
        <v>3064</v>
      </c>
      <c r="G2844" s="19" t="s">
        <v>3064</v>
      </c>
      <c r="H2844" s="19" t="s">
        <v>3064</v>
      </c>
    </row>
    <row r="2845" spans="1:8" x14ac:dyDescent="0.25">
      <c r="A2845" s="24">
        <v>13142474305</v>
      </c>
      <c r="E2845" s="24">
        <v>10</v>
      </c>
      <c r="F2845" s="19" t="s">
        <v>3064</v>
      </c>
      <c r="G2845" s="19" t="s">
        <v>3070</v>
      </c>
      <c r="H2845" s="19" t="s">
        <v>3064</v>
      </c>
    </row>
    <row r="2846" spans="1:8" x14ac:dyDescent="0.25">
      <c r="A2846" s="24">
        <v>13142434278</v>
      </c>
    </row>
    <row r="2847" spans="1:8" x14ac:dyDescent="0.25">
      <c r="A2847" s="24">
        <v>13142405707</v>
      </c>
      <c r="E2847" s="24">
        <v>10</v>
      </c>
      <c r="F2847" s="19" t="s">
        <v>3064</v>
      </c>
      <c r="G2847" s="19" t="s">
        <v>3064</v>
      </c>
      <c r="H2847" s="19" t="s">
        <v>3064</v>
      </c>
    </row>
    <row r="2848" spans="1:8" x14ac:dyDescent="0.25">
      <c r="A2848" s="24">
        <v>13142401773</v>
      </c>
      <c r="E2848" s="24">
        <v>8</v>
      </c>
      <c r="F2848" s="19" t="s">
        <v>3064</v>
      </c>
      <c r="G2848" s="19" t="s">
        <v>3064</v>
      </c>
      <c r="H2848" s="19" t="s">
        <v>3064</v>
      </c>
    </row>
    <row r="2849" spans="1:8" x14ac:dyDescent="0.25">
      <c r="A2849" s="24">
        <v>13142318213</v>
      </c>
      <c r="E2849" s="24">
        <v>5</v>
      </c>
      <c r="F2849" s="19" t="s">
        <v>3064</v>
      </c>
      <c r="G2849" s="19" t="s">
        <v>488</v>
      </c>
      <c r="H2849" s="19" t="s">
        <v>3065</v>
      </c>
    </row>
    <row r="2850" spans="1:8" x14ac:dyDescent="0.25">
      <c r="A2850" s="24">
        <v>13142057046</v>
      </c>
      <c r="E2850" s="24">
        <v>10</v>
      </c>
      <c r="F2850" s="19" t="s">
        <v>3064</v>
      </c>
      <c r="G2850" s="19" t="s">
        <v>3064</v>
      </c>
      <c r="H2850" s="19" t="s">
        <v>3064</v>
      </c>
    </row>
    <row r="2851" spans="1:8" x14ac:dyDescent="0.25">
      <c r="A2851" s="24">
        <v>13142029471</v>
      </c>
      <c r="E2851" s="24">
        <v>10</v>
      </c>
      <c r="F2851" s="19" t="s">
        <v>3064</v>
      </c>
      <c r="G2851" s="19" t="s">
        <v>488</v>
      </c>
      <c r="H2851" s="19" t="s">
        <v>3064</v>
      </c>
    </row>
    <row r="2852" spans="1:8" x14ac:dyDescent="0.25">
      <c r="A2852" s="24">
        <v>13141736404</v>
      </c>
      <c r="E2852" s="24">
        <v>10</v>
      </c>
      <c r="F2852" s="19" t="s">
        <v>3064</v>
      </c>
      <c r="G2852" s="19" t="s">
        <v>3064</v>
      </c>
      <c r="H2852" s="19" t="s">
        <v>3064</v>
      </c>
    </row>
    <row r="2853" spans="1:8" x14ac:dyDescent="0.25">
      <c r="A2853" s="24">
        <v>13141665243</v>
      </c>
      <c r="E2853" s="24">
        <v>10</v>
      </c>
      <c r="F2853" s="19" t="s">
        <v>3064</v>
      </c>
      <c r="G2853" s="19" t="s">
        <v>3070</v>
      </c>
      <c r="H2853" s="19" t="s">
        <v>3065</v>
      </c>
    </row>
    <row r="2854" spans="1:8" x14ac:dyDescent="0.25">
      <c r="A2854" s="24">
        <v>13141601491</v>
      </c>
      <c r="E2854" s="24">
        <v>8</v>
      </c>
      <c r="F2854" s="19" t="s">
        <v>3065</v>
      </c>
      <c r="G2854" s="19" t="s">
        <v>3070</v>
      </c>
      <c r="H2854" s="19" t="s">
        <v>3065</v>
      </c>
    </row>
    <row r="2855" spans="1:8" x14ac:dyDescent="0.25">
      <c r="A2855" s="24">
        <v>13141525443</v>
      </c>
      <c r="E2855" s="24">
        <v>10</v>
      </c>
      <c r="F2855" s="19" t="s">
        <v>3064</v>
      </c>
      <c r="G2855" s="19" t="s">
        <v>3064</v>
      </c>
      <c r="H2855" s="19" t="s">
        <v>3064</v>
      </c>
    </row>
    <row r="2856" spans="1:8" x14ac:dyDescent="0.25">
      <c r="A2856" s="24">
        <v>13141418483</v>
      </c>
      <c r="E2856" s="24">
        <v>10</v>
      </c>
      <c r="F2856" s="19" t="s">
        <v>3064</v>
      </c>
      <c r="G2856" s="19" t="s">
        <v>3068</v>
      </c>
      <c r="H2856" s="19" t="s">
        <v>3064</v>
      </c>
    </row>
    <row r="2857" spans="1:8" x14ac:dyDescent="0.25">
      <c r="A2857" s="24">
        <v>13141109974</v>
      </c>
      <c r="F2857" s="19" t="s">
        <v>3064</v>
      </c>
      <c r="H2857" s="19" t="s">
        <v>3064</v>
      </c>
    </row>
    <row r="2858" spans="1:8" x14ac:dyDescent="0.25">
      <c r="A2858" s="24">
        <v>13141031008</v>
      </c>
      <c r="E2858" s="24">
        <v>10</v>
      </c>
      <c r="F2858" s="19" t="s">
        <v>3064</v>
      </c>
      <c r="G2858" s="19" t="s">
        <v>3064</v>
      </c>
      <c r="H2858" s="19" t="s">
        <v>3064</v>
      </c>
    </row>
    <row r="2859" spans="1:8" x14ac:dyDescent="0.25">
      <c r="A2859" s="24">
        <v>13140913124</v>
      </c>
      <c r="E2859" s="24">
        <v>10</v>
      </c>
      <c r="F2859" s="19" t="s">
        <v>3064</v>
      </c>
      <c r="G2859" s="19" t="s">
        <v>3064</v>
      </c>
      <c r="H2859" s="19" t="s">
        <v>3064</v>
      </c>
    </row>
    <row r="2860" spans="1:8" x14ac:dyDescent="0.25">
      <c r="A2860" s="24">
        <v>13140516998</v>
      </c>
      <c r="E2860" s="24">
        <v>10</v>
      </c>
      <c r="F2860" s="19" t="s">
        <v>3064</v>
      </c>
      <c r="G2860" s="19" t="s">
        <v>3064</v>
      </c>
      <c r="H2860" s="19" t="s">
        <v>3064</v>
      </c>
    </row>
    <row r="2861" spans="1:8" x14ac:dyDescent="0.25">
      <c r="A2861" s="24">
        <v>13139602558</v>
      </c>
      <c r="E2861" s="24">
        <v>10</v>
      </c>
      <c r="F2861" s="19" t="s">
        <v>3068</v>
      </c>
      <c r="G2861" s="19" t="s">
        <v>488</v>
      </c>
      <c r="H2861" s="19" t="s">
        <v>3064</v>
      </c>
    </row>
    <row r="2862" spans="1:8" x14ac:dyDescent="0.25">
      <c r="A2862" s="24">
        <v>13139575310</v>
      </c>
      <c r="F2862" s="19" t="s">
        <v>3065</v>
      </c>
      <c r="G2862" s="19" t="s">
        <v>3070</v>
      </c>
      <c r="H2862" s="19" t="s">
        <v>3067</v>
      </c>
    </row>
    <row r="2863" spans="1:8" x14ac:dyDescent="0.25">
      <c r="A2863" s="24">
        <v>13139419991</v>
      </c>
      <c r="E2863" s="24">
        <v>9</v>
      </c>
      <c r="F2863" s="19" t="s">
        <v>3064</v>
      </c>
      <c r="G2863" s="19" t="s">
        <v>3064</v>
      </c>
      <c r="H2863" s="19" t="s">
        <v>3064</v>
      </c>
    </row>
    <row r="2864" spans="1:8" x14ac:dyDescent="0.25">
      <c r="A2864" s="24">
        <v>13139269452</v>
      </c>
      <c r="E2864" s="24">
        <v>10</v>
      </c>
      <c r="F2864" s="19" t="s">
        <v>3064</v>
      </c>
      <c r="G2864" s="19" t="s">
        <v>3064</v>
      </c>
      <c r="H2864" s="19" t="s">
        <v>3064</v>
      </c>
    </row>
    <row r="2865" spans="1:8" x14ac:dyDescent="0.25">
      <c r="A2865" s="24">
        <v>13139006712</v>
      </c>
      <c r="E2865" s="24">
        <v>10</v>
      </c>
      <c r="F2865" s="19" t="s">
        <v>3064</v>
      </c>
      <c r="G2865" s="19" t="s">
        <v>3064</v>
      </c>
      <c r="H2865" s="19" t="s">
        <v>3064</v>
      </c>
    </row>
    <row r="2866" spans="1:8" x14ac:dyDescent="0.25">
      <c r="A2866" s="24">
        <v>13138858142</v>
      </c>
      <c r="E2866" s="24">
        <v>7</v>
      </c>
      <c r="F2866" s="19" t="s">
        <v>3065</v>
      </c>
      <c r="G2866" s="19" t="s">
        <v>3068</v>
      </c>
      <c r="H2866" s="19" t="s">
        <v>3065</v>
      </c>
    </row>
    <row r="2867" spans="1:8" x14ac:dyDescent="0.25">
      <c r="A2867" s="24">
        <v>13138775280</v>
      </c>
      <c r="F2867" s="19" t="s">
        <v>3065</v>
      </c>
      <c r="G2867" s="19" t="s">
        <v>488</v>
      </c>
      <c r="H2867" s="19" t="s">
        <v>3065</v>
      </c>
    </row>
    <row r="2868" spans="1:8" x14ac:dyDescent="0.25">
      <c r="A2868" s="24">
        <v>13138750599</v>
      </c>
    </row>
    <row r="2869" spans="1:8" x14ac:dyDescent="0.25">
      <c r="A2869" s="24">
        <v>13138732928</v>
      </c>
      <c r="E2869" s="24">
        <v>10</v>
      </c>
      <c r="F2869" s="19" t="s">
        <v>3064</v>
      </c>
      <c r="G2869" s="19" t="s">
        <v>3070</v>
      </c>
      <c r="H2869" s="19" t="s">
        <v>3064</v>
      </c>
    </row>
    <row r="2870" spans="1:8" x14ac:dyDescent="0.25">
      <c r="A2870" s="24">
        <v>13138362517</v>
      </c>
      <c r="E2870" s="24">
        <v>10</v>
      </c>
      <c r="F2870" s="19" t="s">
        <v>3064</v>
      </c>
      <c r="G2870" s="19" t="s">
        <v>3064</v>
      </c>
      <c r="H2870" s="19" t="s">
        <v>3064</v>
      </c>
    </row>
    <row r="2871" spans="1:8" x14ac:dyDescent="0.25">
      <c r="A2871" s="24">
        <v>13138339184</v>
      </c>
      <c r="E2871" s="24">
        <v>10</v>
      </c>
      <c r="F2871" s="19" t="s">
        <v>3064</v>
      </c>
      <c r="G2871" s="19" t="s">
        <v>488</v>
      </c>
      <c r="H2871" s="19" t="s">
        <v>3064</v>
      </c>
    </row>
    <row r="2872" spans="1:8" x14ac:dyDescent="0.25">
      <c r="A2872" s="24">
        <v>13138259154</v>
      </c>
      <c r="E2872" s="24">
        <v>10</v>
      </c>
      <c r="F2872" s="19" t="s">
        <v>3064</v>
      </c>
      <c r="G2872" s="19" t="s">
        <v>3070</v>
      </c>
      <c r="H2872" s="19" t="s">
        <v>3064</v>
      </c>
    </row>
    <row r="2873" spans="1:8" x14ac:dyDescent="0.25">
      <c r="A2873" s="24">
        <v>13138092464</v>
      </c>
    </row>
    <row r="2874" spans="1:8" x14ac:dyDescent="0.25">
      <c r="A2874" s="24">
        <v>13137550477</v>
      </c>
      <c r="E2874" s="24">
        <v>7</v>
      </c>
      <c r="F2874" s="19" t="s">
        <v>3065</v>
      </c>
      <c r="G2874" s="19" t="s">
        <v>3070</v>
      </c>
      <c r="H2874" s="19" t="s">
        <v>3065</v>
      </c>
    </row>
    <row r="2875" spans="1:8" x14ac:dyDescent="0.25">
      <c r="A2875" s="24">
        <v>13136896606</v>
      </c>
      <c r="E2875" s="24">
        <v>9</v>
      </c>
      <c r="F2875" s="19" t="s">
        <v>3065</v>
      </c>
      <c r="G2875" s="19" t="s">
        <v>3068</v>
      </c>
      <c r="H2875" s="19" t="s">
        <v>3064</v>
      </c>
    </row>
    <row r="2876" spans="1:8" x14ac:dyDescent="0.25">
      <c r="A2876" s="24">
        <v>13136545762</v>
      </c>
    </row>
    <row r="2877" spans="1:8" x14ac:dyDescent="0.25">
      <c r="A2877" s="24">
        <v>13136532839</v>
      </c>
      <c r="E2877" s="24">
        <v>7</v>
      </c>
      <c r="F2877" s="19" t="s">
        <v>3065</v>
      </c>
      <c r="G2877" s="19" t="s">
        <v>3070</v>
      </c>
      <c r="H2877" s="19" t="s">
        <v>3064</v>
      </c>
    </row>
    <row r="2878" spans="1:8" x14ac:dyDescent="0.25">
      <c r="A2878" s="24">
        <v>13136490271</v>
      </c>
      <c r="E2878" s="24">
        <v>10</v>
      </c>
      <c r="F2878" s="19" t="s">
        <v>3064</v>
      </c>
      <c r="G2878" s="19" t="s">
        <v>3064</v>
      </c>
      <c r="H2878" s="19" t="s">
        <v>3064</v>
      </c>
    </row>
    <row r="2879" spans="1:8" x14ac:dyDescent="0.25">
      <c r="A2879" s="24">
        <v>13136424828</v>
      </c>
      <c r="E2879" s="24">
        <v>5</v>
      </c>
      <c r="F2879" s="19" t="s">
        <v>3064</v>
      </c>
      <c r="G2879" s="19" t="s">
        <v>3068</v>
      </c>
      <c r="H2879" s="19" t="s">
        <v>3065</v>
      </c>
    </row>
    <row r="2880" spans="1:8" x14ac:dyDescent="0.25">
      <c r="A2880" s="24">
        <v>13136384458</v>
      </c>
    </row>
    <row r="2881" spans="1:8" x14ac:dyDescent="0.25">
      <c r="A2881" s="24">
        <v>13136270469</v>
      </c>
      <c r="E2881" s="24">
        <v>8</v>
      </c>
      <c r="F2881" s="19" t="s">
        <v>3065</v>
      </c>
      <c r="G2881" s="19" t="s">
        <v>488</v>
      </c>
      <c r="H2881" s="19" t="s">
        <v>3064</v>
      </c>
    </row>
    <row r="2882" spans="1:8" x14ac:dyDescent="0.25">
      <c r="A2882" s="24">
        <v>13136035006</v>
      </c>
      <c r="E2882" s="24">
        <v>10</v>
      </c>
      <c r="F2882" s="19" t="s">
        <v>3064</v>
      </c>
      <c r="G2882" s="19" t="s">
        <v>3070</v>
      </c>
      <c r="H2882" s="19" t="s">
        <v>3064</v>
      </c>
    </row>
    <row r="2883" spans="1:8" x14ac:dyDescent="0.25">
      <c r="A2883" s="24">
        <v>13135938058</v>
      </c>
      <c r="E2883" s="24">
        <v>10</v>
      </c>
      <c r="F2883" s="19" t="s">
        <v>3064</v>
      </c>
      <c r="G2883" s="19" t="s">
        <v>3064</v>
      </c>
      <c r="H2883" s="19" t="s">
        <v>3064</v>
      </c>
    </row>
    <row r="2884" spans="1:8" x14ac:dyDescent="0.25">
      <c r="A2884" s="24">
        <v>13135789946</v>
      </c>
      <c r="E2884" s="24">
        <v>10</v>
      </c>
      <c r="F2884" s="19" t="s">
        <v>3064</v>
      </c>
      <c r="G2884" s="19" t="s">
        <v>3064</v>
      </c>
      <c r="H2884" s="19" t="s">
        <v>3064</v>
      </c>
    </row>
    <row r="2885" spans="1:8" x14ac:dyDescent="0.25">
      <c r="A2885" s="24">
        <v>13135691740</v>
      </c>
      <c r="E2885" s="24">
        <v>10</v>
      </c>
      <c r="F2885" s="19" t="s">
        <v>3064</v>
      </c>
      <c r="G2885" s="19" t="s">
        <v>3064</v>
      </c>
      <c r="H2885" s="19" t="s">
        <v>3064</v>
      </c>
    </row>
    <row r="2886" spans="1:8" x14ac:dyDescent="0.25">
      <c r="A2886" s="24">
        <v>13135504779</v>
      </c>
      <c r="E2886" s="24">
        <v>9</v>
      </c>
      <c r="F2886" s="19" t="s">
        <v>3064</v>
      </c>
      <c r="G2886" s="19" t="s">
        <v>488</v>
      </c>
      <c r="H2886" s="19" t="s">
        <v>3067</v>
      </c>
    </row>
    <row r="2887" spans="1:8" x14ac:dyDescent="0.25">
      <c r="A2887" s="24">
        <v>13135497412</v>
      </c>
      <c r="F2887" s="19" t="s">
        <v>3067</v>
      </c>
      <c r="G2887" s="19" t="s">
        <v>3064</v>
      </c>
      <c r="H2887" s="19" t="s">
        <v>3064</v>
      </c>
    </row>
    <row r="2888" spans="1:8" x14ac:dyDescent="0.25">
      <c r="A2888" s="24">
        <v>13135452571</v>
      </c>
      <c r="E2888" s="24">
        <v>8</v>
      </c>
      <c r="F2888" s="19" t="s">
        <v>3064</v>
      </c>
      <c r="G2888" s="19" t="s">
        <v>3070</v>
      </c>
      <c r="H2888" s="19" t="s">
        <v>3064</v>
      </c>
    </row>
    <row r="2889" spans="1:8" x14ac:dyDescent="0.25">
      <c r="A2889" s="24">
        <v>13135263336</v>
      </c>
      <c r="E2889" s="24">
        <v>9</v>
      </c>
      <c r="F2889" s="19" t="s">
        <v>3064</v>
      </c>
      <c r="G2889" s="19" t="s">
        <v>488</v>
      </c>
      <c r="H2889" s="19" t="s">
        <v>3065</v>
      </c>
    </row>
    <row r="2890" spans="1:8" x14ac:dyDescent="0.25">
      <c r="A2890" s="24">
        <v>13135259884</v>
      </c>
      <c r="E2890" s="24">
        <v>7</v>
      </c>
      <c r="F2890" s="19" t="s">
        <v>3065</v>
      </c>
      <c r="G2890" s="19" t="s">
        <v>3070</v>
      </c>
      <c r="H2890" s="19" t="s">
        <v>3065</v>
      </c>
    </row>
    <row r="2891" spans="1:8" x14ac:dyDescent="0.25">
      <c r="A2891" s="24">
        <v>13134342634</v>
      </c>
    </row>
    <row r="2892" spans="1:8" x14ac:dyDescent="0.25">
      <c r="A2892" s="24">
        <v>13133906037</v>
      </c>
      <c r="E2892" s="24">
        <v>9</v>
      </c>
      <c r="F2892" s="19" t="s">
        <v>3064</v>
      </c>
      <c r="G2892" s="19" t="s">
        <v>488</v>
      </c>
      <c r="H2892" s="19" t="s">
        <v>3064</v>
      </c>
    </row>
    <row r="2893" spans="1:8" x14ac:dyDescent="0.25">
      <c r="A2893" s="24">
        <v>13133789977</v>
      </c>
      <c r="E2893" s="24">
        <v>8</v>
      </c>
      <c r="F2893" s="19" t="s">
        <v>3065</v>
      </c>
      <c r="G2893" s="19" t="s">
        <v>3070</v>
      </c>
      <c r="H2893" s="19" t="s">
        <v>3065</v>
      </c>
    </row>
    <row r="2894" spans="1:8" x14ac:dyDescent="0.25">
      <c r="A2894" s="24">
        <v>13133668500</v>
      </c>
      <c r="E2894" s="24">
        <v>7</v>
      </c>
      <c r="F2894" s="19" t="s">
        <v>3067</v>
      </c>
      <c r="G2894" s="19" t="s">
        <v>3068</v>
      </c>
      <c r="H2894" s="19" t="s">
        <v>3068</v>
      </c>
    </row>
    <row r="2895" spans="1:8" x14ac:dyDescent="0.25">
      <c r="A2895" s="24">
        <v>13132981072</v>
      </c>
      <c r="E2895" s="24">
        <v>9</v>
      </c>
      <c r="F2895" s="19" t="s">
        <v>3066</v>
      </c>
      <c r="G2895" s="19" t="s">
        <v>3064</v>
      </c>
      <c r="H2895" s="19" t="s">
        <v>3066</v>
      </c>
    </row>
    <row r="2896" spans="1:8" x14ac:dyDescent="0.25">
      <c r="A2896" s="24">
        <v>13132796229</v>
      </c>
    </row>
    <row r="2897" spans="1:8" x14ac:dyDescent="0.25">
      <c r="A2897" s="24">
        <v>13132719796</v>
      </c>
      <c r="E2897" s="24">
        <v>8</v>
      </c>
      <c r="F2897" s="19" t="s">
        <v>3065</v>
      </c>
      <c r="G2897" s="19" t="s">
        <v>3070</v>
      </c>
      <c r="H2897" s="19" t="s">
        <v>3065</v>
      </c>
    </row>
    <row r="2898" spans="1:8" x14ac:dyDescent="0.25">
      <c r="A2898" s="24">
        <v>13132687849</v>
      </c>
      <c r="E2898" s="24">
        <v>10</v>
      </c>
      <c r="F2898" s="19" t="s">
        <v>3064</v>
      </c>
      <c r="G2898" s="19" t="s">
        <v>3064</v>
      </c>
      <c r="H2898" s="19" t="s">
        <v>3064</v>
      </c>
    </row>
    <row r="2899" spans="1:8" x14ac:dyDescent="0.25">
      <c r="A2899" s="24">
        <v>13132522171</v>
      </c>
      <c r="E2899" s="24">
        <v>10</v>
      </c>
      <c r="F2899" s="19" t="s">
        <v>3064</v>
      </c>
      <c r="G2899" s="19" t="s">
        <v>3068</v>
      </c>
      <c r="H2899" s="19" t="s">
        <v>3064</v>
      </c>
    </row>
    <row r="2900" spans="1:8" x14ac:dyDescent="0.25">
      <c r="A2900" s="24">
        <v>13121522621</v>
      </c>
      <c r="E2900" s="24">
        <v>10</v>
      </c>
      <c r="F2900" s="19" t="s">
        <v>3064</v>
      </c>
      <c r="G2900" s="19" t="s">
        <v>3070</v>
      </c>
      <c r="H2900" s="19" t="s">
        <v>3064</v>
      </c>
    </row>
    <row r="2901" spans="1:8" x14ac:dyDescent="0.25">
      <c r="A2901" s="24">
        <v>13132256887</v>
      </c>
      <c r="E2901" s="24">
        <v>9</v>
      </c>
      <c r="F2901" s="19" t="s">
        <v>3064</v>
      </c>
      <c r="G2901" s="19" t="s">
        <v>3070</v>
      </c>
      <c r="H2901" s="19" t="s">
        <v>3065</v>
      </c>
    </row>
    <row r="2902" spans="1:8" x14ac:dyDescent="0.25">
      <c r="A2902" s="24">
        <v>13132256144</v>
      </c>
    </row>
    <row r="2903" spans="1:8" x14ac:dyDescent="0.25">
      <c r="A2903" s="24">
        <v>13132209591</v>
      </c>
    </row>
    <row r="2904" spans="1:8" x14ac:dyDescent="0.25">
      <c r="A2904" s="24">
        <v>13131984600</v>
      </c>
      <c r="F2904" s="19" t="s">
        <v>3064</v>
      </c>
      <c r="G2904" s="19" t="s">
        <v>3068</v>
      </c>
      <c r="H2904" s="19" t="s">
        <v>3065</v>
      </c>
    </row>
    <row r="2905" spans="1:8" x14ac:dyDescent="0.25">
      <c r="A2905" s="24">
        <v>13131904248</v>
      </c>
      <c r="E2905" s="24">
        <v>10</v>
      </c>
      <c r="F2905" s="19" t="s">
        <v>3064</v>
      </c>
      <c r="G2905" s="19" t="s">
        <v>3064</v>
      </c>
      <c r="H2905" s="19" t="s">
        <v>3064</v>
      </c>
    </row>
    <row r="2906" spans="1:8" x14ac:dyDescent="0.25">
      <c r="A2906" s="24">
        <v>13131825273</v>
      </c>
      <c r="E2906" s="24">
        <v>9</v>
      </c>
      <c r="F2906" s="19" t="s">
        <v>3065</v>
      </c>
      <c r="G2906" s="19" t="s">
        <v>3070</v>
      </c>
      <c r="H2906" s="19" t="s">
        <v>3065</v>
      </c>
    </row>
    <row r="2907" spans="1:8" x14ac:dyDescent="0.25">
      <c r="A2907" s="24">
        <v>13131661110</v>
      </c>
    </row>
    <row r="2908" spans="1:8" x14ac:dyDescent="0.25">
      <c r="A2908" s="24">
        <v>13131603962</v>
      </c>
      <c r="E2908" s="24">
        <v>10</v>
      </c>
      <c r="F2908" s="19" t="s">
        <v>3064</v>
      </c>
      <c r="G2908" s="19" t="s">
        <v>3070</v>
      </c>
      <c r="H2908" s="19" t="s">
        <v>3064</v>
      </c>
    </row>
    <row r="2909" spans="1:8" x14ac:dyDescent="0.25">
      <c r="A2909" s="24">
        <v>13131603457</v>
      </c>
    </row>
    <row r="2910" spans="1:8" x14ac:dyDescent="0.25">
      <c r="A2910" s="24">
        <v>13131385670</v>
      </c>
    </row>
    <row r="2911" spans="1:8" x14ac:dyDescent="0.25">
      <c r="A2911" s="24">
        <v>13131171179</v>
      </c>
      <c r="E2911" s="24">
        <v>8</v>
      </c>
      <c r="F2911" s="19" t="s">
        <v>3065</v>
      </c>
      <c r="G2911" s="19" t="s">
        <v>3068</v>
      </c>
      <c r="H2911" s="19" t="s">
        <v>3065</v>
      </c>
    </row>
    <row r="2912" spans="1:8" x14ac:dyDescent="0.25">
      <c r="A2912" s="24">
        <v>13131063081</v>
      </c>
      <c r="F2912" s="19" t="s">
        <v>3067</v>
      </c>
      <c r="H2912" s="19" t="s">
        <v>3068</v>
      </c>
    </row>
    <row r="2913" spans="1:8" x14ac:dyDescent="0.25">
      <c r="A2913" s="24">
        <v>13130309828</v>
      </c>
      <c r="E2913" s="24">
        <v>10</v>
      </c>
      <c r="F2913" s="19" t="s">
        <v>3064</v>
      </c>
      <c r="G2913" s="19" t="s">
        <v>488</v>
      </c>
      <c r="H2913" s="19" t="s">
        <v>3064</v>
      </c>
    </row>
    <row r="2914" spans="1:8" x14ac:dyDescent="0.25">
      <c r="A2914" s="24">
        <v>13129663223</v>
      </c>
      <c r="E2914" s="24">
        <v>9</v>
      </c>
      <c r="F2914" s="19" t="s">
        <v>3065</v>
      </c>
      <c r="G2914" s="19" t="s">
        <v>3068</v>
      </c>
      <c r="H2914" s="19" t="s">
        <v>3065</v>
      </c>
    </row>
    <row r="2915" spans="1:8" x14ac:dyDescent="0.25">
      <c r="A2915" s="24">
        <v>13129500483</v>
      </c>
      <c r="E2915" s="24">
        <v>9</v>
      </c>
      <c r="F2915" s="19" t="s">
        <v>3064</v>
      </c>
      <c r="G2915" s="19" t="s">
        <v>3064</v>
      </c>
      <c r="H2915" s="19" t="s">
        <v>3065</v>
      </c>
    </row>
    <row r="2916" spans="1:8" x14ac:dyDescent="0.25">
      <c r="A2916" s="24">
        <v>13129338707</v>
      </c>
      <c r="E2916" s="24">
        <v>10</v>
      </c>
      <c r="F2916" s="19" t="s">
        <v>3064</v>
      </c>
      <c r="G2916" s="19" t="s">
        <v>3070</v>
      </c>
      <c r="H2916" s="19" t="s">
        <v>3064</v>
      </c>
    </row>
    <row r="2917" spans="1:8" x14ac:dyDescent="0.25">
      <c r="A2917" s="24">
        <v>13128407641</v>
      </c>
      <c r="E2917" s="24">
        <v>8</v>
      </c>
      <c r="F2917" s="19" t="s">
        <v>3064</v>
      </c>
      <c r="G2917" s="19" t="s">
        <v>3068</v>
      </c>
      <c r="H2917" s="19" t="s">
        <v>3064</v>
      </c>
    </row>
    <row r="2918" spans="1:8" x14ac:dyDescent="0.25">
      <c r="A2918" s="24">
        <v>13129168605</v>
      </c>
      <c r="E2918" s="24">
        <v>10</v>
      </c>
      <c r="F2918" s="19" t="s">
        <v>3064</v>
      </c>
      <c r="G2918" s="19" t="s">
        <v>3064</v>
      </c>
      <c r="H2918" s="19" t="s">
        <v>3064</v>
      </c>
    </row>
    <row r="2919" spans="1:8" x14ac:dyDescent="0.25">
      <c r="A2919" s="24">
        <v>13128982633</v>
      </c>
      <c r="E2919" s="24">
        <v>6</v>
      </c>
      <c r="F2919" s="19" t="s">
        <v>3065</v>
      </c>
      <c r="G2919" s="19" t="s">
        <v>3068</v>
      </c>
      <c r="H2919" s="19" t="s">
        <v>3065</v>
      </c>
    </row>
    <row r="2920" spans="1:8" x14ac:dyDescent="0.25">
      <c r="A2920" s="24">
        <v>13128943499</v>
      </c>
      <c r="E2920" s="24">
        <v>8</v>
      </c>
      <c r="F2920" s="19" t="s">
        <v>3064</v>
      </c>
      <c r="G2920" s="19" t="s">
        <v>3070</v>
      </c>
      <c r="H2920" s="19" t="s">
        <v>3064</v>
      </c>
    </row>
    <row r="2921" spans="1:8" x14ac:dyDescent="0.25">
      <c r="A2921" s="24">
        <v>13128869333</v>
      </c>
      <c r="E2921" s="24">
        <v>9</v>
      </c>
      <c r="F2921" s="19" t="s">
        <v>3065</v>
      </c>
      <c r="G2921" s="19" t="s">
        <v>3070</v>
      </c>
      <c r="H2921" s="19" t="s">
        <v>3065</v>
      </c>
    </row>
    <row r="2922" spans="1:8" x14ac:dyDescent="0.25">
      <c r="A2922" s="24">
        <v>13128465811</v>
      </c>
      <c r="E2922" s="24">
        <v>10</v>
      </c>
      <c r="F2922" s="19" t="s">
        <v>3064</v>
      </c>
      <c r="G2922" s="19" t="s">
        <v>3064</v>
      </c>
      <c r="H2922" s="19" t="s">
        <v>3064</v>
      </c>
    </row>
    <row r="2923" spans="1:8" x14ac:dyDescent="0.25">
      <c r="A2923" s="24">
        <v>13128401711</v>
      </c>
      <c r="E2923" s="24">
        <v>5</v>
      </c>
      <c r="F2923" s="19" t="s">
        <v>3065</v>
      </c>
      <c r="G2923" s="19" t="s">
        <v>3068</v>
      </c>
      <c r="H2923" s="19" t="s">
        <v>3064</v>
      </c>
    </row>
    <row r="2924" spans="1:8" x14ac:dyDescent="0.25">
      <c r="A2924" s="24">
        <v>13128326555</v>
      </c>
      <c r="E2924" s="24">
        <v>10</v>
      </c>
      <c r="F2924" s="19" t="s">
        <v>3068</v>
      </c>
      <c r="G2924" s="19" t="s">
        <v>3068</v>
      </c>
      <c r="H2924" s="19" t="s">
        <v>3068</v>
      </c>
    </row>
    <row r="2925" spans="1:8" x14ac:dyDescent="0.25">
      <c r="A2925" s="24">
        <v>13128279394</v>
      </c>
      <c r="E2925" s="24">
        <v>10</v>
      </c>
      <c r="F2925" s="19" t="s">
        <v>3064</v>
      </c>
      <c r="G2925" s="19" t="s">
        <v>3064</v>
      </c>
      <c r="H2925" s="19" t="s">
        <v>3064</v>
      </c>
    </row>
    <row r="2926" spans="1:8" x14ac:dyDescent="0.25">
      <c r="A2926" s="24">
        <v>13128152166</v>
      </c>
      <c r="E2926" s="24">
        <v>5</v>
      </c>
      <c r="F2926" s="19" t="s">
        <v>3068</v>
      </c>
      <c r="G2926" s="19" t="s">
        <v>3068</v>
      </c>
      <c r="H2926" s="19" t="s">
        <v>3068</v>
      </c>
    </row>
    <row r="2927" spans="1:8" x14ac:dyDescent="0.25">
      <c r="A2927" s="24">
        <v>13127784988</v>
      </c>
      <c r="E2927" s="24">
        <v>7</v>
      </c>
      <c r="F2927" s="19" t="s">
        <v>3064</v>
      </c>
      <c r="G2927" s="19" t="s">
        <v>3068</v>
      </c>
      <c r="H2927" s="19" t="s">
        <v>3064</v>
      </c>
    </row>
    <row r="2928" spans="1:8" x14ac:dyDescent="0.25">
      <c r="A2928" s="24">
        <v>13127750967</v>
      </c>
      <c r="E2928" s="24">
        <v>7</v>
      </c>
      <c r="F2928" s="19" t="s">
        <v>3064</v>
      </c>
      <c r="G2928" s="19" t="s">
        <v>3068</v>
      </c>
      <c r="H2928" s="19" t="s">
        <v>3064</v>
      </c>
    </row>
    <row r="2929" spans="1:8" x14ac:dyDescent="0.25">
      <c r="A2929" s="24">
        <v>13127719721</v>
      </c>
      <c r="E2929" s="24">
        <v>10</v>
      </c>
      <c r="F2929" s="19" t="s">
        <v>3064</v>
      </c>
      <c r="G2929" s="19" t="s">
        <v>488</v>
      </c>
      <c r="H2929" s="19" t="s">
        <v>3064</v>
      </c>
    </row>
    <row r="2930" spans="1:8" x14ac:dyDescent="0.25">
      <c r="A2930" s="24">
        <v>13127275797</v>
      </c>
      <c r="E2930" s="24">
        <v>10</v>
      </c>
      <c r="F2930" s="19" t="s">
        <v>3064</v>
      </c>
      <c r="G2930" s="19" t="s">
        <v>3064</v>
      </c>
      <c r="H2930" s="19" t="s">
        <v>3064</v>
      </c>
    </row>
    <row r="2931" spans="1:8" x14ac:dyDescent="0.25">
      <c r="A2931" s="24">
        <v>13126171448</v>
      </c>
      <c r="E2931" s="24">
        <v>9</v>
      </c>
      <c r="F2931" s="19" t="s">
        <v>3064</v>
      </c>
      <c r="G2931" s="19" t="s">
        <v>3064</v>
      </c>
      <c r="H2931" s="19" t="s">
        <v>3064</v>
      </c>
    </row>
    <row r="2932" spans="1:8" x14ac:dyDescent="0.25">
      <c r="A2932" s="24">
        <v>13126837164</v>
      </c>
      <c r="E2932" s="24">
        <v>9</v>
      </c>
      <c r="F2932" s="19" t="s">
        <v>3065</v>
      </c>
      <c r="G2932" s="19" t="s">
        <v>3068</v>
      </c>
      <c r="H2932" s="19" t="s">
        <v>3064</v>
      </c>
    </row>
    <row r="2933" spans="1:8" x14ac:dyDescent="0.25">
      <c r="A2933" s="24">
        <v>13126412276</v>
      </c>
      <c r="E2933" s="24">
        <v>10</v>
      </c>
      <c r="F2933" s="19" t="s">
        <v>3064</v>
      </c>
      <c r="G2933" s="19" t="s">
        <v>3064</v>
      </c>
      <c r="H2933" s="19" t="s">
        <v>3064</v>
      </c>
    </row>
    <row r="2934" spans="1:8" x14ac:dyDescent="0.25">
      <c r="A2934" s="24">
        <v>13126305723</v>
      </c>
      <c r="E2934" s="24">
        <v>10</v>
      </c>
      <c r="F2934" s="19" t="s">
        <v>3065</v>
      </c>
      <c r="G2934" s="19" t="s">
        <v>3068</v>
      </c>
      <c r="H2934" s="19" t="s">
        <v>3065</v>
      </c>
    </row>
    <row r="2935" spans="1:8" x14ac:dyDescent="0.25">
      <c r="A2935" s="24">
        <v>13126269871</v>
      </c>
      <c r="E2935" s="24">
        <v>7</v>
      </c>
      <c r="F2935" s="19" t="s">
        <v>3065</v>
      </c>
      <c r="G2935" s="19" t="s">
        <v>488</v>
      </c>
      <c r="H2935" s="19" t="s">
        <v>3065</v>
      </c>
    </row>
    <row r="2936" spans="1:8" x14ac:dyDescent="0.25">
      <c r="A2936" s="24">
        <v>13126138997</v>
      </c>
      <c r="F2936" s="19" t="s">
        <v>3065</v>
      </c>
      <c r="G2936" s="19" t="s">
        <v>3064</v>
      </c>
      <c r="H2936" s="19" t="s">
        <v>3065</v>
      </c>
    </row>
    <row r="2937" spans="1:8" x14ac:dyDescent="0.25">
      <c r="A2937" s="24">
        <v>13126046924</v>
      </c>
      <c r="E2937" s="24">
        <v>10</v>
      </c>
      <c r="F2937" s="19" t="s">
        <v>3064</v>
      </c>
      <c r="G2937" s="19" t="s">
        <v>3071</v>
      </c>
      <c r="H2937" s="19" t="s">
        <v>3066</v>
      </c>
    </row>
    <row r="2938" spans="1:8" x14ac:dyDescent="0.25">
      <c r="A2938" s="24">
        <v>13125843501</v>
      </c>
      <c r="E2938" s="24">
        <v>10</v>
      </c>
      <c r="F2938" s="19" t="s">
        <v>3064</v>
      </c>
      <c r="G2938" s="19" t="s">
        <v>3070</v>
      </c>
      <c r="H2938" s="19" t="s">
        <v>3064</v>
      </c>
    </row>
    <row r="2939" spans="1:8" x14ac:dyDescent="0.25">
      <c r="A2939" s="24">
        <v>13125786692</v>
      </c>
      <c r="E2939" s="24">
        <v>10</v>
      </c>
      <c r="F2939" s="19" t="s">
        <v>3064</v>
      </c>
      <c r="G2939" s="19" t="s">
        <v>3064</v>
      </c>
      <c r="H2939" s="19" t="s">
        <v>3065</v>
      </c>
    </row>
    <row r="2940" spans="1:8" x14ac:dyDescent="0.25">
      <c r="A2940" s="24">
        <v>13125742030</v>
      </c>
      <c r="E2940" s="24">
        <v>10</v>
      </c>
      <c r="F2940" s="19" t="s">
        <v>3064</v>
      </c>
      <c r="G2940" s="19" t="s">
        <v>3070</v>
      </c>
      <c r="H2940" s="19" t="s">
        <v>3064</v>
      </c>
    </row>
    <row r="2941" spans="1:8" x14ac:dyDescent="0.25">
      <c r="A2941" s="24">
        <v>13125724051</v>
      </c>
      <c r="E2941" s="24">
        <v>5</v>
      </c>
      <c r="F2941" s="19" t="s">
        <v>3067</v>
      </c>
      <c r="G2941" s="19" t="s">
        <v>488</v>
      </c>
      <c r="H2941" s="19" t="s">
        <v>3065</v>
      </c>
    </row>
    <row r="2942" spans="1:8" x14ac:dyDescent="0.25">
      <c r="A2942" s="24">
        <v>13125657629</v>
      </c>
      <c r="E2942" s="24">
        <v>8</v>
      </c>
      <c r="F2942" s="19" t="s">
        <v>3065</v>
      </c>
      <c r="G2942" s="19" t="s">
        <v>3070</v>
      </c>
      <c r="H2942" s="19" t="s">
        <v>3065</v>
      </c>
    </row>
    <row r="2943" spans="1:8" x14ac:dyDescent="0.25">
      <c r="A2943" s="24">
        <v>13125649567</v>
      </c>
    </row>
    <row r="2944" spans="1:8" x14ac:dyDescent="0.25">
      <c r="A2944" s="24">
        <v>13125573081</v>
      </c>
      <c r="E2944" s="24">
        <v>10</v>
      </c>
      <c r="F2944" s="19" t="s">
        <v>3065</v>
      </c>
      <c r="G2944" s="19" t="s">
        <v>3070</v>
      </c>
      <c r="H2944" s="19" t="s">
        <v>3064</v>
      </c>
    </row>
    <row r="2945" spans="1:8" x14ac:dyDescent="0.25">
      <c r="A2945" s="24">
        <v>13125538319</v>
      </c>
      <c r="E2945" s="24">
        <v>10</v>
      </c>
      <c r="F2945" s="19" t="s">
        <v>3064</v>
      </c>
      <c r="G2945" s="19" t="s">
        <v>3064</v>
      </c>
      <c r="H2945" s="19" t="s">
        <v>3064</v>
      </c>
    </row>
    <row r="2946" spans="1:8" x14ac:dyDescent="0.25">
      <c r="A2946" s="24">
        <v>13125490706</v>
      </c>
      <c r="E2946" s="24">
        <v>10</v>
      </c>
      <c r="F2946" s="19" t="s">
        <v>3064</v>
      </c>
      <c r="G2946" s="19" t="s">
        <v>3064</v>
      </c>
      <c r="H2946" s="19" t="s">
        <v>3064</v>
      </c>
    </row>
    <row r="2947" spans="1:8" x14ac:dyDescent="0.25">
      <c r="A2947" s="24">
        <v>13125335240</v>
      </c>
      <c r="E2947" s="24">
        <v>10</v>
      </c>
      <c r="F2947" s="19" t="s">
        <v>3064</v>
      </c>
      <c r="G2947" s="19" t="s">
        <v>3064</v>
      </c>
      <c r="H2947" s="19" t="s">
        <v>3064</v>
      </c>
    </row>
    <row r="2948" spans="1:8" x14ac:dyDescent="0.25">
      <c r="A2948" s="24">
        <v>13125258770</v>
      </c>
      <c r="E2948" s="24">
        <v>9</v>
      </c>
      <c r="F2948" s="19" t="s">
        <v>3066</v>
      </c>
      <c r="G2948" s="19" t="s">
        <v>3070</v>
      </c>
      <c r="H2948" s="19" t="s">
        <v>3064</v>
      </c>
    </row>
    <row r="2949" spans="1:8" x14ac:dyDescent="0.25">
      <c r="A2949" s="24">
        <v>13125053123</v>
      </c>
      <c r="E2949" s="24">
        <v>9</v>
      </c>
      <c r="F2949" s="19" t="s">
        <v>3066</v>
      </c>
      <c r="G2949" s="19" t="s">
        <v>3070</v>
      </c>
      <c r="H2949" s="19" t="s">
        <v>3067</v>
      </c>
    </row>
    <row r="2950" spans="1:8" x14ac:dyDescent="0.25">
      <c r="A2950" s="24">
        <v>13125010261</v>
      </c>
      <c r="F2950" s="19" t="s">
        <v>3066</v>
      </c>
      <c r="H2950" s="19" t="s">
        <v>3066</v>
      </c>
    </row>
    <row r="2951" spans="1:8" x14ac:dyDescent="0.25">
      <c r="A2951" s="24">
        <v>13124981947</v>
      </c>
      <c r="E2951" s="24">
        <v>5</v>
      </c>
      <c r="F2951" s="19" t="s">
        <v>3064</v>
      </c>
      <c r="G2951" s="19" t="s">
        <v>488</v>
      </c>
      <c r="H2951" s="19" t="s">
        <v>3064</v>
      </c>
    </row>
    <row r="2952" spans="1:8" x14ac:dyDescent="0.25">
      <c r="A2952" s="24">
        <v>13124954513</v>
      </c>
      <c r="E2952" s="24">
        <v>8</v>
      </c>
      <c r="F2952" s="19" t="s">
        <v>3064</v>
      </c>
      <c r="G2952" s="19" t="s">
        <v>3064</v>
      </c>
      <c r="H2952" s="19" t="s">
        <v>3064</v>
      </c>
    </row>
    <row r="2953" spans="1:8" x14ac:dyDescent="0.25">
      <c r="A2953" s="24">
        <v>13124918121</v>
      </c>
      <c r="E2953" s="24">
        <v>10</v>
      </c>
      <c r="F2953" s="19" t="s">
        <v>3064</v>
      </c>
      <c r="G2953" s="19" t="s">
        <v>3070</v>
      </c>
      <c r="H2953" s="19" t="s">
        <v>3064</v>
      </c>
    </row>
    <row r="2954" spans="1:8" x14ac:dyDescent="0.25">
      <c r="A2954" s="24">
        <v>13124851017</v>
      </c>
      <c r="E2954" s="24">
        <v>10</v>
      </c>
      <c r="F2954" s="19" t="s">
        <v>3064</v>
      </c>
      <c r="G2954" s="19" t="s">
        <v>3070</v>
      </c>
      <c r="H2954" s="19" t="s">
        <v>3065</v>
      </c>
    </row>
    <row r="2955" spans="1:8" x14ac:dyDescent="0.25">
      <c r="A2955" s="24">
        <v>13124800272</v>
      </c>
    </row>
    <row r="2956" spans="1:8" x14ac:dyDescent="0.25">
      <c r="A2956" s="24">
        <v>13124762932</v>
      </c>
      <c r="E2956" s="24">
        <v>8</v>
      </c>
      <c r="F2956" s="19" t="s">
        <v>3065</v>
      </c>
      <c r="G2956" s="19" t="s">
        <v>3070</v>
      </c>
      <c r="H2956" s="19" t="s">
        <v>3064</v>
      </c>
    </row>
    <row r="2957" spans="1:8" x14ac:dyDescent="0.25">
      <c r="A2957" s="24">
        <v>13124682263</v>
      </c>
      <c r="F2957" s="19" t="s">
        <v>3064</v>
      </c>
      <c r="H2957" s="19" t="s">
        <v>3064</v>
      </c>
    </row>
    <row r="2958" spans="1:8" x14ac:dyDescent="0.25">
      <c r="A2958" s="24">
        <v>13124489666</v>
      </c>
    </row>
    <row r="2959" spans="1:8" x14ac:dyDescent="0.25">
      <c r="A2959" s="24">
        <v>13124343439</v>
      </c>
      <c r="E2959" s="24">
        <v>10</v>
      </c>
      <c r="F2959" s="19" t="s">
        <v>3064</v>
      </c>
      <c r="G2959" s="19" t="s">
        <v>3064</v>
      </c>
      <c r="H2959" s="19" t="s">
        <v>3064</v>
      </c>
    </row>
    <row r="2960" spans="1:8" x14ac:dyDescent="0.25">
      <c r="A2960" s="24">
        <v>13124197799</v>
      </c>
      <c r="E2960" s="24">
        <v>8</v>
      </c>
      <c r="F2960" s="19" t="s">
        <v>3066</v>
      </c>
      <c r="G2960" s="19" t="s">
        <v>3070</v>
      </c>
      <c r="H2960" s="19" t="s">
        <v>3066</v>
      </c>
    </row>
    <row r="2961" spans="1:8" x14ac:dyDescent="0.25">
      <c r="A2961" s="24">
        <v>13123930527</v>
      </c>
      <c r="E2961" s="24">
        <v>4</v>
      </c>
      <c r="F2961" s="19" t="s">
        <v>3068</v>
      </c>
      <c r="G2961" s="19" t="s">
        <v>3068</v>
      </c>
      <c r="H2961" s="19" t="s">
        <v>3067</v>
      </c>
    </row>
    <row r="2962" spans="1:8" x14ac:dyDescent="0.25">
      <c r="A2962" s="24">
        <v>13123761053</v>
      </c>
      <c r="F2962" s="19" t="s">
        <v>3064</v>
      </c>
      <c r="H2962" s="19" t="s">
        <v>3064</v>
      </c>
    </row>
    <row r="2963" spans="1:8" x14ac:dyDescent="0.25">
      <c r="A2963" s="24">
        <v>13123694846</v>
      </c>
      <c r="E2963" s="24">
        <v>8</v>
      </c>
      <c r="F2963" s="19" t="s">
        <v>3065</v>
      </c>
      <c r="G2963" s="19" t="s">
        <v>3070</v>
      </c>
      <c r="H2963" s="19" t="s">
        <v>3064</v>
      </c>
    </row>
    <row r="2964" spans="1:8" x14ac:dyDescent="0.25">
      <c r="A2964" s="24">
        <v>13123676222</v>
      </c>
      <c r="E2964" s="24">
        <v>10</v>
      </c>
      <c r="F2964" s="19" t="s">
        <v>3064</v>
      </c>
      <c r="G2964" s="19" t="s">
        <v>3070</v>
      </c>
      <c r="H2964" s="19" t="s">
        <v>3064</v>
      </c>
    </row>
    <row r="2965" spans="1:8" x14ac:dyDescent="0.25">
      <c r="A2965" s="24">
        <v>13123570448</v>
      </c>
      <c r="E2965" s="24">
        <v>10</v>
      </c>
      <c r="F2965" s="19" t="s">
        <v>3064</v>
      </c>
      <c r="G2965" s="19" t="s">
        <v>3064</v>
      </c>
      <c r="H2965" s="19" t="s">
        <v>3064</v>
      </c>
    </row>
    <row r="2966" spans="1:8" x14ac:dyDescent="0.25">
      <c r="A2966" s="24">
        <v>13123491469</v>
      </c>
    </row>
    <row r="2967" spans="1:8" x14ac:dyDescent="0.25">
      <c r="A2967" s="24">
        <v>13123382563</v>
      </c>
      <c r="E2967" s="24">
        <v>10</v>
      </c>
      <c r="F2967" s="19" t="s">
        <v>3064</v>
      </c>
      <c r="G2967" s="19" t="s">
        <v>3064</v>
      </c>
      <c r="H2967" s="19" t="s">
        <v>3064</v>
      </c>
    </row>
    <row r="2968" spans="1:8" x14ac:dyDescent="0.25">
      <c r="A2968" s="24">
        <v>13123263850</v>
      </c>
    </row>
    <row r="2969" spans="1:8" x14ac:dyDescent="0.25">
      <c r="A2969" s="24">
        <v>13123054264</v>
      </c>
      <c r="E2969" s="24">
        <v>6</v>
      </c>
      <c r="F2969" s="19" t="s">
        <v>3065</v>
      </c>
      <c r="G2969" s="19" t="s">
        <v>3068</v>
      </c>
      <c r="H2969" s="19" t="s">
        <v>3064</v>
      </c>
    </row>
    <row r="2970" spans="1:8" x14ac:dyDescent="0.25">
      <c r="A2970" s="24">
        <v>13122939175</v>
      </c>
    </row>
    <row r="2971" spans="1:8" x14ac:dyDescent="0.25">
      <c r="A2971" s="24">
        <v>13122789881</v>
      </c>
      <c r="E2971" s="24">
        <v>10</v>
      </c>
      <c r="F2971" s="19" t="s">
        <v>3064</v>
      </c>
      <c r="G2971" s="19" t="s">
        <v>3064</v>
      </c>
      <c r="H2971" s="19" t="s">
        <v>3064</v>
      </c>
    </row>
    <row r="2972" spans="1:8" x14ac:dyDescent="0.25">
      <c r="A2972" s="24">
        <v>13122677323</v>
      </c>
      <c r="E2972" s="24">
        <v>10</v>
      </c>
      <c r="F2972" s="19" t="s">
        <v>3064</v>
      </c>
      <c r="G2972" s="19" t="s">
        <v>3064</v>
      </c>
      <c r="H2972" s="19" t="s">
        <v>3064</v>
      </c>
    </row>
    <row r="2973" spans="1:8" x14ac:dyDescent="0.25">
      <c r="A2973" s="24">
        <v>13122254613</v>
      </c>
      <c r="E2973" s="24">
        <v>10</v>
      </c>
      <c r="F2973" s="19" t="s">
        <v>3064</v>
      </c>
      <c r="G2973" s="19" t="s">
        <v>3064</v>
      </c>
      <c r="H2973" s="19" t="s">
        <v>3064</v>
      </c>
    </row>
    <row r="2974" spans="1:8" x14ac:dyDescent="0.25">
      <c r="A2974" s="24">
        <v>13121625169</v>
      </c>
      <c r="E2974" s="24">
        <v>10</v>
      </c>
      <c r="F2974" s="19" t="s">
        <v>3064</v>
      </c>
      <c r="G2974" s="19" t="s">
        <v>3064</v>
      </c>
      <c r="H2974" s="19" t="s">
        <v>3064</v>
      </c>
    </row>
    <row r="2975" spans="1:8" x14ac:dyDescent="0.25">
      <c r="A2975" s="24">
        <v>13120846426</v>
      </c>
      <c r="E2975" s="24">
        <v>8</v>
      </c>
      <c r="F2975" s="19" t="s">
        <v>3068</v>
      </c>
      <c r="G2975" s="19" t="s">
        <v>3068</v>
      </c>
      <c r="H2975" s="19" t="s">
        <v>3068</v>
      </c>
    </row>
    <row r="2976" spans="1:8" x14ac:dyDescent="0.25">
      <c r="A2976" s="24">
        <v>13120500271</v>
      </c>
      <c r="E2976" s="24">
        <v>10</v>
      </c>
      <c r="F2976" s="19" t="s">
        <v>3064</v>
      </c>
      <c r="G2976" s="19" t="s">
        <v>3064</v>
      </c>
      <c r="H2976" s="19" t="s">
        <v>3064</v>
      </c>
    </row>
    <row r="2977" spans="1:8" x14ac:dyDescent="0.25">
      <c r="A2977" s="24">
        <v>13120332934</v>
      </c>
      <c r="E2977" s="24">
        <v>9</v>
      </c>
      <c r="F2977" s="19" t="s">
        <v>3068</v>
      </c>
      <c r="G2977" s="19" t="s">
        <v>3070</v>
      </c>
      <c r="H2977" s="19" t="s">
        <v>3068</v>
      </c>
    </row>
    <row r="2978" spans="1:8" x14ac:dyDescent="0.25">
      <c r="A2978" s="24">
        <v>13120322406</v>
      </c>
      <c r="E2978" s="24">
        <v>10</v>
      </c>
      <c r="F2978" s="19" t="s">
        <v>3064</v>
      </c>
      <c r="G2978" s="19" t="s">
        <v>3064</v>
      </c>
      <c r="H2978" s="19" t="s">
        <v>3065</v>
      </c>
    </row>
    <row r="2979" spans="1:8" x14ac:dyDescent="0.25">
      <c r="A2979" s="24">
        <v>13120267566</v>
      </c>
      <c r="E2979" s="24">
        <v>10</v>
      </c>
      <c r="F2979" s="19" t="s">
        <v>3064</v>
      </c>
      <c r="G2979" s="19" t="s">
        <v>3070</v>
      </c>
      <c r="H2979" s="19" t="s">
        <v>3064</v>
      </c>
    </row>
    <row r="2980" spans="1:8" x14ac:dyDescent="0.25">
      <c r="A2980" s="24">
        <v>13120031066</v>
      </c>
    </row>
    <row r="2981" spans="1:8" x14ac:dyDescent="0.25">
      <c r="A2981" s="24">
        <v>13119916381</v>
      </c>
      <c r="E2981" s="24">
        <v>9</v>
      </c>
      <c r="F2981" s="19" t="s">
        <v>3064</v>
      </c>
      <c r="G2981" s="19" t="s">
        <v>3070</v>
      </c>
      <c r="H2981" s="19" t="s">
        <v>3064</v>
      </c>
    </row>
    <row r="2982" spans="1:8" x14ac:dyDescent="0.25">
      <c r="A2982" s="24">
        <v>13119612300</v>
      </c>
      <c r="E2982" s="24">
        <v>10</v>
      </c>
      <c r="F2982" s="19" t="s">
        <v>3064</v>
      </c>
      <c r="G2982" s="19" t="s">
        <v>3068</v>
      </c>
      <c r="H2982" s="19" t="s">
        <v>3064</v>
      </c>
    </row>
    <row r="2983" spans="1:8" x14ac:dyDescent="0.25">
      <c r="A2983" s="24">
        <v>13119595011</v>
      </c>
      <c r="E2983" s="24">
        <v>9</v>
      </c>
      <c r="F2983" s="19" t="s">
        <v>3064</v>
      </c>
      <c r="G2983" s="19" t="s">
        <v>3064</v>
      </c>
      <c r="H2983" s="19" t="s">
        <v>3064</v>
      </c>
    </row>
    <row r="2984" spans="1:8" x14ac:dyDescent="0.25">
      <c r="A2984" s="24">
        <v>13119554259</v>
      </c>
      <c r="E2984" s="24">
        <v>8</v>
      </c>
      <c r="F2984" s="19" t="s">
        <v>3068</v>
      </c>
      <c r="G2984" s="19" t="s">
        <v>3068</v>
      </c>
      <c r="H2984" s="19" t="s">
        <v>3065</v>
      </c>
    </row>
    <row r="2985" spans="1:8" x14ac:dyDescent="0.25">
      <c r="A2985" s="24">
        <v>13119183821</v>
      </c>
      <c r="E2985" s="24">
        <v>10</v>
      </c>
      <c r="F2985" s="19" t="s">
        <v>3064</v>
      </c>
      <c r="G2985" s="19" t="s">
        <v>3064</v>
      </c>
      <c r="H2985" s="19" t="s">
        <v>3064</v>
      </c>
    </row>
    <row r="2986" spans="1:8" x14ac:dyDescent="0.25">
      <c r="A2986" s="24">
        <v>13119078400</v>
      </c>
    </row>
    <row r="2987" spans="1:8" x14ac:dyDescent="0.25">
      <c r="A2987" s="24">
        <v>13118949921</v>
      </c>
      <c r="F2987" s="19" t="s">
        <v>3066</v>
      </c>
      <c r="H2987" s="19" t="s">
        <v>3068</v>
      </c>
    </row>
    <row r="2988" spans="1:8" x14ac:dyDescent="0.25">
      <c r="A2988" s="24">
        <v>13118831483</v>
      </c>
      <c r="F2988" s="19" t="s">
        <v>3067</v>
      </c>
      <c r="H2988" s="19" t="s">
        <v>3068</v>
      </c>
    </row>
    <row r="2989" spans="1:8" x14ac:dyDescent="0.25">
      <c r="A2989" s="24">
        <v>13118750896</v>
      </c>
      <c r="E2989" s="24">
        <v>10</v>
      </c>
      <c r="F2989" s="19" t="s">
        <v>3064</v>
      </c>
      <c r="G2989" s="19" t="s">
        <v>3064</v>
      </c>
      <c r="H2989" s="19" t="s">
        <v>3064</v>
      </c>
    </row>
    <row r="2990" spans="1:8" x14ac:dyDescent="0.25">
      <c r="A2990" s="24">
        <v>13117992179</v>
      </c>
      <c r="E2990" s="24">
        <v>10</v>
      </c>
      <c r="F2990" s="19" t="s">
        <v>3064</v>
      </c>
      <c r="G2990" s="19" t="s">
        <v>3064</v>
      </c>
      <c r="H2990" s="19" t="s">
        <v>3064</v>
      </c>
    </row>
    <row r="2991" spans="1:8" x14ac:dyDescent="0.25">
      <c r="A2991" s="24">
        <v>13117724343</v>
      </c>
      <c r="E2991" s="24">
        <v>10</v>
      </c>
      <c r="F2991" s="19" t="s">
        <v>3064</v>
      </c>
      <c r="G2991" s="19" t="s">
        <v>3064</v>
      </c>
      <c r="H2991" s="19" t="s">
        <v>3064</v>
      </c>
    </row>
    <row r="2992" spans="1:8" x14ac:dyDescent="0.25">
      <c r="A2992" s="24">
        <v>13117550357</v>
      </c>
      <c r="E2992" s="24">
        <v>6</v>
      </c>
      <c r="F2992" s="19" t="s">
        <v>3064</v>
      </c>
      <c r="G2992" s="19" t="s">
        <v>3064</v>
      </c>
      <c r="H2992" s="19" t="s">
        <v>3065</v>
      </c>
    </row>
    <row r="2993" spans="1:8" x14ac:dyDescent="0.25">
      <c r="A2993" s="24">
        <v>13117488174</v>
      </c>
      <c r="E2993" s="24">
        <v>10</v>
      </c>
      <c r="F2993" s="19" t="s">
        <v>3064</v>
      </c>
      <c r="G2993" s="19" t="s">
        <v>3064</v>
      </c>
      <c r="H2993" s="19" t="s">
        <v>3064</v>
      </c>
    </row>
    <row r="2994" spans="1:8" x14ac:dyDescent="0.25">
      <c r="A2994" s="24">
        <v>13117442410</v>
      </c>
      <c r="E2994" s="24">
        <v>7</v>
      </c>
      <c r="F2994" s="19" t="s">
        <v>3067</v>
      </c>
      <c r="G2994" s="19" t="s">
        <v>3070</v>
      </c>
      <c r="H2994" s="19" t="s">
        <v>3065</v>
      </c>
    </row>
    <row r="2995" spans="1:8" x14ac:dyDescent="0.25">
      <c r="A2995" s="24">
        <v>13117259186</v>
      </c>
    </row>
    <row r="2996" spans="1:8" x14ac:dyDescent="0.25">
      <c r="A2996" s="24">
        <v>13117021648</v>
      </c>
      <c r="E2996" s="24">
        <v>8</v>
      </c>
      <c r="F2996" s="19" t="s">
        <v>3067</v>
      </c>
      <c r="G2996" s="19" t="s">
        <v>3068</v>
      </c>
      <c r="H2996" s="19" t="s">
        <v>3068</v>
      </c>
    </row>
    <row r="2997" spans="1:8" x14ac:dyDescent="0.25">
      <c r="A2997" s="24">
        <v>13116973505</v>
      </c>
      <c r="E2997" s="24">
        <v>9</v>
      </c>
      <c r="F2997" s="19" t="s">
        <v>3064</v>
      </c>
      <c r="G2997" s="19" t="s">
        <v>3064</v>
      </c>
      <c r="H2997" s="19" t="s">
        <v>3064</v>
      </c>
    </row>
    <row r="2998" spans="1:8" x14ac:dyDescent="0.25">
      <c r="A2998" s="24">
        <v>13116679571</v>
      </c>
      <c r="E2998" s="24">
        <v>9</v>
      </c>
      <c r="F2998" s="19" t="s">
        <v>3064</v>
      </c>
      <c r="G2998" s="19" t="s">
        <v>3070</v>
      </c>
      <c r="H2998" s="19" t="s">
        <v>3064</v>
      </c>
    </row>
    <row r="2999" spans="1:8" x14ac:dyDescent="0.25">
      <c r="A2999" s="24">
        <v>13116620261</v>
      </c>
      <c r="E2999" s="24">
        <v>10</v>
      </c>
      <c r="F2999" s="19" t="s">
        <v>3065</v>
      </c>
      <c r="G2999" s="19" t="s">
        <v>3064</v>
      </c>
      <c r="H2999" s="19" t="s">
        <v>3064</v>
      </c>
    </row>
    <row r="3000" spans="1:8" x14ac:dyDescent="0.25">
      <c r="A3000" s="24">
        <v>13116551198</v>
      </c>
      <c r="E3000" s="24">
        <v>10</v>
      </c>
      <c r="F3000" s="19" t="s">
        <v>3064</v>
      </c>
      <c r="G3000" s="19" t="s">
        <v>3070</v>
      </c>
      <c r="H3000" s="19" t="s">
        <v>3064</v>
      </c>
    </row>
    <row r="3001" spans="1:8" x14ac:dyDescent="0.25">
      <c r="A3001" s="24">
        <v>13116054617</v>
      </c>
      <c r="E3001" s="24">
        <v>10</v>
      </c>
      <c r="F3001" s="19" t="s">
        <v>3064</v>
      </c>
      <c r="G3001" s="19" t="s">
        <v>3064</v>
      </c>
      <c r="H3001" s="19" t="s">
        <v>3064</v>
      </c>
    </row>
    <row r="3002" spans="1:8" x14ac:dyDescent="0.25">
      <c r="A3002" s="24">
        <v>13116028549</v>
      </c>
      <c r="E3002" s="24">
        <v>7</v>
      </c>
      <c r="F3002" s="19" t="s">
        <v>3064</v>
      </c>
      <c r="G3002" s="19" t="s">
        <v>3068</v>
      </c>
      <c r="H3002" s="19" t="s">
        <v>3068</v>
      </c>
    </row>
    <row r="3003" spans="1:8" x14ac:dyDescent="0.25">
      <c r="A3003" s="24">
        <v>13115767717</v>
      </c>
      <c r="E3003" s="24">
        <v>10</v>
      </c>
      <c r="F3003" s="19" t="s">
        <v>3064</v>
      </c>
      <c r="G3003" s="19" t="s">
        <v>3070</v>
      </c>
      <c r="H3003" s="19" t="s">
        <v>3065</v>
      </c>
    </row>
    <row r="3004" spans="1:8" x14ac:dyDescent="0.25">
      <c r="A3004" s="24">
        <v>13115661433</v>
      </c>
    </row>
    <row r="3005" spans="1:8" x14ac:dyDescent="0.25">
      <c r="A3005" s="24">
        <v>13115579431</v>
      </c>
    </row>
    <row r="3006" spans="1:8" x14ac:dyDescent="0.25">
      <c r="A3006" s="24">
        <v>13115288613</v>
      </c>
      <c r="E3006" s="24">
        <v>10</v>
      </c>
      <c r="F3006" s="19" t="s">
        <v>3068</v>
      </c>
      <c r="G3006" s="19" t="s">
        <v>3064</v>
      </c>
      <c r="H3006" s="19" t="s">
        <v>3068</v>
      </c>
    </row>
    <row r="3007" spans="1:8" x14ac:dyDescent="0.25">
      <c r="A3007" s="24">
        <v>13115253332</v>
      </c>
      <c r="E3007" s="24">
        <v>10</v>
      </c>
      <c r="F3007" s="19" t="s">
        <v>3064</v>
      </c>
      <c r="G3007" s="19" t="s">
        <v>3064</v>
      </c>
      <c r="H3007" s="19" t="s">
        <v>3064</v>
      </c>
    </row>
    <row r="3008" spans="1:8" x14ac:dyDescent="0.25">
      <c r="A3008" s="24">
        <v>13114471853</v>
      </c>
      <c r="E3008" s="24">
        <v>9</v>
      </c>
      <c r="F3008" s="19" t="s">
        <v>3064</v>
      </c>
      <c r="G3008" s="19" t="s">
        <v>3068</v>
      </c>
      <c r="H3008" s="19" t="s">
        <v>3065</v>
      </c>
    </row>
    <row r="3009" spans="1:8" x14ac:dyDescent="0.25">
      <c r="A3009" s="24">
        <v>13114442487</v>
      </c>
      <c r="E3009" s="24">
        <v>10</v>
      </c>
      <c r="F3009" s="19" t="s">
        <v>3064</v>
      </c>
      <c r="G3009" s="19" t="s">
        <v>3064</v>
      </c>
      <c r="H3009" s="19" t="s">
        <v>3064</v>
      </c>
    </row>
    <row r="3010" spans="1:8" x14ac:dyDescent="0.25">
      <c r="A3010" s="24">
        <v>13114395159</v>
      </c>
      <c r="E3010" s="24">
        <v>8</v>
      </c>
      <c r="F3010" s="19" t="s">
        <v>3068</v>
      </c>
      <c r="G3010" s="19" t="s">
        <v>3068</v>
      </c>
      <c r="H3010" s="19" t="s">
        <v>3065</v>
      </c>
    </row>
    <row r="3011" spans="1:8" x14ac:dyDescent="0.25">
      <c r="A3011" s="24">
        <v>13114173884</v>
      </c>
      <c r="F3011" s="19" t="s">
        <v>3066</v>
      </c>
    </row>
    <row r="3012" spans="1:8" x14ac:dyDescent="0.25">
      <c r="A3012" s="24">
        <v>13114164045</v>
      </c>
      <c r="E3012" s="24">
        <v>9</v>
      </c>
      <c r="F3012" s="19" t="s">
        <v>3064</v>
      </c>
      <c r="G3012" s="19" t="s">
        <v>3064</v>
      </c>
      <c r="H3012" s="19" t="s">
        <v>3064</v>
      </c>
    </row>
    <row r="3013" spans="1:8" x14ac:dyDescent="0.25">
      <c r="A3013" s="24">
        <v>13114031214</v>
      </c>
      <c r="E3013" s="24">
        <v>10</v>
      </c>
      <c r="F3013" s="19" t="s">
        <v>3064</v>
      </c>
      <c r="G3013" s="19" t="s">
        <v>3068</v>
      </c>
      <c r="H3013" s="19" t="s">
        <v>3064</v>
      </c>
    </row>
    <row r="3014" spans="1:8" x14ac:dyDescent="0.25">
      <c r="A3014" s="24">
        <v>13113826756</v>
      </c>
      <c r="F3014" s="19" t="s">
        <v>3066</v>
      </c>
      <c r="H3014" s="19" t="s">
        <v>3066</v>
      </c>
    </row>
    <row r="3015" spans="1:8" x14ac:dyDescent="0.25">
      <c r="A3015" s="24">
        <v>13113303998</v>
      </c>
      <c r="E3015" s="24">
        <v>9</v>
      </c>
      <c r="F3015" s="19" t="s">
        <v>3064</v>
      </c>
      <c r="G3015" s="19" t="s">
        <v>3064</v>
      </c>
      <c r="H3015" s="19" t="s">
        <v>3064</v>
      </c>
    </row>
    <row r="3016" spans="1:8" x14ac:dyDescent="0.25">
      <c r="A3016" s="24">
        <v>13113244522</v>
      </c>
      <c r="E3016" s="24">
        <v>2</v>
      </c>
      <c r="F3016" s="19" t="s">
        <v>3066</v>
      </c>
      <c r="G3016" s="19" t="s">
        <v>3068</v>
      </c>
      <c r="H3016" s="19" t="s">
        <v>3067</v>
      </c>
    </row>
    <row r="3017" spans="1:8" x14ac:dyDescent="0.25">
      <c r="A3017" s="24">
        <v>13112839707</v>
      </c>
      <c r="E3017" s="24">
        <v>8</v>
      </c>
      <c r="F3017" s="19" t="s">
        <v>3064</v>
      </c>
      <c r="G3017" s="19" t="s">
        <v>3070</v>
      </c>
      <c r="H3017" s="19" t="s">
        <v>3065</v>
      </c>
    </row>
    <row r="3018" spans="1:8" x14ac:dyDescent="0.25">
      <c r="A3018" s="24">
        <v>13112323648</v>
      </c>
    </row>
    <row r="3019" spans="1:8" x14ac:dyDescent="0.25">
      <c r="A3019" s="24">
        <v>13112236667</v>
      </c>
      <c r="E3019" s="24">
        <v>8</v>
      </c>
      <c r="F3019" s="19" t="s">
        <v>3064</v>
      </c>
      <c r="G3019" s="19" t="s">
        <v>3068</v>
      </c>
      <c r="H3019" s="19" t="s">
        <v>3068</v>
      </c>
    </row>
    <row r="3020" spans="1:8" x14ac:dyDescent="0.25">
      <c r="A3020" s="24">
        <v>13111914330</v>
      </c>
      <c r="E3020" s="24">
        <v>8</v>
      </c>
      <c r="F3020" s="19" t="s">
        <v>3067</v>
      </c>
      <c r="G3020" s="19" t="s">
        <v>3071</v>
      </c>
      <c r="H3020" s="19" t="s">
        <v>3068</v>
      </c>
    </row>
    <row r="3021" spans="1:8" x14ac:dyDescent="0.25">
      <c r="A3021" s="24">
        <v>13111676345</v>
      </c>
      <c r="E3021" s="24">
        <v>9</v>
      </c>
      <c r="F3021" s="19" t="s">
        <v>3064</v>
      </c>
      <c r="G3021" s="19" t="s">
        <v>3070</v>
      </c>
      <c r="H3021" s="19" t="s">
        <v>3065</v>
      </c>
    </row>
    <row r="3022" spans="1:8" x14ac:dyDescent="0.25">
      <c r="A3022" s="24">
        <v>13111129251</v>
      </c>
      <c r="E3022" s="24">
        <v>8</v>
      </c>
      <c r="F3022" s="19" t="s">
        <v>3065</v>
      </c>
      <c r="G3022" s="19" t="s">
        <v>3070</v>
      </c>
      <c r="H3022" s="19" t="s">
        <v>3065</v>
      </c>
    </row>
    <row r="3023" spans="1:8" x14ac:dyDescent="0.25">
      <c r="A3023" s="24">
        <v>13110910909</v>
      </c>
      <c r="E3023" s="24">
        <v>10</v>
      </c>
      <c r="F3023" s="19" t="s">
        <v>3064</v>
      </c>
      <c r="G3023" s="19" t="s">
        <v>3064</v>
      </c>
      <c r="H3023" s="19" t="s">
        <v>3064</v>
      </c>
    </row>
    <row r="3024" spans="1:8" x14ac:dyDescent="0.25">
      <c r="A3024" s="24">
        <v>13110900553</v>
      </c>
      <c r="E3024" s="24">
        <v>10</v>
      </c>
      <c r="F3024" s="19" t="s">
        <v>3064</v>
      </c>
      <c r="G3024" s="19" t="s">
        <v>3064</v>
      </c>
      <c r="H3024" s="19" t="s">
        <v>3064</v>
      </c>
    </row>
    <row r="3025" spans="1:8" x14ac:dyDescent="0.25">
      <c r="A3025" s="24">
        <v>13110733899</v>
      </c>
      <c r="E3025" s="24">
        <v>10</v>
      </c>
      <c r="F3025" s="19" t="s">
        <v>3064</v>
      </c>
      <c r="G3025" s="19" t="s">
        <v>3070</v>
      </c>
      <c r="H3025" s="19" t="s">
        <v>3065</v>
      </c>
    </row>
    <row r="3026" spans="1:8" x14ac:dyDescent="0.25">
      <c r="A3026" s="24">
        <v>13110588878</v>
      </c>
    </row>
    <row r="3027" spans="1:8" x14ac:dyDescent="0.25">
      <c r="A3027" s="24">
        <v>13110336521</v>
      </c>
      <c r="E3027" s="24">
        <v>8</v>
      </c>
      <c r="F3027" s="19" t="s">
        <v>3064</v>
      </c>
      <c r="G3027" s="19" t="s">
        <v>3064</v>
      </c>
      <c r="H3027" s="19" t="s">
        <v>3064</v>
      </c>
    </row>
    <row r="3028" spans="1:8" x14ac:dyDescent="0.25">
      <c r="A3028" s="24">
        <v>13110311285</v>
      </c>
      <c r="E3028" s="24">
        <v>9</v>
      </c>
      <c r="F3028" s="19" t="s">
        <v>3064</v>
      </c>
      <c r="G3028" s="19" t="s">
        <v>3070</v>
      </c>
      <c r="H3028" s="19" t="s">
        <v>3064</v>
      </c>
    </row>
    <row r="3029" spans="1:8" x14ac:dyDescent="0.25">
      <c r="A3029" s="24">
        <v>13110051822</v>
      </c>
      <c r="E3029" s="24">
        <v>10</v>
      </c>
      <c r="F3029" s="19" t="s">
        <v>3064</v>
      </c>
      <c r="G3029" s="19" t="s">
        <v>3064</v>
      </c>
      <c r="H3029" s="19" t="s">
        <v>3064</v>
      </c>
    </row>
    <row r="3030" spans="1:8" x14ac:dyDescent="0.25">
      <c r="A3030" s="24">
        <v>13109893819</v>
      </c>
      <c r="E3030" s="24">
        <v>10</v>
      </c>
      <c r="F3030" s="19" t="s">
        <v>3065</v>
      </c>
      <c r="G3030" s="19" t="s">
        <v>3064</v>
      </c>
      <c r="H3030" s="19" t="s">
        <v>3064</v>
      </c>
    </row>
    <row r="3031" spans="1:8" x14ac:dyDescent="0.25">
      <c r="A3031" s="24">
        <v>13109720942</v>
      </c>
      <c r="E3031" s="24">
        <v>3</v>
      </c>
      <c r="F3031" s="19" t="s">
        <v>3067</v>
      </c>
      <c r="G3031" s="19" t="s">
        <v>3068</v>
      </c>
      <c r="H3031" s="19" t="s">
        <v>3067</v>
      </c>
    </row>
    <row r="3032" spans="1:8" x14ac:dyDescent="0.25">
      <c r="A3032" s="24">
        <v>13109644092</v>
      </c>
      <c r="E3032" s="24">
        <v>10</v>
      </c>
      <c r="F3032" s="19" t="s">
        <v>3064</v>
      </c>
      <c r="G3032" s="19" t="s">
        <v>3064</v>
      </c>
      <c r="H3032" s="19" t="s">
        <v>3064</v>
      </c>
    </row>
    <row r="3033" spans="1:8" x14ac:dyDescent="0.25">
      <c r="A3033" s="24">
        <v>13109507608</v>
      </c>
      <c r="E3033" s="24">
        <v>8</v>
      </c>
      <c r="F3033" s="19" t="s">
        <v>3064</v>
      </c>
      <c r="G3033" s="19" t="s">
        <v>3064</v>
      </c>
      <c r="H3033" s="19" t="s">
        <v>3064</v>
      </c>
    </row>
    <row r="3034" spans="1:8" x14ac:dyDescent="0.25">
      <c r="A3034" s="24">
        <v>13109414921</v>
      </c>
      <c r="E3034" s="24">
        <v>8</v>
      </c>
      <c r="F3034" s="19" t="s">
        <v>3064</v>
      </c>
      <c r="G3034" s="19" t="s">
        <v>3068</v>
      </c>
      <c r="H3034" s="19" t="s">
        <v>3064</v>
      </c>
    </row>
    <row r="3035" spans="1:8" x14ac:dyDescent="0.25">
      <c r="A3035" s="24">
        <v>13109073655</v>
      </c>
      <c r="E3035" s="24">
        <v>10</v>
      </c>
      <c r="F3035" s="19" t="s">
        <v>3064</v>
      </c>
      <c r="G3035" s="19" t="s">
        <v>3068</v>
      </c>
      <c r="H3035" s="19" t="s">
        <v>3064</v>
      </c>
    </row>
    <row r="3036" spans="1:8" x14ac:dyDescent="0.25">
      <c r="A3036" s="24">
        <v>13108987107</v>
      </c>
    </row>
    <row r="3037" spans="1:8" x14ac:dyDescent="0.25">
      <c r="A3037" s="24">
        <v>13108617471</v>
      </c>
      <c r="E3037" s="24">
        <v>8</v>
      </c>
      <c r="F3037" s="19" t="s">
        <v>3064</v>
      </c>
      <c r="G3037" s="19" t="s">
        <v>3068</v>
      </c>
      <c r="H3037" s="19" t="s">
        <v>3064</v>
      </c>
    </row>
    <row r="3038" spans="1:8" x14ac:dyDescent="0.25">
      <c r="A3038" s="24">
        <v>13107982853</v>
      </c>
      <c r="E3038" s="24">
        <v>8</v>
      </c>
      <c r="F3038" s="19" t="s">
        <v>3064</v>
      </c>
      <c r="G3038" s="19" t="s">
        <v>3064</v>
      </c>
      <c r="H3038" s="19" t="s">
        <v>3064</v>
      </c>
    </row>
    <row r="3039" spans="1:8" x14ac:dyDescent="0.25">
      <c r="A3039" s="24">
        <v>13107911556</v>
      </c>
      <c r="E3039" s="24">
        <v>10</v>
      </c>
      <c r="F3039" s="19" t="s">
        <v>3065</v>
      </c>
      <c r="G3039" s="19" t="s">
        <v>3068</v>
      </c>
      <c r="H3039" s="19" t="s">
        <v>3064</v>
      </c>
    </row>
    <row r="3040" spans="1:8" x14ac:dyDescent="0.25">
      <c r="A3040" s="24">
        <v>13107872004</v>
      </c>
      <c r="E3040" s="24">
        <v>7</v>
      </c>
      <c r="F3040" s="19" t="s">
        <v>3065</v>
      </c>
      <c r="G3040" s="19" t="s">
        <v>488</v>
      </c>
      <c r="H3040" s="19" t="s">
        <v>3065</v>
      </c>
    </row>
    <row r="3041" spans="1:8" x14ac:dyDescent="0.25">
      <c r="A3041" s="24">
        <v>13107789294</v>
      </c>
      <c r="E3041" s="24">
        <v>10</v>
      </c>
      <c r="F3041" s="19" t="s">
        <v>3064</v>
      </c>
      <c r="G3041" s="19" t="s">
        <v>3064</v>
      </c>
      <c r="H3041" s="19" t="s">
        <v>3064</v>
      </c>
    </row>
    <row r="3042" spans="1:8" x14ac:dyDescent="0.25">
      <c r="A3042" s="24">
        <v>13107713873</v>
      </c>
      <c r="E3042" s="24">
        <v>10</v>
      </c>
      <c r="F3042" s="19" t="s">
        <v>3064</v>
      </c>
      <c r="G3042" s="19" t="s">
        <v>3064</v>
      </c>
      <c r="H3042" s="19" t="s">
        <v>3064</v>
      </c>
    </row>
    <row r="3043" spans="1:8" x14ac:dyDescent="0.25">
      <c r="A3043" s="24">
        <v>13107571873</v>
      </c>
      <c r="E3043" s="24">
        <v>10</v>
      </c>
      <c r="F3043" s="19" t="s">
        <v>3064</v>
      </c>
      <c r="G3043" s="19" t="s">
        <v>3064</v>
      </c>
      <c r="H3043" s="19" t="s">
        <v>3064</v>
      </c>
    </row>
    <row r="3044" spans="1:8" x14ac:dyDescent="0.25">
      <c r="A3044" s="24">
        <v>13107367492</v>
      </c>
      <c r="E3044" s="24">
        <v>10</v>
      </c>
      <c r="F3044" s="19" t="s">
        <v>3064</v>
      </c>
      <c r="G3044" s="19" t="s">
        <v>3068</v>
      </c>
      <c r="H3044" s="19" t="s">
        <v>3064</v>
      </c>
    </row>
    <row r="3045" spans="1:8" x14ac:dyDescent="0.25">
      <c r="A3045" s="24">
        <v>13107286791</v>
      </c>
      <c r="F3045" s="19" t="s">
        <v>3064</v>
      </c>
      <c r="G3045" s="19" t="s">
        <v>488</v>
      </c>
      <c r="H3045" s="19" t="s">
        <v>3065</v>
      </c>
    </row>
    <row r="3046" spans="1:8" x14ac:dyDescent="0.25">
      <c r="A3046" s="24">
        <v>13107238551</v>
      </c>
      <c r="E3046" s="24">
        <v>9</v>
      </c>
      <c r="F3046" s="19" t="s">
        <v>3065</v>
      </c>
      <c r="G3046" s="19" t="s">
        <v>3070</v>
      </c>
      <c r="H3046" s="19" t="s">
        <v>3065</v>
      </c>
    </row>
    <row r="3047" spans="1:8" x14ac:dyDescent="0.25">
      <c r="A3047" s="24">
        <v>13107060417</v>
      </c>
      <c r="E3047" s="24">
        <v>9</v>
      </c>
      <c r="F3047" s="19" t="s">
        <v>3065</v>
      </c>
      <c r="G3047" s="19" t="s">
        <v>3064</v>
      </c>
      <c r="H3047" s="19" t="s">
        <v>3065</v>
      </c>
    </row>
    <row r="3048" spans="1:8" x14ac:dyDescent="0.25">
      <c r="A3048" s="24">
        <v>13106970591</v>
      </c>
      <c r="E3048" s="24">
        <v>8</v>
      </c>
      <c r="F3048" s="19" t="s">
        <v>3064</v>
      </c>
      <c r="G3048" s="19" t="s">
        <v>3064</v>
      </c>
      <c r="H3048" s="19" t="s">
        <v>3065</v>
      </c>
    </row>
    <row r="3049" spans="1:8" x14ac:dyDescent="0.25">
      <c r="A3049" s="24">
        <v>13106938964</v>
      </c>
      <c r="E3049" s="24">
        <v>9</v>
      </c>
      <c r="F3049" s="19" t="s">
        <v>3065</v>
      </c>
      <c r="G3049" s="19" t="s">
        <v>3070</v>
      </c>
      <c r="H3049" s="19" t="s">
        <v>3064</v>
      </c>
    </row>
    <row r="3050" spans="1:8" x14ac:dyDescent="0.25">
      <c r="A3050" s="24">
        <v>13106879343</v>
      </c>
    </row>
    <row r="3051" spans="1:8" x14ac:dyDescent="0.25">
      <c r="A3051" s="24">
        <v>13106794992</v>
      </c>
    </row>
    <row r="3052" spans="1:8" x14ac:dyDescent="0.25">
      <c r="A3052" s="24">
        <v>13106577014</v>
      </c>
      <c r="E3052" s="24">
        <v>9</v>
      </c>
      <c r="F3052" s="19" t="s">
        <v>3064</v>
      </c>
      <c r="G3052" s="19" t="s">
        <v>3064</v>
      </c>
      <c r="H3052" s="19" t="s">
        <v>3064</v>
      </c>
    </row>
    <row r="3053" spans="1:8" x14ac:dyDescent="0.25">
      <c r="A3053" s="24">
        <v>13106494814</v>
      </c>
      <c r="F3053" s="19" t="s">
        <v>3064</v>
      </c>
      <c r="H3053" s="19" t="s">
        <v>3064</v>
      </c>
    </row>
    <row r="3054" spans="1:8" x14ac:dyDescent="0.25">
      <c r="A3054" s="24">
        <v>13106344845</v>
      </c>
      <c r="E3054" s="24">
        <v>5</v>
      </c>
      <c r="F3054" s="19" t="s">
        <v>3065</v>
      </c>
      <c r="G3054" s="19" t="s">
        <v>3070</v>
      </c>
      <c r="H3054" s="19" t="s">
        <v>3065</v>
      </c>
    </row>
    <row r="3055" spans="1:8" x14ac:dyDescent="0.25">
      <c r="A3055" s="24">
        <v>13106335885</v>
      </c>
      <c r="E3055" s="24">
        <v>10</v>
      </c>
      <c r="F3055" s="19" t="s">
        <v>3065</v>
      </c>
      <c r="G3055" s="19" t="s">
        <v>3070</v>
      </c>
      <c r="H3055" s="19" t="s">
        <v>3064</v>
      </c>
    </row>
    <row r="3056" spans="1:8" x14ac:dyDescent="0.25">
      <c r="A3056" s="24">
        <v>13106313018</v>
      </c>
      <c r="E3056" s="24">
        <v>10</v>
      </c>
      <c r="F3056" s="19" t="s">
        <v>3064</v>
      </c>
      <c r="G3056" s="19" t="s">
        <v>3064</v>
      </c>
      <c r="H3056" s="19" t="s">
        <v>3064</v>
      </c>
    </row>
    <row r="3057" spans="1:8" x14ac:dyDescent="0.25">
      <c r="A3057" s="24">
        <v>13106304660</v>
      </c>
      <c r="E3057" s="24">
        <v>10</v>
      </c>
      <c r="F3057" s="19" t="s">
        <v>3064</v>
      </c>
      <c r="G3057" s="19" t="s">
        <v>3070</v>
      </c>
      <c r="H3057" s="19" t="s">
        <v>3064</v>
      </c>
    </row>
    <row r="3058" spans="1:8" x14ac:dyDescent="0.25">
      <c r="A3058" s="24">
        <v>13106246360</v>
      </c>
      <c r="E3058" s="24">
        <v>7</v>
      </c>
      <c r="F3058" s="19" t="s">
        <v>3064</v>
      </c>
      <c r="G3058" s="19" t="s">
        <v>3064</v>
      </c>
      <c r="H3058" s="19" t="s">
        <v>3064</v>
      </c>
    </row>
    <row r="3059" spans="1:8" x14ac:dyDescent="0.25">
      <c r="A3059" s="24">
        <v>13106169233</v>
      </c>
      <c r="E3059" s="24">
        <v>7</v>
      </c>
      <c r="F3059" s="19" t="s">
        <v>3065</v>
      </c>
      <c r="G3059" s="19" t="s">
        <v>3068</v>
      </c>
      <c r="H3059" s="19" t="s">
        <v>3065</v>
      </c>
    </row>
    <row r="3060" spans="1:8" x14ac:dyDescent="0.25">
      <c r="A3060" s="24">
        <v>13106119798</v>
      </c>
      <c r="F3060" s="19" t="s">
        <v>3066</v>
      </c>
      <c r="G3060" s="19" t="s">
        <v>488</v>
      </c>
      <c r="H3060" s="19" t="s">
        <v>3065</v>
      </c>
    </row>
    <row r="3061" spans="1:8" x14ac:dyDescent="0.25">
      <c r="A3061" s="24">
        <v>13106110182</v>
      </c>
      <c r="E3061" s="24">
        <v>10</v>
      </c>
      <c r="F3061" s="19" t="s">
        <v>3064</v>
      </c>
      <c r="G3061" s="19" t="s">
        <v>3064</v>
      </c>
      <c r="H3061" s="19" t="s">
        <v>3064</v>
      </c>
    </row>
    <row r="3062" spans="1:8" x14ac:dyDescent="0.25">
      <c r="A3062" s="24">
        <v>13106083048</v>
      </c>
      <c r="E3062" s="24">
        <v>10</v>
      </c>
      <c r="F3062" s="19" t="s">
        <v>3064</v>
      </c>
      <c r="G3062" s="19" t="s">
        <v>3064</v>
      </c>
      <c r="H3062" s="19" t="s">
        <v>3064</v>
      </c>
    </row>
    <row r="3063" spans="1:8" x14ac:dyDescent="0.25">
      <c r="A3063" s="24">
        <v>13105946300</v>
      </c>
      <c r="E3063" s="24">
        <v>7</v>
      </c>
      <c r="F3063" s="19" t="s">
        <v>3068</v>
      </c>
      <c r="G3063" s="19" t="s">
        <v>3068</v>
      </c>
      <c r="H3063" s="19" t="s">
        <v>3068</v>
      </c>
    </row>
    <row r="3064" spans="1:8" x14ac:dyDescent="0.25">
      <c r="A3064" s="24">
        <v>13105897515</v>
      </c>
      <c r="E3064" s="24">
        <v>10</v>
      </c>
      <c r="F3064" s="19" t="s">
        <v>3064</v>
      </c>
      <c r="G3064" s="19" t="s">
        <v>3064</v>
      </c>
      <c r="H3064" s="19" t="s">
        <v>3064</v>
      </c>
    </row>
    <row r="3065" spans="1:8" x14ac:dyDescent="0.25">
      <c r="A3065" s="24">
        <v>13105473287</v>
      </c>
      <c r="E3065" s="24">
        <v>10</v>
      </c>
      <c r="F3065" s="19" t="s">
        <v>3064</v>
      </c>
      <c r="G3065" s="19" t="s">
        <v>3064</v>
      </c>
      <c r="H3065" s="19" t="s">
        <v>3064</v>
      </c>
    </row>
    <row r="3066" spans="1:8" x14ac:dyDescent="0.25">
      <c r="A3066" s="24">
        <v>13105295448</v>
      </c>
    </row>
    <row r="3067" spans="1:8" x14ac:dyDescent="0.25">
      <c r="A3067" s="24">
        <v>13105240869</v>
      </c>
      <c r="E3067" s="24">
        <v>6</v>
      </c>
      <c r="F3067" s="19" t="s">
        <v>3068</v>
      </c>
      <c r="G3067" s="19" t="s">
        <v>488</v>
      </c>
      <c r="H3067" s="19" t="s">
        <v>3068</v>
      </c>
    </row>
    <row r="3068" spans="1:8" x14ac:dyDescent="0.25">
      <c r="A3068" s="24">
        <v>13105211611</v>
      </c>
      <c r="E3068" s="24">
        <v>7</v>
      </c>
      <c r="F3068" s="19" t="s">
        <v>3065</v>
      </c>
      <c r="G3068" s="19" t="s">
        <v>488</v>
      </c>
      <c r="H3068" s="19" t="s">
        <v>3065</v>
      </c>
    </row>
    <row r="3069" spans="1:8" x14ac:dyDescent="0.25">
      <c r="A3069" s="24">
        <v>13105123269</v>
      </c>
      <c r="E3069" s="24">
        <v>8</v>
      </c>
      <c r="F3069" s="19" t="s">
        <v>3065</v>
      </c>
      <c r="G3069" s="19" t="s">
        <v>3070</v>
      </c>
      <c r="H3069" s="19" t="s">
        <v>3064</v>
      </c>
    </row>
    <row r="3070" spans="1:8" x14ac:dyDescent="0.25">
      <c r="A3070" s="24">
        <v>13105032452</v>
      </c>
      <c r="E3070" s="24">
        <v>10</v>
      </c>
      <c r="F3070" s="19" t="s">
        <v>3064</v>
      </c>
      <c r="G3070" s="19" t="s">
        <v>3064</v>
      </c>
      <c r="H3070" s="19" t="s">
        <v>3064</v>
      </c>
    </row>
    <row r="3071" spans="1:8" x14ac:dyDescent="0.25">
      <c r="A3071" s="24">
        <v>13105009639</v>
      </c>
      <c r="E3071" s="24">
        <v>8</v>
      </c>
      <c r="F3071" s="19" t="s">
        <v>3064</v>
      </c>
      <c r="G3071" s="19" t="s">
        <v>3064</v>
      </c>
      <c r="H3071" s="19" t="s">
        <v>3064</v>
      </c>
    </row>
    <row r="3072" spans="1:8" x14ac:dyDescent="0.25">
      <c r="A3072" s="24">
        <v>13104983411</v>
      </c>
      <c r="E3072" s="24">
        <v>8</v>
      </c>
      <c r="F3072" s="19" t="s">
        <v>3065</v>
      </c>
      <c r="G3072" s="19" t="s">
        <v>3068</v>
      </c>
      <c r="H3072" s="19" t="s">
        <v>3065</v>
      </c>
    </row>
    <row r="3073" spans="1:8" x14ac:dyDescent="0.25">
      <c r="A3073" s="24">
        <v>13104941963</v>
      </c>
      <c r="E3073" s="24">
        <v>10</v>
      </c>
      <c r="F3073" s="19" t="s">
        <v>3064</v>
      </c>
      <c r="G3073" s="19" t="s">
        <v>488</v>
      </c>
      <c r="H3073" s="19" t="s">
        <v>3064</v>
      </c>
    </row>
    <row r="3074" spans="1:8" x14ac:dyDescent="0.25">
      <c r="A3074" s="24">
        <v>13104793379</v>
      </c>
      <c r="E3074" s="24">
        <v>6</v>
      </c>
      <c r="F3074" s="19" t="s">
        <v>3065</v>
      </c>
      <c r="G3074" s="19" t="s">
        <v>3064</v>
      </c>
      <c r="H3074" s="19" t="s">
        <v>3065</v>
      </c>
    </row>
    <row r="3075" spans="1:8" x14ac:dyDescent="0.25">
      <c r="A3075" s="24">
        <v>13104789668</v>
      </c>
      <c r="E3075" s="24">
        <v>8</v>
      </c>
      <c r="F3075" s="19" t="s">
        <v>3064</v>
      </c>
      <c r="G3075" s="19" t="s">
        <v>3071</v>
      </c>
      <c r="H3075" s="19" t="s">
        <v>3065</v>
      </c>
    </row>
    <row r="3076" spans="1:8" x14ac:dyDescent="0.25">
      <c r="A3076" s="24">
        <v>13104744570</v>
      </c>
      <c r="E3076" s="24">
        <v>10</v>
      </c>
      <c r="F3076" s="19" t="s">
        <v>3064</v>
      </c>
      <c r="G3076" s="19" t="s">
        <v>3064</v>
      </c>
      <c r="H3076" s="19" t="s">
        <v>3064</v>
      </c>
    </row>
    <row r="3077" spans="1:8" x14ac:dyDescent="0.25">
      <c r="A3077" s="24">
        <v>13104561665</v>
      </c>
      <c r="E3077" s="24">
        <v>10</v>
      </c>
      <c r="F3077" s="19" t="s">
        <v>3064</v>
      </c>
      <c r="G3077" s="19" t="s">
        <v>3064</v>
      </c>
      <c r="H3077" s="19" t="s">
        <v>3064</v>
      </c>
    </row>
    <row r="3078" spans="1:8" x14ac:dyDescent="0.25">
      <c r="A3078" s="24">
        <v>13104482876</v>
      </c>
      <c r="E3078" s="24">
        <v>10</v>
      </c>
      <c r="F3078" s="19" t="s">
        <v>3066</v>
      </c>
      <c r="G3078" s="19" t="s">
        <v>3066</v>
      </c>
      <c r="H3078" s="19" t="s">
        <v>3066</v>
      </c>
    </row>
    <row r="3079" spans="1:8" x14ac:dyDescent="0.25">
      <c r="A3079" s="24">
        <v>13104432066</v>
      </c>
      <c r="E3079" s="24">
        <v>9</v>
      </c>
      <c r="F3079" s="19" t="s">
        <v>3064</v>
      </c>
      <c r="G3079" s="19" t="s">
        <v>3070</v>
      </c>
      <c r="H3079" s="19" t="s">
        <v>3064</v>
      </c>
    </row>
    <row r="3080" spans="1:8" x14ac:dyDescent="0.25">
      <c r="A3080" s="24">
        <v>13104384307</v>
      </c>
      <c r="E3080" s="24">
        <v>0</v>
      </c>
      <c r="F3080" s="19" t="s">
        <v>3066</v>
      </c>
      <c r="G3080" s="19" t="s">
        <v>3066</v>
      </c>
      <c r="H3080" s="19" t="s">
        <v>3066</v>
      </c>
    </row>
    <row r="3081" spans="1:8" x14ac:dyDescent="0.25">
      <c r="A3081" s="24">
        <v>13104353969</v>
      </c>
      <c r="E3081" s="24">
        <v>8</v>
      </c>
      <c r="F3081" s="19" t="s">
        <v>3066</v>
      </c>
      <c r="G3081" s="19" t="s">
        <v>3064</v>
      </c>
      <c r="H3081" s="19" t="s">
        <v>3065</v>
      </c>
    </row>
    <row r="3082" spans="1:8" x14ac:dyDescent="0.25">
      <c r="A3082" s="24">
        <v>13104085812</v>
      </c>
      <c r="E3082" s="24">
        <v>10</v>
      </c>
      <c r="F3082" s="19" t="s">
        <v>3066</v>
      </c>
      <c r="G3082" s="19" t="s">
        <v>3064</v>
      </c>
      <c r="H3082" s="19" t="s">
        <v>3064</v>
      </c>
    </row>
    <row r="3083" spans="1:8" x14ac:dyDescent="0.25">
      <c r="A3083" s="24">
        <v>13103908046</v>
      </c>
      <c r="E3083" s="24">
        <v>9</v>
      </c>
      <c r="F3083" s="19" t="s">
        <v>3064</v>
      </c>
      <c r="G3083" s="19" t="s">
        <v>3064</v>
      </c>
      <c r="H3083" s="19" t="s">
        <v>3064</v>
      </c>
    </row>
    <row r="3084" spans="1:8" x14ac:dyDescent="0.25">
      <c r="A3084" s="24">
        <v>13103868068</v>
      </c>
      <c r="E3084" s="24">
        <v>10</v>
      </c>
      <c r="F3084" s="19" t="s">
        <v>3064</v>
      </c>
      <c r="G3084" s="19" t="s">
        <v>3064</v>
      </c>
      <c r="H3084" s="19" t="s">
        <v>3064</v>
      </c>
    </row>
    <row r="3085" spans="1:8" x14ac:dyDescent="0.25">
      <c r="A3085" s="24">
        <v>13103770001</v>
      </c>
      <c r="F3085" s="19" t="s">
        <v>3064</v>
      </c>
      <c r="H3085" s="19" t="s">
        <v>3064</v>
      </c>
    </row>
    <row r="3086" spans="1:8" x14ac:dyDescent="0.25">
      <c r="A3086" s="24">
        <v>13103581136</v>
      </c>
      <c r="E3086" s="24">
        <v>10</v>
      </c>
      <c r="F3086" s="19" t="s">
        <v>3065</v>
      </c>
      <c r="G3086" s="19" t="s">
        <v>488</v>
      </c>
      <c r="H3086" s="19" t="s">
        <v>3064</v>
      </c>
    </row>
    <row r="3087" spans="1:8" x14ac:dyDescent="0.25">
      <c r="A3087" s="24">
        <v>13103530219</v>
      </c>
      <c r="E3087" s="24">
        <v>10</v>
      </c>
      <c r="F3087" s="19" t="s">
        <v>3066</v>
      </c>
      <c r="G3087" s="19" t="s">
        <v>3066</v>
      </c>
      <c r="H3087" s="19" t="s">
        <v>3066</v>
      </c>
    </row>
    <row r="3088" spans="1:8" x14ac:dyDescent="0.25">
      <c r="A3088" s="24">
        <v>13103284154</v>
      </c>
      <c r="F3088" s="19" t="s">
        <v>3066</v>
      </c>
      <c r="G3088" s="19" t="s">
        <v>488</v>
      </c>
      <c r="H3088" s="19" t="s">
        <v>3065</v>
      </c>
    </row>
    <row r="3089" spans="1:8" x14ac:dyDescent="0.25">
      <c r="A3089" s="24">
        <v>13103278005</v>
      </c>
    </row>
    <row r="3090" spans="1:8" x14ac:dyDescent="0.25">
      <c r="A3090" s="24">
        <v>13103082171</v>
      </c>
      <c r="E3090" s="24">
        <v>10</v>
      </c>
      <c r="F3090" s="19" t="s">
        <v>3064</v>
      </c>
      <c r="G3090" s="19" t="s">
        <v>3064</v>
      </c>
      <c r="H3090" s="19" t="s">
        <v>3064</v>
      </c>
    </row>
    <row r="3091" spans="1:8" x14ac:dyDescent="0.25">
      <c r="A3091" s="24">
        <v>13102348125</v>
      </c>
      <c r="E3091" s="24">
        <v>8</v>
      </c>
      <c r="F3091" s="19" t="s">
        <v>3065</v>
      </c>
      <c r="G3091" s="19" t="s">
        <v>3070</v>
      </c>
      <c r="H3091" s="19" t="s">
        <v>3064</v>
      </c>
    </row>
    <row r="3092" spans="1:8" x14ac:dyDescent="0.25">
      <c r="A3092" s="24">
        <v>13102336958</v>
      </c>
      <c r="E3092" s="24">
        <v>8</v>
      </c>
      <c r="F3092" s="19" t="s">
        <v>3064</v>
      </c>
      <c r="G3092" s="19" t="s">
        <v>3068</v>
      </c>
      <c r="H3092" s="19" t="s">
        <v>3065</v>
      </c>
    </row>
    <row r="3093" spans="1:8" x14ac:dyDescent="0.25">
      <c r="A3093" s="24">
        <v>13102248756</v>
      </c>
      <c r="E3093" s="24">
        <v>10</v>
      </c>
      <c r="F3093" s="19" t="s">
        <v>3064</v>
      </c>
      <c r="G3093" s="19" t="s">
        <v>3064</v>
      </c>
      <c r="H3093" s="19" t="s">
        <v>3064</v>
      </c>
    </row>
    <row r="3094" spans="1:8" x14ac:dyDescent="0.25">
      <c r="A3094" s="24">
        <v>13102212053</v>
      </c>
      <c r="E3094" s="24">
        <v>10</v>
      </c>
      <c r="F3094" s="19" t="s">
        <v>3064</v>
      </c>
      <c r="G3094" s="19" t="s">
        <v>3070</v>
      </c>
      <c r="H3094" s="19" t="s">
        <v>3064</v>
      </c>
    </row>
    <row r="3095" spans="1:8" x14ac:dyDescent="0.25">
      <c r="A3095" s="24">
        <v>13101895360</v>
      </c>
      <c r="E3095" s="24">
        <v>10</v>
      </c>
      <c r="F3095" s="19" t="s">
        <v>3064</v>
      </c>
      <c r="G3095" s="19" t="s">
        <v>3064</v>
      </c>
      <c r="H3095" s="19" t="s">
        <v>3064</v>
      </c>
    </row>
    <row r="3096" spans="1:8" x14ac:dyDescent="0.25">
      <c r="A3096" s="24">
        <v>13101815696</v>
      </c>
      <c r="E3096" s="24">
        <v>10</v>
      </c>
      <c r="F3096" s="19" t="s">
        <v>3064</v>
      </c>
      <c r="G3096" s="19" t="s">
        <v>3064</v>
      </c>
      <c r="H3096" s="19" t="s">
        <v>3064</v>
      </c>
    </row>
    <row r="3097" spans="1:8" x14ac:dyDescent="0.25">
      <c r="A3097" s="24">
        <v>13101818147</v>
      </c>
      <c r="E3097" s="24">
        <v>9</v>
      </c>
      <c r="F3097" s="19" t="s">
        <v>3065</v>
      </c>
      <c r="G3097" s="19" t="s">
        <v>3070</v>
      </c>
      <c r="H3097" s="19" t="s">
        <v>3065</v>
      </c>
    </row>
    <row r="3098" spans="1:8" x14ac:dyDescent="0.25">
      <c r="A3098" s="24">
        <v>13101707970</v>
      </c>
      <c r="E3098" s="24">
        <v>10</v>
      </c>
      <c r="F3098" s="19" t="s">
        <v>3064</v>
      </c>
      <c r="G3098" s="19" t="s">
        <v>3064</v>
      </c>
      <c r="H3098" s="19" t="s">
        <v>3064</v>
      </c>
    </row>
    <row r="3099" spans="1:8" x14ac:dyDescent="0.25">
      <c r="A3099" s="24">
        <v>13101536115</v>
      </c>
      <c r="E3099" s="24">
        <v>10</v>
      </c>
      <c r="F3099" s="19" t="s">
        <v>3064</v>
      </c>
      <c r="G3099" s="19" t="s">
        <v>3068</v>
      </c>
      <c r="H3099" s="19" t="s">
        <v>3065</v>
      </c>
    </row>
    <row r="3100" spans="1:8" x14ac:dyDescent="0.25">
      <c r="A3100" s="24">
        <v>13099891869</v>
      </c>
    </row>
    <row r="3101" spans="1:8" x14ac:dyDescent="0.25">
      <c r="A3101" s="24">
        <v>13098758246</v>
      </c>
      <c r="E3101" s="24">
        <v>10</v>
      </c>
      <c r="F3101" s="19" t="s">
        <v>3064</v>
      </c>
      <c r="G3101" s="19" t="s">
        <v>3064</v>
      </c>
      <c r="H3101" s="19" t="s">
        <v>3064</v>
      </c>
    </row>
    <row r="3102" spans="1:8" x14ac:dyDescent="0.25">
      <c r="A3102" s="24">
        <v>13098751289</v>
      </c>
      <c r="E3102" s="24">
        <v>8</v>
      </c>
      <c r="F3102" s="19" t="s">
        <v>3065</v>
      </c>
      <c r="G3102" s="19" t="s">
        <v>3070</v>
      </c>
      <c r="H3102" s="19" t="s">
        <v>3065</v>
      </c>
    </row>
    <row r="3103" spans="1:8" x14ac:dyDescent="0.25">
      <c r="A3103" s="24">
        <v>13098656735</v>
      </c>
      <c r="E3103" s="24">
        <v>9</v>
      </c>
      <c r="F3103" s="19" t="s">
        <v>3064</v>
      </c>
      <c r="G3103" s="19" t="s">
        <v>3064</v>
      </c>
      <c r="H3103" s="19" t="s">
        <v>3065</v>
      </c>
    </row>
    <row r="3104" spans="1:8" x14ac:dyDescent="0.25">
      <c r="A3104" s="24">
        <v>13098366074</v>
      </c>
      <c r="E3104" s="24">
        <v>5</v>
      </c>
      <c r="F3104" s="19" t="s">
        <v>3065</v>
      </c>
      <c r="G3104" s="19" t="s">
        <v>3070</v>
      </c>
      <c r="H3104" s="19" t="s">
        <v>3065</v>
      </c>
    </row>
    <row r="3105" spans="1:8" x14ac:dyDescent="0.25">
      <c r="A3105" s="24">
        <v>13098033102</v>
      </c>
      <c r="F3105" s="19" t="s">
        <v>3067</v>
      </c>
      <c r="H3105" s="19" t="s">
        <v>3064</v>
      </c>
    </row>
    <row r="3106" spans="1:8" x14ac:dyDescent="0.25">
      <c r="A3106" s="24">
        <v>13097236530</v>
      </c>
      <c r="E3106" s="24">
        <v>5</v>
      </c>
      <c r="F3106" s="19" t="s">
        <v>3065</v>
      </c>
      <c r="G3106" s="19" t="s">
        <v>488</v>
      </c>
      <c r="H3106" s="19" t="s">
        <v>3065</v>
      </c>
    </row>
    <row r="3107" spans="1:8" x14ac:dyDescent="0.25">
      <c r="A3107" s="24">
        <v>13096724167</v>
      </c>
      <c r="F3107" s="19" t="s">
        <v>3067</v>
      </c>
      <c r="H3107" s="19" t="s">
        <v>3067</v>
      </c>
    </row>
    <row r="3108" spans="1:8" x14ac:dyDescent="0.25">
      <c r="A3108" s="24">
        <v>13096324955</v>
      </c>
      <c r="E3108" s="24">
        <v>5</v>
      </c>
      <c r="F3108" s="19" t="s">
        <v>3066</v>
      </c>
      <c r="G3108" s="19" t="s">
        <v>3070</v>
      </c>
      <c r="H3108" s="19" t="s">
        <v>3067</v>
      </c>
    </row>
    <row r="3109" spans="1:8" x14ac:dyDescent="0.25">
      <c r="A3109" s="24">
        <v>13096297672</v>
      </c>
      <c r="E3109" s="24">
        <v>0</v>
      </c>
      <c r="F3109" s="19" t="s">
        <v>3068</v>
      </c>
      <c r="G3109" s="19" t="s">
        <v>3068</v>
      </c>
      <c r="H3109" s="19" t="s">
        <v>3066</v>
      </c>
    </row>
    <row r="3110" spans="1:8" x14ac:dyDescent="0.25">
      <c r="A3110" s="24">
        <v>13095933926</v>
      </c>
      <c r="E3110" s="24">
        <v>8</v>
      </c>
      <c r="F3110" s="19" t="s">
        <v>3065</v>
      </c>
      <c r="G3110" s="19" t="s">
        <v>3070</v>
      </c>
      <c r="H3110" s="19" t="s">
        <v>3064</v>
      </c>
    </row>
    <row r="3111" spans="1:8" x14ac:dyDescent="0.25">
      <c r="A3111" s="24">
        <v>13095875708</v>
      </c>
      <c r="E3111" s="24">
        <v>9</v>
      </c>
      <c r="F3111" s="19" t="s">
        <v>3064</v>
      </c>
      <c r="G3111" s="19" t="s">
        <v>3070</v>
      </c>
      <c r="H3111" s="19" t="s">
        <v>3064</v>
      </c>
    </row>
    <row r="3112" spans="1:8" x14ac:dyDescent="0.25">
      <c r="A3112" s="24">
        <v>13095859645</v>
      </c>
      <c r="E3112" s="24">
        <v>10</v>
      </c>
      <c r="F3112" s="19" t="s">
        <v>3064</v>
      </c>
      <c r="G3112" s="19" t="s">
        <v>3064</v>
      </c>
      <c r="H3112" s="19" t="s">
        <v>3064</v>
      </c>
    </row>
    <row r="3113" spans="1:8" x14ac:dyDescent="0.25">
      <c r="A3113" s="24">
        <v>13095678142</v>
      </c>
      <c r="E3113" s="24">
        <v>10</v>
      </c>
      <c r="F3113" s="19" t="s">
        <v>3064</v>
      </c>
      <c r="G3113" s="19" t="s">
        <v>3070</v>
      </c>
      <c r="H3113" s="19" t="s">
        <v>3064</v>
      </c>
    </row>
    <row r="3114" spans="1:8" x14ac:dyDescent="0.25">
      <c r="A3114" s="24">
        <v>13095519389</v>
      </c>
      <c r="E3114" s="24">
        <v>10</v>
      </c>
      <c r="F3114" s="19" t="s">
        <v>3064</v>
      </c>
      <c r="G3114" s="19" t="s">
        <v>488</v>
      </c>
      <c r="H3114" s="19" t="s">
        <v>3065</v>
      </c>
    </row>
    <row r="3115" spans="1:8" x14ac:dyDescent="0.25">
      <c r="A3115" s="24">
        <v>13095359095</v>
      </c>
      <c r="E3115" s="24">
        <v>7</v>
      </c>
      <c r="F3115" s="19" t="s">
        <v>3065</v>
      </c>
      <c r="G3115" s="19" t="s">
        <v>3068</v>
      </c>
      <c r="H3115" s="19" t="s">
        <v>3068</v>
      </c>
    </row>
    <row r="3116" spans="1:8" x14ac:dyDescent="0.25">
      <c r="A3116" s="24">
        <v>13095330634</v>
      </c>
      <c r="E3116" s="24">
        <v>9</v>
      </c>
      <c r="F3116" s="19" t="s">
        <v>3064</v>
      </c>
      <c r="G3116" s="19" t="s">
        <v>3070</v>
      </c>
      <c r="H3116" s="19" t="s">
        <v>3064</v>
      </c>
    </row>
    <row r="3117" spans="1:8" x14ac:dyDescent="0.25">
      <c r="A3117" s="24">
        <v>13095114559</v>
      </c>
      <c r="E3117" s="24">
        <v>8</v>
      </c>
      <c r="F3117" s="19" t="s">
        <v>3065</v>
      </c>
      <c r="G3117" s="19" t="s">
        <v>3070</v>
      </c>
      <c r="H3117" s="19" t="s">
        <v>3065</v>
      </c>
    </row>
    <row r="3118" spans="1:8" x14ac:dyDescent="0.25">
      <c r="A3118" s="24">
        <v>13095110521</v>
      </c>
      <c r="F3118" s="19" t="s">
        <v>3065</v>
      </c>
      <c r="H3118" s="19" t="s">
        <v>3065</v>
      </c>
    </row>
    <row r="3119" spans="1:8" x14ac:dyDescent="0.25">
      <c r="A3119" s="24">
        <v>13092410892</v>
      </c>
      <c r="E3119" s="24">
        <v>6</v>
      </c>
      <c r="F3119" s="19" t="s">
        <v>3067</v>
      </c>
      <c r="G3119" s="19" t="s">
        <v>3071</v>
      </c>
      <c r="H3119" s="19" t="s">
        <v>3068</v>
      </c>
    </row>
    <row r="3120" spans="1:8" x14ac:dyDescent="0.25">
      <c r="A3120" s="24">
        <v>13092309817</v>
      </c>
      <c r="E3120" s="24">
        <v>8</v>
      </c>
      <c r="F3120" s="19" t="s">
        <v>3065</v>
      </c>
      <c r="G3120" s="19" t="s">
        <v>3068</v>
      </c>
      <c r="H3120" s="19" t="s">
        <v>3064</v>
      </c>
    </row>
    <row r="3121" spans="1:8" x14ac:dyDescent="0.25">
      <c r="A3121" s="24">
        <v>13092251968</v>
      </c>
      <c r="E3121" s="24">
        <v>10</v>
      </c>
      <c r="F3121" s="19" t="s">
        <v>3064</v>
      </c>
      <c r="G3121" s="19" t="s">
        <v>3064</v>
      </c>
      <c r="H3121" s="19" t="s">
        <v>3064</v>
      </c>
    </row>
    <row r="3122" spans="1:8" x14ac:dyDescent="0.25">
      <c r="A3122" s="24">
        <v>13092123999</v>
      </c>
      <c r="E3122" s="24">
        <v>8</v>
      </c>
      <c r="F3122" s="19" t="s">
        <v>3064</v>
      </c>
      <c r="G3122" s="19" t="s">
        <v>3070</v>
      </c>
      <c r="H3122" s="19" t="s">
        <v>3064</v>
      </c>
    </row>
    <row r="3123" spans="1:8" x14ac:dyDescent="0.25">
      <c r="A3123" s="24">
        <v>13091960128</v>
      </c>
    </row>
    <row r="3124" spans="1:8" x14ac:dyDescent="0.25">
      <c r="A3124" s="24">
        <v>13091692101</v>
      </c>
    </row>
    <row r="3125" spans="1:8" x14ac:dyDescent="0.25">
      <c r="A3125" s="24">
        <v>13091423287</v>
      </c>
      <c r="E3125" s="24">
        <v>10</v>
      </c>
      <c r="F3125" s="19" t="s">
        <v>3064</v>
      </c>
      <c r="G3125" s="19" t="s">
        <v>3068</v>
      </c>
      <c r="H3125" s="19" t="s">
        <v>3064</v>
      </c>
    </row>
    <row r="3126" spans="1:8" x14ac:dyDescent="0.25">
      <c r="A3126" s="24">
        <v>13091376386</v>
      </c>
      <c r="F3126" s="19" t="s">
        <v>3065</v>
      </c>
      <c r="G3126" s="19" t="s">
        <v>3070</v>
      </c>
      <c r="H3126" s="19" t="s">
        <v>3067</v>
      </c>
    </row>
    <row r="3127" spans="1:8" x14ac:dyDescent="0.25">
      <c r="A3127" s="24">
        <v>13091201279</v>
      </c>
      <c r="E3127" s="24">
        <v>5</v>
      </c>
      <c r="F3127" s="19" t="s">
        <v>3068</v>
      </c>
      <c r="G3127" s="19" t="s">
        <v>3068</v>
      </c>
      <c r="H3127" s="19" t="s">
        <v>3065</v>
      </c>
    </row>
    <row r="3128" spans="1:8" x14ac:dyDescent="0.25">
      <c r="A3128" s="24">
        <v>13091187264</v>
      </c>
      <c r="E3128" s="24">
        <v>6</v>
      </c>
      <c r="F3128" s="19" t="s">
        <v>3065</v>
      </c>
      <c r="G3128" s="19" t="s">
        <v>3070</v>
      </c>
      <c r="H3128" s="19" t="s">
        <v>3064</v>
      </c>
    </row>
    <row r="3129" spans="1:8" x14ac:dyDescent="0.25">
      <c r="A3129" s="24">
        <v>13091031076</v>
      </c>
      <c r="E3129" s="24">
        <v>10</v>
      </c>
      <c r="F3129" s="19" t="s">
        <v>3064</v>
      </c>
      <c r="G3129" s="19" t="s">
        <v>3070</v>
      </c>
      <c r="H3129" s="19" t="s">
        <v>3064</v>
      </c>
    </row>
    <row r="3130" spans="1:8" x14ac:dyDescent="0.25">
      <c r="A3130" s="24">
        <v>13090751681</v>
      </c>
      <c r="E3130" s="24">
        <v>9</v>
      </c>
      <c r="F3130" s="19" t="s">
        <v>3064</v>
      </c>
      <c r="G3130" s="19" t="s">
        <v>3070</v>
      </c>
      <c r="H3130" s="19" t="s">
        <v>3064</v>
      </c>
    </row>
    <row r="3131" spans="1:8" x14ac:dyDescent="0.25">
      <c r="A3131" s="24">
        <v>13090607918</v>
      </c>
      <c r="E3131" s="24">
        <v>9</v>
      </c>
      <c r="F3131" s="19" t="s">
        <v>3065</v>
      </c>
      <c r="G3131" s="19" t="s">
        <v>3064</v>
      </c>
      <c r="H3131" s="19" t="s">
        <v>3065</v>
      </c>
    </row>
    <row r="3132" spans="1:8" x14ac:dyDescent="0.25">
      <c r="A3132" s="24">
        <v>13090463629</v>
      </c>
      <c r="E3132" s="24">
        <v>10</v>
      </c>
      <c r="F3132" s="19" t="s">
        <v>3064</v>
      </c>
      <c r="G3132" s="19" t="s">
        <v>3064</v>
      </c>
      <c r="H3132" s="19" t="s">
        <v>3064</v>
      </c>
    </row>
    <row r="3133" spans="1:8" x14ac:dyDescent="0.25">
      <c r="A3133" s="24">
        <v>13089631570</v>
      </c>
      <c r="E3133" s="24">
        <v>7</v>
      </c>
      <c r="F3133" s="19" t="s">
        <v>3065</v>
      </c>
      <c r="G3133" s="19" t="s">
        <v>3070</v>
      </c>
      <c r="H3133" s="19" t="s">
        <v>3064</v>
      </c>
    </row>
    <row r="3134" spans="1:8" x14ac:dyDescent="0.25">
      <c r="A3134" s="24">
        <v>13089820658</v>
      </c>
      <c r="E3134" s="24">
        <v>10</v>
      </c>
      <c r="F3134" s="19" t="s">
        <v>3064</v>
      </c>
      <c r="G3134" s="19" t="s">
        <v>3064</v>
      </c>
      <c r="H3134" s="19" t="s">
        <v>3064</v>
      </c>
    </row>
    <row r="3135" spans="1:8" x14ac:dyDescent="0.25">
      <c r="A3135" s="24">
        <v>13089581741</v>
      </c>
      <c r="E3135" s="24">
        <v>8</v>
      </c>
      <c r="F3135" s="19" t="s">
        <v>3065</v>
      </c>
      <c r="G3135" s="19" t="s">
        <v>3068</v>
      </c>
      <c r="H3135" s="19" t="s">
        <v>3065</v>
      </c>
    </row>
    <row r="3136" spans="1:8" x14ac:dyDescent="0.25">
      <c r="A3136" s="24">
        <v>13089574648</v>
      </c>
      <c r="E3136" s="24">
        <v>10</v>
      </c>
      <c r="F3136" s="19" t="s">
        <v>3064</v>
      </c>
      <c r="G3136" s="19" t="s">
        <v>3064</v>
      </c>
      <c r="H3136" s="19" t="s">
        <v>3064</v>
      </c>
    </row>
    <row r="3137" spans="1:8" x14ac:dyDescent="0.25">
      <c r="A3137" s="24">
        <v>13089527169</v>
      </c>
      <c r="E3137" s="24">
        <v>9</v>
      </c>
      <c r="F3137" s="19" t="s">
        <v>3064</v>
      </c>
      <c r="G3137" s="19" t="s">
        <v>3068</v>
      </c>
      <c r="H3137" s="19" t="s">
        <v>3064</v>
      </c>
    </row>
    <row r="3138" spans="1:8" x14ac:dyDescent="0.25">
      <c r="A3138" s="24">
        <v>13089447613</v>
      </c>
      <c r="E3138" s="24">
        <v>10</v>
      </c>
      <c r="F3138" s="19" t="s">
        <v>3064</v>
      </c>
      <c r="G3138" s="19" t="s">
        <v>3064</v>
      </c>
      <c r="H3138" s="19" t="s">
        <v>3064</v>
      </c>
    </row>
    <row r="3139" spans="1:8" x14ac:dyDescent="0.25">
      <c r="A3139" s="24">
        <v>13089445484</v>
      </c>
      <c r="F3139" s="19" t="s">
        <v>3067</v>
      </c>
      <c r="G3139" s="19" t="s">
        <v>3070</v>
      </c>
      <c r="H3139" s="19" t="s">
        <v>3065</v>
      </c>
    </row>
    <row r="3140" spans="1:8" x14ac:dyDescent="0.25">
      <c r="A3140" s="24">
        <v>13089418612</v>
      </c>
      <c r="F3140" s="19" t="s">
        <v>3065</v>
      </c>
      <c r="H3140" s="19" t="s">
        <v>3065</v>
      </c>
    </row>
    <row r="3141" spans="1:8" x14ac:dyDescent="0.25">
      <c r="A3141" s="24">
        <v>13089384251</v>
      </c>
    </row>
    <row r="3142" spans="1:8" x14ac:dyDescent="0.25">
      <c r="A3142" s="24">
        <v>13089365631</v>
      </c>
      <c r="E3142" s="24">
        <v>8</v>
      </c>
      <c r="F3142" s="19" t="s">
        <v>3064</v>
      </c>
      <c r="G3142" s="19" t="s">
        <v>488</v>
      </c>
      <c r="H3142" s="19" t="s">
        <v>3064</v>
      </c>
    </row>
    <row r="3143" spans="1:8" x14ac:dyDescent="0.25">
      <c r="A3143" s="24">
        <v>13089333251</v>
      </c>
      <c r="E3143" s="24">
        <v>7</v>
      </c>
      <c r="F3143" s="19" t="s">
        <v>3068</v>
      </c>
      <c r="G3143" s="19" t="s">
        <v>3070</v>
      </c>
      <c r="H3143" s="19" t="s">
        <v>3065</v>
      </c>
    </row>
    <row r="3144" spans="1:8" x14ac:dyDescent="0.25">
      <c r="A3144" s="24">
        <v>13089216047</v>
      </c>
      <c r="E3144" s="24">
        <v>10</v>
      </c>
      <c r="F3144" s="19" t="s">
        <v>3064</v>
      </c>
      <c r="G3144" s="19" t="s">
        <v>3064</v>
      </c>
      <c r="H3144" s="19" t="s">
        <v>3064</v>
      </c>
    </row>
    <row r="3145" spans="1:8" x14ac:dyDescent="0.25">
      <c r="A3145" s="24">
        <v>13089198835</v>
      </c>
      <c r="E3145" s="24">
        <v>8</v>
      </c>
      <c r="F3145" s="19" t="s">
        <v>3068</v>
      </c>
      <c r="G3145" s="19" t="s">
        <v>3068</v>
      </c>
      <c r="H3145" s="19" t="s">
        <v>3064</v>
      </c>
    </row>
    <row r="3146" spans="1:8" x14ac:dyDescent="0.25">
      <c r="A3146" s="24">
        <v>13089094254</v>
      </c>
      <c r="E3146" s="24">
        <v>10</v>
      </c>
      <c r="F3146" s="19" t="s">
        <v>3064</v>
      </c>
      <c r="G3146" s="19" t="s">
        <v>3064</v>
      </c>
      <c r="H3146" s="19" t="s">
        <v>3064</v>
      </c>
    </row>
    <row r="3147" spans="1:8" x14ac:dyDescent="0.25">
      <c r="A3147" s="24">
        <v>13088990573</v>
      </c>
      <c r="E3147" s="24">
        <v>9</v>
      </c>
      <c r="F3147" s="19" t="s">
        <v>3064</v>
      </c>
      <c r="G3147" s="19" t="s">
        <v>3070</v>
      </c>
      <c r="H3147" s="19" t="s">
        <v>3064</v>
      </c>
    </row>
    <row r="3148" spans="1:8" x14ac:dyDescent="0.25">
      <c r="A3148" s="24">
        <v>13088965485</v>
      </c>
      <c r="E3148" s="24">
        <v>10</v>
      </c>
      <c r="F3148" s="19" t="s">
        <v>3064</v>
      </c>
      <c r="G3148" s="19" t="s">
        <v>3070</v>
      </c>
      <c r="H3148" s="19" t="s">
        <v>3064</v>
      </c>
    </row>
    <row r="3149" spans="1:8" x14ac:dyDescent="0.25">
      <c r="A3149" s="24">
        <v>13088861263</v>
      </c>
      <c r="E3149" s="24">
        <v>10</v>
      </c>
      <c r="F3149" s="19" t="s">
        <v>3064</v>
      </c>
      <c r="G3149" s="19" t="s">
        <v>3064</v>
      </c>
      <c r="H3149" s="19" t="s">
        <v>3064</v>
      </c>
    </row>
    <row r="3150" spans="1:8" x14ac:dyDescent="0.25">
      <c r="A3150" s="24">
        <v>13088858104</v>
      </c>
      <c r="E3150" s="24">
        <v>8</v>
      </c>
      <c r="F3150" s="19" t="s">
        <v>3065</v>
      </c>
      <c r="G3150" s="19" t="s">
        <v>3070</v>
      </c>
      <c r="H3150" s="19" t="s">
        <v>3064</v>
      </c>
    </row>
    <row r="3151" spans="1:8" x14ac:dyDescent="0.25">
      <c r="A3151" s="24">
        <v>13088839318</v>
      </c>
      <c r="E3151" s="24">
        <v>8</v>
      </c>
      <c r="F3151" s="19" t="s">
        <v>3068</v>
      </c>
      <c r="G3151" s="19" t="s">
        <v>3071</v>
      </c>
      <c r="H3151" s="19" t="s">
        <v>3065</v>
      </c>
    </row>
    <row r="3152" spans="1:8" x14ac:dyDescent="0.25">
      <c r="A3152" s="24">
        <v>13088595795</v>
      </c>
      <c r="E3152" s="24">
        <v>8</v>
      </c>
      <c r="F3152" s="19" t="s">
        <v>3064</v>
      </c>
      <c r="G3152" s="19" t="s">
        <v>3064</v>
      </c>
      <c r="H3152" s="19" t="s">
        <v>3064</v>
      </c>
    </row>
    <row r="3153" spans="1:8" x14ac:dyDescent="0.25">
      <c r="A3153" s="24">
        <v>13088513488</v>
      </c>
      <c r="E3153" s="24">
        <v>10</v>
      </c>
      <c r="F3153" s="19" t="s">
        <v>3064</v>
      </c>
      <c r="G3153" s="19" t="s">
        <v>3064</v>
      </c>
      <c r="H3153" s="19" t="s">
        <v>3064</v>
      </c>
    </row>
    <row r="3154" spans="1:8" x14ac:dyDescent="0.25">
      <c r="A3154" s="24">
        <v>13088367491</v>
      </c>
    </row>
    <row r="3155" spans="1:8" x14ac:dyDescent="0.25">
      <c r="A3155" s="24">
        <v>13088211402</v>
      </c>
      <c r="E3155" s="24">
        <v>8</v>
      </c>
      <c r="F3155" s="19" t="s">
        <v>3064</v>
      </c>
      <c r="G3155" s="19" t="s">
        <v>3070</v>
      </c>
      <c r="H3155" s="19" t="s">
        <v>3065</v>
      </c>
    </row>
    <row r="3156" spans="1:8" x14ac:dyDescent="0.25">
      <c r="A3156" s="24">
        <v>13087894740</v>
      </c>
      <c r="E3156" s="24">
        <v>9</v>
      </c>
      <c r="F3156" s="19" t="s">
        <v>3064</v>
      </c>
      <c r="G3156" s="19" t="s">
        <v>3070</v>
      </c>
      <c r="H3156" s="19" t="s">
        <v>3064</v>
      </c>
    </row>
    <row r="3157" spans="1:8" x14ac:dyDescent="0.25">
      <c r="A3157" s="24">
        <v>13087874965</v>
      </c>
      <c r="F3157" s="19" t="s">
        <v>3067</v>
      </c>
      <c r="G3157" s="19" t="s">
        <v>3068</v>
      </c>
      <c r="H3157" s="19" t="s">
        <v>3064</v>
      </c>
    </row>
    <row r="3158" spans="1:8" x14ac:dyDescent="0.25">
      <c r="A3158" s="24">
        <v>13087659039</v>
      </c>
    </row>
    <row r="3159" spans="1:8" x14ac:dyDescent="0.25">
      <c r="A3159" s="24">
        <v>13087461369</v>
      </c>
      <c r="E3159" s="24">
        <v>7</v>
      </c>
      <c r="F3159" s="19" t="s">
        <v>3065</v>
      </c>
      <c r="G3159" s="19" t="s">
        <v>3070</v>
      </c>
      <c r="H3159" s="19" t="s">
        <v>3065</v>
      </c>
    </row>
    <row r="3160" spans="1:8" x14ac:dyDescent="0.25">
      <c r="A3160" s="24">
        <v>13087022907</v>
      </c>
      <c r="E3160" s="24">
        <v>7</v>
      </c>
      <c r="F3160" s="19" t="s">
        <v>3065</v>
      </c>
      <c r="G3160" s="19" t="s">
        <v>3064</v>
      </c>
      <c r="H3160" s="19" t="s">
        <v>3068</v>
      </c>
    </row>
    <row r="3161" spans="1:8" x14ac:dyDescent="0.25">
      <c r="A3161" s="24">
        <v>13086979301</v>
      </c>
      <c r="F3161" s="19" t="s">
        <v>3064</v>
      </c>
      <c r="H3161" s="19" t="s">
        <v>3064</v>
      </c>
    </row>
    <row r="3162" spans="1:8" x14ac:dyDescent="0.25">
      <c r="A3162" s="24">
        <v>13086978004</v>
      </c>
      <c r="E3162" s="24">
        <v>8</v>
      </c>
      <c r="F3162" s="19" t="s">
        <v>3065</v>
      </c>
      <c r="G3162" s="19" t="s">
        <v>3068</v>
      </c>
      <c r="H3162" s="19" t="s">
        <v>3064</v>
      </c>
    </row>
    <row r="3163" spans="1:8" x14ac:dyDescent="0.25">
      <c r="A3163" s="24">
        <v>13081742442</v>
      </c>
      <c r="F3163" s="19" t="s">
        <v>3066</v>
      </c>
      <c r="H3163" s="19" t="s">
        <v>3066</v>
      </c>
    </row>
    <row r="3164" spans="1:8" x14ac:dyDescent="0.25">
      <c r="A3164" s="24">
        <v>13086906995</v>
      </c>
    </row>
    <row r="3165" spans="1:8" x14ac:dyDescent="0.25">
      <c r="A3165" s="24">
        <v>13086814886</v>
      </c>
      <c r="E3165" s="24">
        <v>10</v>
      </c>
      <c r="F3165" s="19" t="s">
        <v>3064</v>
      </c>
      <c r="G3165" s="19" t="s">
        <v>3064</v>
      </c>
      <c r="H3165" s="19" t="s">
        <v>3065</v>
      </c>
    </row>
    <row r="3166" spans="1:8" x14ac:dyDescent="0.25">
      <c r="A3166" s="24">
        <v>13086749605</v>
      </c>
    </row>
    <row r="3167" spans="1:8" x14ac:dyDescent="0.25">
      <c r="A3167" s="24">
        <v>13086710462</v>
      </c>
      <c r="E3167" s="24">
        <v>8</v>
      </c>
      <c r="F3167" s="19" t="s">
        <v>3065</v>
      </c>
      <c r="G3167" s="19" t="s">
        <v>3068</v>
      </c>
      <c r="H3167" s="19" t="s">
        <v>3065</v>
      </c>
    </row>
    <row r="3168" spans="1:8" x14ac:dyDescent="0.25">
      <c r="A3168" s="24">
        <v>13086658621</v>
      </c>
      <c r="E3168" s="24">
        <v>8</v>
      </c>
      <c r="F3168" s="19" t="s">
        <v>3064</v>
      </c>
      <c r="G3168" s="19" t="s">
        <v>3064</v>
      </c>
      <c r="H3168" s="19" t="s">
        <v>3064</v>
      </c>
    </row>
    <row r="3169" spans="1:8" x14ac:dyDescent="0.25">
      <c r="A3169" s="24">
        <v>13086658926</v>
      </c>
      <c r="E3169" s="24">
        <v>5</v>
      </c>
      <c r="F3169" s="19" t="s">
        <v>3068</v>
      </c>
      <c r="G3169" s="19" t="s">
        <v>3068</v>
      </c>
      <c r="H3169" s="19" t="s">
        <v>3065</v>
      </c>
    </row>
    <row r="3170" spans="1:8" x14ac:dyDescent="0.25">
      <c r="A3170" s="24">
        <v>13086368945</v>
      </c>
      <c r="E3170" s="24">
        <v>6</v>
      </c>
      <c r="F3170" s="19" t="s">
        <v>3068</v>
      </c>
      <c r="G3170" s="19" t="s">
        <v>3068</v>
      </c>
      <c r="H3170" s="19" t="s">
        <v>3067</v>
      </c>
    </row>
    <row r="3171" spans="1:8" x14ac:dyDescent="0.25">
      <c r="A3171" s="24">
        <v>13086272285</v>
      </c>
      <c r="E3171" s="24">
        <v>5</v>
      </c>
      <c r="F3171" s="19" t="s">
        <v>3068</v>
      </c>
      <c r="G3171" s="19" t="s">
        <v>3068</v>
      </c>
      <c r="H3171" s="19" t="s">
        <v>3068</v>
      </c>
    </row>
    <row r="3172" spans="1:8" x14ac:dyDescent="0.25">
      <c r="A3172" s="24">
        <v>13086259602</v>
      </c>
      <c r="E3172" s="24">
        <v>10</v>
      </c>
      <c r="F3172" s="19" t="s">
        <v>3064</v>
      </c>
      <c r="G3172" s="19" t="s">
        <v>3064</v>
      </c>
      <c r="H3172" s="19" t="s">
        <v>3064</v>
      </c>
    </row>
    <row r="3173" spans="1:8" x14ac:dyDescent="0.25">
      <c r="A3173" s="24">
        <v>13086038311</v>
      </c>
      <c r="F3173" s="19" t="s">
        <v>3064</v>
      </c>
    </row>
    <row r="3174" spans="1:8" x14ac:dyDescent="0.25">
      <c r="A3174" s="24">
        <v>13084372446</v>
      </c>
    </row>
    <row r="3175" spans="1:8" x14ac:dyDescent="0.25">
      <c r="A3175" s="24">
        <v>13084046633</v>
      </c>
      <c r="F3175" s="19" t="s">
        <v>3067</v>
      </c>
      <c r="G3175" s="19" t="s">
        <v>3070</v>
      </c>
      <c r="H3175" s="19" t="s">
        <v>3068</v>
      </c>
    </row>
    <row r="3176" spans="1:8" x14ac:dyDescent="0.25">
      <c r="A3176" s="24">
        <v>13083495912</v>
      </c>
    </row>
    <row r="3177" spans="1:8" x14ac:dyDescent="0.25">
      <c r="A3177" s="24">
        <v>13083348897</v>
      </c>
      <c r="E3177" s="24">
        <v>10</v>
      </c>
      <c r="F3177" s="19" t="s">
        <v>3064</v>
      </c>
      <c r="G3177" s="19" t="s">
        <v>3070</v>
      </c>
      <c r="H3177" s="19" t="s">
        <v>3064</v>
      </c>
    </row>
    <row r="3178" spans="1:8" x14ac:dyDescent="0.25">
      <c r="A3178" s="24">
        <v>13083233959</v>
      </c>
      <c r="E3178" s="24">
        <v>6</v>
      </c>
      <c r="F3178" s="19" t="s">
        <v>3068</v>
      </c>
      <c r="G3178" s="19" t="s">
        <v>3071</v>
      </c>
      <c r="H3178" s="19" t="s">
        <v>3068</v>
      </c>
    </row>
    <row r="3179" spans="1:8" x14ac:dyDescent="0.25">
      <c r="A3179" s="24">
        <v>13082664604</v>
      </c>
      <c r="F3179" s="19" t="s">
        <v>3066</v>
      </c>
      <c r="H3179" s="19" t="s">
        <v>3068</v>
      </c>
    </row>
    <row r="3180" spans="1:8" x14ac:dyDescent="0.25">
      <c r="A3180" s="24">
        <v>13082303851</v>
      </c>
      <c r="E3180" s="24">
        <v>9</v>
      </c>
      <c r="F3180" s="19" t="s">
        <v>3065</v>
      </c>
      <c r="G3180" s="19" t="s">
        <v>3070</v>
      </c>
      <c r="H3180" s="19" t="s">
        <v>3065</v>
      </c>
    </row>
    <row r="3181" spans="1:8" x14ac:dyDescent="0.25">
      <c r="A3181" s="24">
        <v>13081349768</v>
      </c>
      <c r="F3181" s="19" t="s">
        <v>3065</v>
      </c>
      <c r="G3181" s="19" t="s">
        <v>3070</v>
      </c>
      <c r="H3181" s="19" t="s">
        <v>3064</v>
      </c>
    </row>
    <row r="3182" spans="1:8" x14ac:dyDescent="0.25">
      <c r="A3182" s="24">
        <v>13081291999</v>
      </c>
      <c r="E3182" s="24">
        <v>10</v>
      </c>
      <c r="F3182" s="19" t="s">
        <v>3064</v>
      </c>
      <c r="G3182" s="19" t="s">
        <v>3064</v>
      </c>
      <c r="H3182" s="19" t="s">
        <v>3064</v>
      </c>
    </row>
    <row r="3183" spans="1:8" x14ac:dyDescent="0.25">
      <c r="A3183" s="24">
        <v>13081105971</v>
      </c>
      <c r="E3183" s="24">
        <v>8</v>
      </c>
      <c r="F3183" s="19" t="s">
        <v>3065</v>
      </c>
      <c r="G3183" s="19" t="s">
        <v>3064</v>
      </c>
      <c r="H3183" s="19" t="s">
        <v>3064</v>
      </c>
    </row>
    <row r="3184" spans="1:8" x14ac:dyDescent="0.25">
      <c r="A3184" s="24">
        <v>13081102997</v>
      </c>
      <c r="E3184" s="24">
        <v>7</v>
      </c>
      <c r="F3184" s="19" t="s">
        <v>3064</v>
      </c>
      <c r="G3184" s="19" t="s">
        <v>3068</v>
      </c>
      <c r="H3184" s="19" t="s">
        <v>3064</v>
      </c>
    </row>
    <row r="3185" spans="1:8" x14ac:dyDescent="0.25">
      <c r="A3185" s="24">
        <v>13080467521</v>
      </c>
      <c r="F3185" s="19" t="s">
        <v>3068</v>
      </c>
      <c r="H3185" s="19" t="s">
        <v>3068</v>
      </c>
    </row>
    <row r="3186" spans="1:8" x14ac:dyDescent="0.25">
      <c r="A3186" s="24">
        <v>13080392006</v>
      </c>
    </row>
    <row r="3187" spans="1:8" x14ac:dyDescent="0.25">
      <c r="A3187" s="24">
        <v>13079706323</v>
      </c>
      <c r="E3187" s="24">
        <v>7</v>
      </c>
      <c r="F3187" s="19" t="s">
        <v>3065</v>
      </c>
      <c r="G3187" s="19" t="s">
        <v>3070</v>
      </c>
      <c r="H3187" s="19" t="s">
        <v>3065</v>
      </c>
    </row>
    <row r="3188" spans="1:8" x14ac:dyDescent="0.25">
      <c r="A3188" s="24">
        <v>13079168903</v>
      </c>
      <c r="E3188" s="24">
        <v>7</v>
      </c>
      <c r="F3188" s="19" t="s">
        <v>3065</v>
      </c>
      <c r="G3188" s="19" t="s">
        <v>488</v>
      </c>
      <c r="H3188" s="19" t="s">
        <v>3065</v>
      </c>
    </row>
    <row r="3189" spans="1:8" x14ac:dyDescent="0.25">
      <c r="A3189" s="24">
        <v>13079147209</v>
      </c>
      <c r="E3189" s="24">
        <v>10</v>
      </c>
      <c r="F3189" s="19" t="s">
        <v>3064</v>
      </c>
      <c r="G3189" s="19" t="s">
        <v>3064</v>
      </c>
      <c r="H3189" s="19" t="s">
        <v>3064</v>
      </c>
    </row>
    <row r="3190" spans="1:8" x14ac:dyDescent="0.25">
      <c r="A3190" s="24">
        <v>13078911611</v>
      </c>
    </row>
    <row r="3191" spans="1:8" x14ac:dyDescent="0.25">
      <c r="A3191" s="24">
        <v>13078834164</v>
      </c>
      <c r="E3191" s="24">
        <v>10</v>
      </c>
      <c r="F3191" s="19" t="s">
        <v>3068</v>
      </c>
      <c r="G3191" s="19" t="s">
        <v>3068</v>
      </c>
      <c r="H3191" s="19" t="s">
        <v>3068</v>
      </c>
    </row>
    <row r="3192" spans="1:8" x14ac:dyDescent="0.25">
      <c r="A3192" s="24">
        <v>13078678132</v>
      </c>
      <c r="E3192" s="24">
        <v>8</v>
      </c>
      <c r="F3192" s="19" t="s">
        <v>3064</v>
      </c>
      <c r="G3192" s="19" t="s">
        <v>3070</v>
      </c>
      <c r="H3192" s="19" t="s">
        <v>3064</v>
      </c>
    </row>
    <row r="3193" spans="1:8" x14ac:dyDescent="0.25">
      <c r="A3193" s="24">
        <v>13078292912</v>
      </c>
      <c r="F3193" s="19" t="s">
        <v>3068</v>
      </c>
      <c r="G3193" s="19" t="s">
        <v>3071</v>
      </c>
      <c r="H3193" s="19" t="s">
        <v>3065</v>
      </c>
    </row>
    <row r="3194" spans="1:8" x14ac:dyDescent="0.25">
      <c r="A3194" s="24">
        <v>13078155261</v>
      </c>
      <c r="E3194" s="24">
        <v>8</v>
      </c>
      <c r="F3194" s="19" t="s">
        <v>3067</v>
      </c>
      <c r="G3194" s="19" t="s">
        <v>3068</v>
      </c>
      <c r="H3194" s="19" t="s">
        <v>3067</v>
      </c>
    </row>
    <row r="3195" spans="1:8" x14ac:dyDescent="0.25">
      <c r="A3195" s="24">
        <v>13078100007</v>
      </c>
      <c r="E3195" s="24">
        <v>7</v>
      </c>
      <c r="F3195" s="19" t="s">
        <v>3064</v>
      </c>
      <c r="G3195" s="19" t="s">
        <v>488</v>
      </c>
      <c r="H3195" s="19" t="s">
        <v>3065</v>
      </c>
    </row>
    <row r="3196" spans="1:8" x14ac:dyDescent="0.25">
      <c r="A3196" s="24">
        <v>13077985981</v>
      </c>
    </row>
    <row r="3197" spans="1:8" x14ac:dyDescent="0.25">
      <c r="A3197" s="24">
        <v>13076712074</v>
      </c>
      <c r="E3197" s="24">
        <v>9</v>
      </c>
      <c r="F3197" s="19" t="s">
        <v>3065</v>
      </c>
      <c r="G3197" s="19" t="s">
        <v>488</v>
      </c>
      <c r="H3197" s="19" t="s">
        <v>3064</v>
      </c>
    </row>
    <row r="3198" spans="1:8" x14ac:dyDescent="0.25">
      <c r="A3198" s="24">
        <v>13076496960</v>
      </c>
      <c r="E3198" s="24">
        <v>9</v>
      </c>
      <c r="F3198" s="19" t="s">
        <v>3064</v>
      </c>
      <c r="G3198" s="19" t="s">
        <v>3064</v>
      </c>
      <c r="H3198" s="19" t="s">
        <v>3064</v>
      </c>
    </row>
    <row r="3199" spans="1:8" x14ac:dyDescent="0.25">
      <c r="A3199" s="24">
        <v>13076378361</v>
      </c>
      <c r="E3199" s="24">
        <v>9</v>
      </c>
      <c r="F3199" s="19" t="s">
        <v>3067</v>
      </c>
      <c r="G3199" s="19" t="s">
        <v>3068</v>
      </c>
      <c r="H3199" s="19" t="s">
        <v>3065</v>
      </c>
    </row>
    <row r="3200" spans="1:8" x14ac:dyDescent="0.25">
      <c r="A3200" s="24">
        <v>13076299951</v>
      </c>
      <c r="E3200" s="24">
        <v>8</v>
      </c>
      <c r="F3200" s="19" t="s">
        <v>3064</v>
      </c>
      <c r="G3200" s="19" t="s">
        <v>3070</v>
      </c>
      <c r="H3200" s="19" t="s">
        <v>3065</v>
      </c>
    </row>
    <row r="3201" spans="1:8" x14ac:dyDescent="0.25">
      <c r="A3201" s="24">
        <v>13076290873</v>
      </c>
      <c r="E3201" s="24">
        <v>9</v>
      </c>
      <c r="F3201" s="19" t="s">
        <v>3065</v>
      </c>
      <c r="G3201" s="19" t="s">
        <v>3068</v>
      </c>
      <c r="H3201" s="19" t="s">
        <v>3064</v>
      </c>
    </row>
    <row r="3202" spans="1:8" x14ac:dyDescent="0.25">
      <c r="A3202" s="24">
        <v>13076228757</v>
      </c>
      <c r="E3202" s="24">
        <v>9</v>
      </c>
      <c r="F3202" s="19" t="s">
        <v>3065</v>
      </c>
      <c r="G3202" s="19" t="s">
        <v>3068</v>
      </c>
      <c r="H3202" s="19" t="s">
        <v>3068</v>
      </c>
    </row>
    <row r="3203" spans="1:8" x14ac:dyDescent="0.25">
      <c r="A3203" s="24">
        <v>13075714630</v>
      </c>
      <c r="E3203" s="24">
        <v>10</v>
      </c>
      <c r="F3203" s="19" t="s">
        <v>3064</v>
      </c>
      <c r="G3203" s="19" t="s">
        <v>3064</v>
      </c>
      <c r="H3203" s="19" t="s">
        <v>3064</v>
      </c>
    </row>
    <row r="3204" spans="1:8" x14ac:dyDescent="0.25">
      <c r="A3204" s="24">
        <v>13075627447</v>
      </c>
      <c r="E3204" s="24">
        <v>10</v>
      </c>
      <c r="F3204" s="19" t="s">
        <v>3064</v>
      </c>
      <c r="G3204" s="19" t="s">
        <v>3064</v>
      </c>
      <c r="H3204" s="19" t="s">
        <v>3064</v>
      </c>
    </row>
    <row r="3205" spans="1:8" x14ac:dyDescent="0.25">
      <c r="A3205" s="24">
        <v>13075186729</v>
      </c>
      <c r="E3205" s="24">
        <v>7</v>
      </c>
      <c r="F3205" s="19" t="s">
        <v>3065</v>
      </c>
      <c r="G3205" s="19" t="s">
        <v>3068</v>
      </c>
      <c r="H3205" s="19" t="s">
        <v>3065</v>
      </c>
    </row>
    <row r="3206" spans="1:8" x14ac:dyDescent="0.25">
      <c r="A3206" s="24">
        <v>13075014005</v>
      </c>
      <c r="F3206" s="19" t="s">
        <v>3068</v>
      </c>
    </row>
    <row r="3207" spans="1:8" x14ac:dyDescent="0.25">
      <c r="A3207" s="24">
        <v>13074839766</v>
      </c>
      <c r="E3207" s="24">
        <v>7</v>
      </c>
      <c r="F3207" s="19" t="s">
        <v>3065</v>
      </c>
      <c r="G3207" s="19" t="s">
        <v>3068</v>
      </c>
      <c r="H3207" s="19" t="s">
        <v>3065</v>
      </c>
    </row>
    <row r="3208" spans="1:8" x14ac:dyDescent="0.25">
      <c r="A3208" s="24">
        <v>13074542330</v>
      </c>
      <c r="E3208" s="24">
        <v>8</v>
      </c>
      <c r="F3208" s="19" t="s">
        <v>3065</v>
      </c>
      <c r="G3208" s="19" t="s">
        <v>3070</v>
      </c>
      <c r="H3208" s="19" t="s">
        <v>3065</v>
      </c>
    </row>
    <row r="3209" spans="1:8" x14ac:dyDescent="0.25">
      <c r="A3209" s="24">
        <v>13074228457</v>
      </c>
      <c r="E3209" s="24">
        <v>5</v>
      </c>
      <c r="F3209" s="19" t="s">
        <v>3065</v>
      </c>
      <c r="G3209" s="19" t="s">
        <v>3070</v>
      </c>
      <c r="H3209" s="19" t="s">
        <v>3065</v>
      </c>
    </row>
    <row r="3210" spans="1:8" x14ac:dyDescent="0.25">
      <c r="A3210" s="24">
        <v>13074208119</v>
      </c>
      <c r="E3210" s="24">
        <v>10</v>
      </c>
      <c r="F3210" s="19" t="s">
        <v>3064</v>
      </c>
      <c r="G3210" s="19" t="s">
        <v>3064</v>
      </c>
      <c r="H3210" s="19" t="s">
        <v>3064</v>
      </c>
    </row>
    <row r="3211" spans="1:8" x14ac:dyDescent="0.25">
      <c r="A3211" s="24">
        <v>13074117205</v>
      </c>
      <c r="E3211" s="24">
        <v>9</v>
      </c>
      <c r="F3211" s="19" t="s">
        <v>3064</v>
      </c>
      <c r="G3211" s="19" t="s">
        <v>488</v>
      </c>
      <c r="H3211" s="19" t="s">
        <v>3064</v>
      </c>
    </row>
    <row r="3212" spans="1:8" x14ac:dyDescent="0.25">
      <c r="A3212" s="24">
        <v>13073305312</v>
      </c>
      <c r="E3212" s="24">
        <v>5</v>
      </c>
      <c r="F3212" s="19" t="s">
        <v>3068</v>
      </c>
      <c r="G3212" s="19" t="s">
        <v>3068</v>
      </c>
      <c r="H3212" s="19" t="s">
        <v>3067</v>
      </c>
    </row>
    <row r="3213" spans="1:8" x14ac:dyDescent="0.25">
      <c r="A3213" s="24">
        <v>13072891643</v>
      </c>
      <c r="E3213" s="24">
        <v>7</v>
      </c>
      <c r="F3213" s="19" t="s">
        <v>3068</v>
      </c>
      <c r="G3213" s="19" t="s">
        <v>3064</v>
      </c>
      <c r="H3213" s="19" t="s">
        <v>3068</v>
      </c>
    </row>
    <row r="3214" spans="1:8" x14ac:dyDescent="0.25">
      <c r="A3214" s="24">
        <v>13072567045</v>
      </c>
      <c r="E3214" s="24">
        <v>9</v>
      </c>
      <c r="F3214" s="19" t="s">
        <v>3065</v>
      </c>
      <c r="G3214" s="19" t="s">
        <v>3070</v>
      </c>
      <c r="H3214" s="19" t="s">
        <v>3064</v>
      </c>
    </row>
    <row r="3215" spans="1:8" x14ac:dyDescent="0.25">
      <c r="A3215" s="24">
        <v>13072497172</v>
      </c>
    </row>
    <row r="3216" spans="1:8" x14ac:dyDescent="0.25">
      <c r="A3216" s="24">
        <v>13072373023</v>
      </c>
      <c r="E3216" s="24">
        <v>10</v>
      </c>
      <c r="F3216" s="19" t="s">
        <v>3064</v>
      </c>
      <c r="G3216" s="19" t="s">
        <v>3070</v>
      </c>
      <c r="H3216" s="19" t="s">
        <v>3065</v>
      </c>
    </row>
    <row r="3217" spans="1:8" x14ac:dyDescent="0.25">
      <c r="A3217" s="24">
        <v>13072234152</v>
      </c>
      <c r="E3217" s="24">
        <v>8</v>
      </c>
      <c r="F3217" s="19" t="s">
        <v>3064</v>
      </c>
      <c r="G3217" s="19" t="s">
        <v>3070</v>
      </c>
      <c r="H3217" s="19" t="s">
        <v>3065</v>
      </c>
    </row>
    <row r="3218" spans="1:8" x14ac:dyDescent="0.25">
      <c r="A3218" s="24">
        <v>13072200166</v>
      </c>
      <c r="E3218" s="24">
        <v>10</v>
      </c>
      <c r="F3218" s="19" t="s">
        <v>3064</v>
      </c>
      <c r="G3218" s="19" t="s">
        <v>3068</v>
      </c>
      <c r="H3218" s="19" t="s">
        <v>3064</v>
      </c>
    </row>
    <row r="3219" spans="1:8" x14ac:dyDescent="0.25">
      <c r="A3219" s="24">
        <v>13072009852</v>
      </c>
      <c r="E3219" s="24">
        <v>7</v>
      </c>
      <c r="F3219" s="19" t="s">
        <v>3065</v>
      </c>
      <c r="G3219" s="19" t="s">
        <v>3070</v>
      </c>
      <c r="H3219" s="19" t="s">
        <v>3065</v>
      </c>
    </row>
    <row r="3220" spans="1:8" x14ac:dyDescent="0.25">
      <c r="A3220" s="24">
        <v>13071970729</v>
      </c>
      <c r="E3220" s="24">
        <v>10</v>
      </c>
      <c r="F3220" s="19" t="s">
        <v>3065</v>
      </c>
      <c r="G3220" s="19" t="s">
        <v>3070</v>
      </c>
      <c r="H3220" s="19" t="s">
        <v>3064</v>
      </c>
    </row>
    <row r="3221" spans="1:8" x14ac:dyDescent="0.25">
      <c r="A3221" s="24">
        <v>13071938885</v>
      </c>
      <c r="E3221" s="24">
        <v>5</v>
      </c>
      <c r="F3221" s="19" t="s">
        <v>3068</v>
      </c>
      <c r="G3221" s="19" t="s">
        <v>3071</v>
      </c>
      <c r="H3221" s="19" t="s">
        <v>3065</v>
      </c>
    </row>
    <row r="3222" spans="1:8" x14ac:dyDescent="0.25">
      <c r="A3222" s="24">
        <v>13071734932</v>
      </c>
    </row>
    <row r="3223" spans="1:8" x14ac:dyDescent="0.25">
      <c r="A3223" s="24">
        <v>13071685106</v>
      </c>
      <c r="E3223" s="24">
        <v>7</v>
      </c>
      <c r="F3223" s="19" t="s">
        <v>3065</v>
      </c>
      <c r="G3223" s="19" t="s">
        <v>3070</v>
      </c>
      <c r="H3223" s="19" t="s">
        <v>3068</v>
      </c>
    </row>
    <row r="3224" spans="1:8" x14ac:dyDescent="0.25">
      <c r="A3224" s="24">
        <v>13071295224</v>
      </c>
      <c r="E3224" s="24">
        <v>9</v>
      </c>
      <c r="F3224" s="19" t="s">
        <v>3064</v>
      </c>
      <c r="G3224" s="19" t="s">
        <v>3070</v>
      </c>
      <c r="H3224" s="19" t="s">
        <v>3064</v>
      </c>
    </row>
    <row r="3225" spans="1:8" x14ac:dyDescent="0.25">
      <c r="A3225" s="24">
        <v>13071209108</v>
      </c>
      <c r="E3225" s="24">
        <v>10</v>
      </c>
      <c r="F3225" s="19" t="s">
        <v>3064</v>
      </c>
      <c r="G3225" s="19" t="s">
        <v>3064</v>
      </c>
      <c r="H3225" s="19" t="s">
        <v>3064</v>
      </c>
    </row>
    <row r="3226" spans="1:8" x14ac:dyDescent="0.25">
      <c r="A3226" s="24">
        <v>13071079381</v>
      </c>
    </row>
    <row r="3227" spans="1:8" x14ac:dyDescent="0.25">
      <c r="A3227" s="24">
        <v>13071004579</v>
      </c>
      <c r="E3227" s="24">
        <v>8</v>
      </c>
      <c r="F3227" s="19" t="s">
        <v>3068</v>
      </c>
      <c r="G3227" s="19" t="s">
        <v>3068</v>
      </c>
      <c r="H3227" s="19" t="s">
        <v>3064</v>
      </c>
    </row>
    <row r="3228" spans="1:8" x14ac:dyDescent="0.25">
      <c r="A3228" s="24">
        <v>13070997932</v>
      </c>
      <c r="E3228" s="24">
        <v>10</v>
      </c>
      <c r="F3228" s="19" t="s">
        <v>3064</v>
      </c>
      <c r="G3228" s="19" t="s">
        <v>3064</v>
      </c>
      <c r="H3228" s="19" t="s">
        <v>3065</v>
      </c>
    </row>
    <row r="3229" spans="1:8" x14ac:dyDescent="0.25">
      <c r="A3229" s="24">
        <v>13070676991</v>
      </c>
      <c r="E3229" s="24">
        <v>10</v>
      </c>
      <c r="F3229" s="19" t="s">
        <v>3064</v>
      </c>
      <c r="G3229" s="19" t="s">
        <v>3064</v>
      </c>
      <c r="H3229" s="19" t="s">
        <v>3064</v>
      </c>
    </row>
    <row r="3230" spans="1:8" x14ac:dyDescent="0.25">
      <c r="A3230" s="24">
        <v>13070131801</v>
      </c>
      <c r="E3230" s="24">
        <v>10</v>
      </c>
      <c r="F3230" s="19" t="s">
        <v>3064</v>
      </c>
      <c r="G3230" s="19" t="s">
        <v>3064</v>
      </c>
      <c r="H3230" s="19" t="s">
        <v>3064</v>
      </c>
    </row>
    <row r="3231" spans="1:8" x14ac:dyDescent="0.25">
      <c r="A3231" s="24">
        <v>13070040366</v>
      </c>
      <c r="E3231" s="24">
        <v>9</v>
      </c>
      <c r="F3231" s="19" t="s">
        <v>3064</v>
      </c>
      <c r="G3231" s="19" t="s">
        <v>3070</v>
      </c>
      <c r="H3231" s="19" t="s">
        <v>3064</v>
      </c>
    </row>
    <row r="3232" spans="1:8" x14ac:dyDescent="0.25">
      <c r="A3232" s="24">
        <v>13069888814</v>
      </c>
      <c r="E3232" s="24">
        <v>9</v>
      </c>
      <c r="F3232" s="19" t="s">
        <v>3065</v>
      </c>
      <c r="G3232" s="19" t="s">
        <v>3068</v>
      </c>
      <c r="H3232" s="19" t="s">
        <v>3064</v>
      </c>
    </row>
    <row r="3233" spans="1:8" x14ac:dyDescent="0.25">
      <c r="A3233" s="24">
        <v>13069684299</v>
      </c>
      <c r="E3233" s="24">
        <v>7</v>
      </c>
      <c r="F3233" s="19" t="s">
        <v>3064</v>
      </c>
      <c r="G3233" s="19" t="s">
        <v>488</v>
      </c>
      <c r="H3233" s="19" t="s">
        <v>3064</v>
      </c>
    </row>
    <row r="3234" spans="1:8" x14ac:dyDescent="0.25">
      <c r="A3234" s="24">
        <v>13069624320</v>
      </c>
    </row>
    <row r="3235" spans="1:8" x14ac:dyDescent="0.25">
      <c r="A3235" s="24">
        <v>13069498440</v>
      </c>
      <c r="E3235" s="24">
        <v>10</v>
      </c>
      <c r="F3235" s="19" t="s">
        <v>3064</v>
      </c>
      <c r="G3235" s="19" t="s">
        <v>488</v>
      </c>
      <c r="H3235" s="19" t="s">
        <v>3064</v>
      </c>
    </row>
    <row r="3236" spans="1:8" x14ac:dyDescent="0.25">
      <c r="A3236" s="24">
        <v>13069483517</v>
      </c>
      <c r="E3236" s="24">
        <v>10</v>
      </c>
      <c r="F3236" s="19" t="s">
        <v>3064</v>
      </c>
      <c r="G3236" s="19" t="s">
        <v>3068</v>
      </c>
      <c r="H3236" s="19" t="s">
        <v>3064</v>
      </c>
    </row>
    <row r="3237" spans="1:8" x14ac:dyDescent="0.25">
      <c r="A3237" s="24">
        <v>13069455546</v>
      </c>
      <c r="E3237" s="24">
        <v>8</v>
      </c>
      <c r="F3237" s="19" t="s">
        <v>3065</v>
      </c>
      <c r="G3237" s="19" t="s">
        <v>3070</v>
      </c>
      <c r="H3237" s="19" t="s">
        <v>3067</v>
      </c>
    </row>
    <row r="3238" spans="1:8" x14ac:dyDescent="0.25">
      <c r="A3238" s="24">
        <v>13069378959</v>
      </c>
      <c r="E3238" s="24">
        <v>10</v>
      </c>
      <c r="F3238" s="19" t="s">
        <v>3064</v>
      </c>
      <c r="G3238" s="19" t="s">
        <v>3070</v>
      </c>
      <c r="H3238" s="19" t="s">
        <v>3064</v>
      </c>
    </row>
    <row r="3239" spans="1:8" x14ac:dyDescent="0.25">
      <c r="A3239" s="24">
        <v>13069369373</v>
      </c>
      <c r="E3239" s="24">
        <v>10</v>
      </c>
      <c r="F3239" s="19" t="s">
        <v>3064</v>
      </c>
      <c r="G3239" s="19" t="s">
        <v>3064</v>
      </c>
      <c r="H3239" s="19" t="s">
        <v>3064</v>
      </c>
    </row>
    <row r="3240" spans="1:8" x14ac:dyDescent="0.25">
      <c r="A3240" s="24">
        <v>13069358858</v>
      </c>
      <c r="E3240" s="24">
        <v>10</v>
      </c>
      <c r="F3240" s="19" t="s">
        <v>3064</v>
      </c>
      <c r="G3240" s="19" t="s">
        <v>3064</v>
      </c>
      <c r="H3240" s="19" t="s">
        <v>3064</v>
      </c>
    </row>
    <row r="3241" spans="1:8" x14ac:dyDescent="0.25">
      <c r="A3241" s="24">
        <v>13069340243</v>
      </c>
      <c r="E3241" s="24">
        <v>9</v>
      </c>
      <c r="F3241" s="19" t="s">
        <v>3064</v>
      </c>
      <c r="G3241" s="19" t="s">
        <v>3070</v>
      </c>
      <c r="H3241" s="19" t="s">
        <v>3065</v>
      </c>
    </row>
    <row r="3242" spans="1:8" x14ac:dyDescent="0.25">
      <c r="A3242" s="24">
        <v>13069291760</v>
      </c>
      <c r="E3242" s="24">
        <v>10</v>
      </c>
      <c r="F3242" s="19" t="s">
        <v>3064</v>
      </c>
      <c r="G3242" s="19" t="s">
        <v>3064</v>
      </c>
      <c r="H3242" s="19" t="s">
        <v>3064</v>
      </c>
    </row>
    <row r="3243" spans="1:8" x14ac:dyDescent="0.25">
      <c r="A3243" s="24">
        <v>13069219455</v>
      </c>
      <c r="F3243" s="19" t="s">
        <v>3065</v>
      </c>
      <c r="H3243" s="19" t="s">
        <v>3065</v>
      </c>
    </row>
    <row r="3244" spans="1:8" x14ac:dyDescent="0.25">
      <c r="A3244" s="24">
        <v>13069194957</v>
      </c>
      <c r="E3244" s="24">
        <v>10</v>
      </c>
      <c r="F3244" s="19" t="s">
        <v>3064</v>
      </c>
      <c r="G3244" s="19" t="s">
        <v>3064</v>
      </c>
      <c r="H3244" s="19" t="s">
        <v>3064</v>
      </c>
    </row>
    <row r="3245" spans="1:8" x14ac:dyDescent="0.25">
      <c r="A3245" s="24">
        <v>13069172524</v>
      </c>
    </row>
    <row r="3246" spans="1:8" x14ac:dyDescent="0.25">
      <c r="A3246" s="24">
        <v>13068565980</v>
      </c>
      <c r="F3246" s="19" t="s">
        <v>3067</v>
      </c>
      <c r="G3246" s="19" t="s">
        <v>488</v>
      </c>
      <c r="H3246" s="19" t="s">
        <v>3065</v>
      </c>
    </row>
    <row r="3247" spans="1:8" x14ac:dyDescent="0.25">
      <c r="A3247" s="24">
        <v>13068562650</v>
      </c>
      <c r="F3247" s="19" t="s">
        <v>3064</v>
      </c>
      <c r="H3247" s="19" t="s">
        <v>3064</v>
      </c>
    </row>
    <row r="3248" spans="1:8" x14ac:dyDescent="0.25">
      <c r="A3248" s="24">
        <v>13068493762</v>
      </c>
      <c r="E3248" s="24">
        <v>8</v>
      </c>
      <c r="F3248" s="19" t="s">
        <v>3064</v>
      </c>
      <c r="G3248" s="19" t="s">
        <v>3070</v>
      </c>
      <c r="H3248" s="19" t="s">
        <v>3064</v>
      </c>
    </row>
    <row r="3249" spans="1:8" x14ac:dyDescent="0.25">
      <c r="A3249" s="24">
        <v>13068476118</v>
      </c>
    </row>
    <row r="3250" spans="1:8" x14ac:dyDescent="0.25">
      <c r="A3250" s="24">
        <v>13068452714</v>
      </c>
    </row>
    <row r="3251" spans="1:8" x14ac:dyDescent="0.25">
      <c r="A3251" s="24">
        <v>13068273487</v>
      </c>
      <c r="E3251" s="24">
        <v>9</v>
      </c>
      <c r="F3251" s="19" t="s">
        <v>3064</v>
      </c>
      <c r="G3251" s="19" t="s">
        <v>3070</v>
      </c>
      <c r="H3251" s="19" t="s">
        <v>3064</v>
      </c>
    </row>
    <row r="3252" spans="1:8" x14ac:dyDescent="0.25">
      <c r="A3252" s="24">
        <v>13068207115</v>
      </c>
      <c r="E3252" s="24">
        <v>10</v>
      </c>
      <c r="F3252" s="19" t="s">
        <v>3065</v>
      </c>
      <c r="G3252" s="19" t="s">
        <v>3068</v>
      </c>
      <c r="H3252" s="19" t="s">
        <v>3064</v>
      </c>
    </row>
    <row r="3253" spans="1:8" x14ac:dyDescent="0.25">
      <c r="A3253" s="24">
        <v>13068198179</v>
      </c>
      <c r="E3253" s="24">
        <v>8</v>
      </c>
      <c r="F3253" s="19" t="s">
        <v>3065</v>
      </c>
      <c r="G3253" s="19" t="s">
        <v>3070</v>
      </c>
      <c r="H3253" s="19" t="s">
        <v>3065</v>
      </c>
    </row>
    <row r="3254" spans="1:8" x14ac:dyDescent="0.25">
      <c r="A3254" s="24">
        <v>13068163157</v>
      </c>
      <c r="E3254" s="24">
        <v>10</v>
      </c>
      <c r="F3254" s="19" t="s">
        <v>3064</v>
      </c>
      <c r="G3254" s="19" t="s">
        <v>3066</v>
      </c>
      <c r="H3254" s="19" t="s">
        <v>3064</v>
      </c>
    </row>
    <row r="3255" spans="1:8" x14ac:dyDescent="0.25">
      <c r="A3255" s="24">
        <v>13068110134</v>
      </c>
    </row>
    <row r="3256" spans="1:8" x14ac:dyDescent="0.25">
      <c r="A3256" s="24">
        <v>13067910533</v>
      </c>
      <c r="E3256" s="24">
        <v>8</v>
      </c>
      <c r="F3256" s="19" t="s">
        <v>3065</v>
      </c>
      <c r="G3256" s="19" t="s">
        <v>3068</v>
      </c>
      <c r="H3256" s="19" t="s">
        <v>3065</v>
      </c>
    </row>
    <row r="3257" spans="1:8" x14ac:dyDescent="0.25">
      <c r="A3257" s="24">
        <v>13067898598</v>
      </c>
      <c r="E3257" s="24">
        <v>8</v>
      </c>
      <c r="F3257" s="19" t="s">
        <v>3066</v>
      </c>
      <c r="G3257" s="19" t="s">
        <v>3071</v>
      </c>
      <c r="H3257" s="19" t="s">
        <v>3066</v>
      </c>
    </row>
    <row r="3258" spans="1:8" x14ac:dyDescent="0.25">
      <c r="A3258" s="24">
        <v>13067872738</v>
      </c>
      <c r="E3258" s="24">
        <v>9</v>
      </c>
      <c r="F3258" s="19" t="s">
        <v>3064</v>
      </c>
      <c r="G3258" s="19" t="s">
        <v>3070</v>
      </c>
      <c r="H3258" s="19" t="s">
        <v>3064</v>
      </c>
    </row>
    <row r="3259" spans="1:8" x14ac:dyDescent="0.25">
      <c r="A3259" s="24">
        <v>13067835644</v>
      </c>
    </row>
    <row r="3260" spans="1:8" x14ac:dyDescent="0.25">
      <c r="A3260" s="24">
        <v>13067710189</v>
      </c>
      <c r="E3260" s="24">
        <v>9</v>
      </c>
      <c r="F3260" s="19" t="s">
        <v>3064</v>
      </c>
      <c r="G3260" s="19" t="s">
        <v>3068</v>
      </c>
      <c r="H3260" s="19" t="s">
        <v>3064</v>
      </c>
    </row>
    <row r="3261" spans="1:8" x14ac:dyDescent="0.25">
      <c r="A3261" s="24">
        <v>13067706389</v>
      </c>
      <c r="E3261" s="24">
        <v>10</v>
      </c>
      <c r="F3261" s="19" t="s">
        <v>3065</v>
      </c>
      <c r="G3261" s="19" t="s">
        <v>3064</v>
      </c>
      <c r="H3261" s="19" t="s">
        <v>3064</v>
      </c>
    </row>
    <row r="3262" spans="1:8" x14ac:dyDescent="0.25">
      <c r="A3262" s="24">
        <v>13067646855</v>
      </c>
      <c r="E3262" s="24">
        <v>10</v>
      </c>
      <c r="F3262" s="19" t="s">
        <v>3065</v>
      </c>
      <c r="G3262" s="19" t="s">
        <v>3064</v>
      </c>
      <c r="H3262" s="19" t="s">
        <v>3064</v>
      </c>
    </row>
    <row r="3263" spans="1:8" x14ac:dyDescent="0.25">
      <c r="A3263" s="24">
        <v>13067635187</v>
      </c>
      <c r="F3263" s="19" t="s">
        <v>3064</v>
      </c>
      <c r="G3263" s="19" t="s">
        <v>488</v>
      </c>
      <c r="H3263" s="19" t="s">
        <v>3064</v>
      </c>
    </row>
    <row r="3264" spans="1:8" x14ac:dyDescent="0.25">
      <c r="A3264" s="24">
        <v>13067548780</v>
      </c>
      <c r="E3264" s="24">
        <v>9</v>
      </c>
      <c r="F3264" s="19" t="s">
        <v>3064</v>
      </c>
      <c r="G3264" s="19" t="s">
        <v>3070</v>
      </c>
      <c r="H3264" s="19" t="s">
        <v>3064</v>
      </c>
    </row>
    <row r="3265" spans="1:8" x14ac:dyDescent="0.25">
      <c r="A3265" s="24">
        <v>13067534264</v>
      </c>
      <c r="E3265" s="24">
        <v>7</v>
      </c>
      <c r="F3265" s="19" t="s">
        <v>3065</v>
      </c>
      <c r="G3265" s="19" t="s">
        <v>3068</v>
      </c>
      <c r="H3265" s="19" t="s">
        <v>3067</v>
      </c>
    </row>
    <row r="3266" spans="1:8" x14ac:dyDescent="0.25">
      <c r="A3266" s="24">
        <v>13067517089</v>
      </c>
      <c r="E3266" s="24">
        <v>9</v>
      </c>
      <c r="F3266" s="19" t="s">
        <v>3065</v>
      </c>
      <c r="G3266" s="19" t="s">
        <v>3064</v>
      </c>
      <c r="H3266" s="19" t="s">
        <v>3065</v>
      </c>
    </row>
    <row r="3267" spans="1:8" x14ac:dyDescent="0.25">
      <c r="A3267" s="24">
        <v>13067503094</v>
      </c>
      <c r="E3267" s="24">
        <v>6</v>
      </c>
      <c r="F3267" s="19" t="s">
        <v>3064</v>
      </c>
      <c r="G3267" s="19" t="s">
        <v>3064</v>
      </c>
      <c r="H3267" s="19" t="s">
        <v>3068</v>
      </c>
    </row>
    <row r="3268" spans="1:8" x14ac:dyDescent="0.25">
      <c r="A3268" s="24">
        <v>13067428307</v>
      </c>
      <c r="E3268" s="24">
        <v>10</v>
      </c>
      <c r="F3268" s="19" t="s">
        <v>3064</v>
      </c>
      <c r="G3268" s="19" t="s">
        <v>3070</v>
      </c>
      <c r="H3268" s="19" t="s">
        <v>3064</v>
      </c>
    </row>
    <row r="3269" spans="1:8" x14ac:dyDescent="0.25">
      <c r="A3269" s="24">
        <v>13067342989</v>
      </c>
    </row>
    <row r="3270" spans="1:8" x14ac:dyDescent="0.25">
      <c r="A3270" s="24">
        <v>13067297300</v>
      </c>
      <c r="F3270" s="19" t="s">
        <v>3064</v>
      </c>
      <c r="G3270" s="19" t="s">
        <v>488</v>
      </c>
      <c r="H3270" s="19" t="s">
        <v>3064</v>
      </c>
    </row>
    <row r="3271" spans="1:8" x14ac:dyDescent="0.25">
      <c r="A3271" s="24">
        <v>13067282468</v>
      </c>
      <c r="E3271" s="24">
        <v>7</v>
      </c>
      <c r="F3271" s="19" t="s">
        <v>3068</v>
      </c>
      <c r="G3271" s="19" t="s">
        <v>3068</v>
      </c>
      <c r="H3271" s="19" t="s">
        <v>3068</v>
      </c>
    </row>
    <row r="3272" spans="1:8" x14ac:dyDescent="0.25">
      <c r="A3272" s="24">
        <v>13067209059</v>
      </c>
      <c r="E3272" s="24">
        <v>9</v>
      </c>
      <c r="F3272" s="19" t="s">
        <v>3064</v>
      </c>
      <c r="G3272" s="19" t="s">
        <v>3070</v>
      </c>
      <c r="H3272" s="19" t="s">
        <v>3064</v>
      </c>
    </row>
    <row r="3273" spans="1:8" x14ac:dyDescent="0.25">
      <c r="A3273" s="24">
        <v>13067203983</v>
      </c>
      <c r="E3273" s="24">
        <v>10</v>
      </c>
      <c r="F3273" s="19" t="s">
        <v>3065</v>
      </c>
      <c r="G3273" s="19" t="s">
        <v>3068</v>
      </c>
      <c r="H3273" s="19" t="s">
        <v>3065</v>
      </c>
    </row>
    <row r="3274" spans="1:8" x14ac:dyDescent="0.25">
      <c r="A3274" s="24">
        <v>13067178151</v>
      </c>
      <c r="F3274" s="19" t="s">
        <v>3065</v>
      </c>
      <c r="G3274" s="19" t="s">
        <v>488</v>
      </c>
      <c r="H3274" s="19" t="s">
        <v>3065</v>
      </c>
    </row>
    <row r="3275" spans="1:8" x14ac:dyDescent="0.25">
      <c r="A3275" s="24">
        <v>13067137217</v>
      </c>
    </row>
    <row r="3276" spans="1:8" x14ac:dyDescent="0.25">
      <c r="A3276" s="24">
        <v>13067089624</v>
      </c>
      <c r="E3276" s="24">
        <v>10</v>
      </c>
      <c r="F3276" s="19" t="s">
        <v>3064</v>
      </c>
      <c r="G3276" s="19" t="s">
        <v>3064</v>
      </c>
      <c r="H3276" s="19" t="s">
        <v>3064</v>
      </c>
    </row>
    <row r="3277" spans="1:8" x14ac:dyDescent="0.25">
      <c r="A3277" s="24">
        <v>13067086270</v>
      </c>
      <c r="E3277" s="24">
        <v>9</v>
      </c>
      <c r="F3277" s="19" t="s">
        <v>3065</v>
      </c>
      <c r="G3277" s="19" t="s">
        <v>3068</v>
      </c>
      <c r="H3277" s="19" t="s">
        <v>3064</v>
      </c>
    </row>
    <row r="3278" spans="1:8" x14ac:dyDescent="0.25">
      <c r="A3278" s="24">
        <v>13067063015</v>
      </c>
      <c r="E3278" s="24">
        <v>9</v>
      </c>
      <c r="F3278" s="19" t="s">
        <v>3065</v>
      </c>
      <c r="G3278" s="19" t="s">
        <v>488</v>
      </c>
      <c r="H3278" s="19" t="s">
        <v>3068</v>
      </c>
    </row>
    <row r="3279" spans="1:8" x14ac:dyDescent="0.25">
      <c r="A3279" s="24">
        <v>13067061026</v>
      </c>
    </row>
    <row r="3280" spans="1:8" x14ac:dyDescent="0.25">
      <c r="A3280" s="24">
        <v>13067021339</v>
      </c>
      <c r="E3280" s="24">
        <v>10</v>
      </c>
      <c r="F3280" s="19" t="s">
        <v>3064</v>
      </c>
      <c r="G3280" s="19" t="s">
        <v>3068</v>
      </c>
      <c r="H3280" s="19" t="s">
        <v>3064</v>
      </c>
    </row>
    <row r="3281" spans="1:8" x14ac:dyDescent="0.25">
      <c r="A3281" s="24">
        <v>13066916500</v>
      </c>
      <c r="E3281" s="24">
        <v>9</v>
      </c>
      <c r="F3281" s="19" t="s">
        <v>3064</v>
      </c>
      <c r="G3281" s="19" t="s">
        <v>3064</v>
      </c>
      <c r="H3281" s="19" t="s">
        <v>3064</v>
      </c>
    </row>
    <row r="3282" spans="1:8" x14ac:dyDescent="0.25">
      <c r="A3282" s="24">
        <v>13066862883</v>
      </c>
      <c r="E3282" s="24">
        <v>10</v>
      </c>
      <c r="F3282" s="19" t="s">
        <v>3064</v>
      </c>
      <c r="G3282" s="19" t="s">
        <v>3070</v>
      </c>
      <c r="H3282" s="19" t="s">
        <v>3065</v>
      </c>
    </row>
    <row r="3283" spans="1:8" x14ac:dyDescent="0.25">
      <c r="A3283" s="24">
        <v>13066758204</v>
      </c>
      <c r="E3283" s="24">
        <v>10</v>
      </c>
      <c r="F3283" s="19" t="s">
        <v>3064</v>
      </c>
      <c r="G3283" s="19" t="s">
        <v>3064</v>
      </c>
      <c r="H3283" s="19" t="s">
        <v>3064</v>
      </c>
    </row>
    <row r="3284" spans="1:8" x14ac:dyDescent="0.25">
      <c r="A3284" s="24">
        <v>13066666134</v>
      </c>
      <c r="E3284" s="24">
        <v>9</v>
      </c>
      <c r="F3284" s="19" t="s">
        <v>3064</v>
      </c>
      <c r="G3284" s="19" t="s">
        <v>3070</v>
      </c>
      <c r="H3284" s="19" t="s">
        <v>3064</v>
      </c>
    </row>
    <row r="3285" spans="1:8" x14ac:dyDescent="0.25">
      <c r="A3285" s="24">
        <v>13066638555</v>
      </c>
      <c r="E3285" s="24">
        <v>10</v>
      </c>
      <c r="F3285" s="19" t="s">
        <v>3064</v>
      </c>
      <c r="G3285" s="19" t="s">
        <v>3064</v>
      </c>
      <c r="H3285" s="19" t="s">
        <v>3064</v>
      </c>
    </row>
    <row r="3286" spans="1:8" x14ac:dyDescent="0.25">
      <c r="A3286" s="24">
        <v>13066584842</v>
      </c>
      <c r="E3286" s="24">
        <v>8</v>
      </c>
      <c r="F3286" s="19" t="s">
        <v>3064</v>
      </c>
      <c r="G3286" s="19" t="s">
        <v>3070</v>
      </c>
      <c r="H3286" s="19" t="s">
        <v>3064</v>
      </c>
    </row>
    <row r="3287" spans="1:8" x14ac:dyDescent="0.25">
      <c r="A3287" s="24">
        <v>13066538265</v>
      </c>
      <c r="E3287" s="24">
        <v>10</v>
      </c>
      <c r="F3287" s="19" t="s">
        <v>3064</v>
      </c>
      <c r="G3287" s="19" t="s">
        <v>3070</v>
      </c>
      <c r="H3287" s="19" t="s">
        <v>3064</v>
      </c>
    </row>
    <row r="3288" spans="1:8" x14ac:dyDescent="0.25">
      <c r="A3288" s="24">
        <v>13066407271</v>
      </c>
      <c r="E3288" s="24">
        <v>9</v>
      </c>
      <c r="F3288" s="19" t="s">
        <v>3065</v>
      </c>
      <c r="G3288" s="19" t="s">
        <v>3070</v>
      </c>
      <c r="H3288" s="19" t="s">
        <v>3065</v>
      </c>
    </row>
    <row r="3289" spans="1:8" x14ac:dyDescent="0.25">
      <c r="A3289" s="24">
        <v>13066310157</v>
      </c>
      <c r="E3289" s="24">
        <v>8</v>
      </c>
      <c r="F3289" s="19" t="s">
        <v>3065</v>
      </c>
      <c r="G3289" s="19" t="s">
        <v>3070</v>
      </c>
      <c r="H3289" s="19" t="s">
        <v>3064</v>
      </c>
    </row>
    <row r="3290" spans="1:8" x14ac:dyDescent="0.25">
      <c r="A3290" s="24">
        <v>13066222353</v>
      </c>
      <c r="E3290" s="24">
        <v>10</v>
      </c>
      <c r="F3290" s="19" t="s">
        <v>3064</v>
      </c>
      <c r="G3290" s="19" t="s">
        <v>3070</v>
      </c>
      <c r="H3290" s="19" t="s">
        <v>3064</v>
      </c>
    </row>
    <row r="3291" spans="1:8" x14ac:dyDescent="0.25">
      <c r="A3291" s="24">
        <v>13066090283</v>
      </c>
      <c r="E3291" s="24">
        <v>10</v>
      </c>
      <c r="F3291" s="19" t="s">
        <v>3064</v>
      </c>
      <c r="G3291" s="19" t="s">
        <v>3064</v>
      </c>
      <c r="H3291" s="19" t="s">
        <v>3064</v>
      </c>
    </row>
    <row r="3292" spans="1:8" x14ac:dyDescent="0.25">
      <c r="A3292" s="24">
        <v>13066066852</v>
      </c>
      <c r="E3292" s="24">
        <v>8</v>
      </c>
      <c r="F3292" s="19" t="s">
        <v>3064</v>
      </c>
      <c r="G3292" s="19" t="s">
        <v>3068</v>
      </c>
      <c r="H3292" s="19" t="s">
        <v>3065</v>
      </c>
    </row>
    <row r="3293" spans="1:8" x14ac:dyDescent="0.25">
      <c r="A3293" s="24">
        <v>13065993140</v>
      </c>
      <c r="E3293" s="24">
        <v>9</v>
      </c>
      <c r="F3293" s="19" t="s">
        <v>3064</v>
      </c>
      <c r="G3293" s="19" t="s">
        <v>3070</v>
      </c>
      <c r="H3293" s="19" t="s">
        <v>3065</v>
      </c>
    </row>
    <row r="3294" spans="1:8" x14ac:dyDescent="0.25">
      <c r="A3294" s="24">
        <v>13066021080</v>
      </c>
    </row>
    <row r="3295" spans="1:8" x14ac:dyDescent="0.25">
      <c r="A3295" s="24">
        <v>13065641027</v>
      </c>
      <c r="E3295" s="24">
        <v>8</v>
      </c>
      <c r="F3295" s="19" t="s">
        <v>3065</v>
      </c>
      <c r="G3295" s="19" t="s">
        <v>3070</v>
      </c>
      <c r="H3295" s="19" t="s">
        <v>3065</v>
      </c>
    </row>
    <row r="3296" spans="1:8" x14ac:dyDescent="0.25">
      <c r="A3296" s="24">
        <v>13065223983</v>
      </c>
    </row>
    <row r="3297" spans="1:8" x14ac:dyDescent="0.25">
      <c r="A3297" s="24">
        <v>13065164110</v>
      </c>
      <c r="E3297" s="24">
        <v>10</v>
      </c>
      <c r="F3297" s="19" t="s">
        <v>3064</v>
      </c>
      <c r="G3297" s="19" t="s">
        <v>3064</v>
      </c>
      <c r="H3297" s="19" t="s">
        <v>3064</v>
      </c>
    </row>
    <row r="3298" spans="1:8" x14ac:dyDescent="0.25">
      <c r="A3298" s="24">
        <v>13064793455</v>
      </c>
      <c r="F3298" s="19" t="s">
        <v>3066</v>
      </c>
      <c r="H3298" s="19" t="s">
        <v>3066</v>
      </c>
    </row>
    <row r="3299" spans="1:8" x14ac:dyDescent="0.25">
      <c r="A3299" s="24">
        <v>13064689817</v>
      </c>
      <c r="E3299" s="24">
        <v>8</v>
      </c>
      <c r="F3299" s="19" t="s">
        <v>3067</v>
      </c>
      <c r="G3299" s="19" t="s">
        <v>3068</v>
      </c>
      <c r="H3299" s="19" t="s">
        <v>3068</v>
      </c>
    </row>
    <row r="3300" spans="1:8" x14ac:dyDescent="0.25">
      <c r="A3300" s="24">
        <v>13064676253</v>
      </c>
      <c r="E3300" s="24">
        <v>10</v>
      </c>
      <c r="F3300" s="19" t="s">
        <v>3066</v>
      </c>
      <c r="G3300" s="19" t="s">
        <v>3066</v>
      </c>
      <c r="H3300" s="19" t="s">
        <v>3064</v>
      </c>
    </row>
    <row r="3301" spans="1:8" x14ac:dyDescent="0.25">
      <c r="A3301" s="24">
        <v>13064632272</v>
      </c>
      <c r="E3301" s="24">
        <v>8</v>
      </c>
      <c r="F3301" s="19" t="s">
        <v>3065</v>
      </c>
      <c r="G3301" s="19" t="s">
        <v>3070</v>
      </c>
      <c r="H3301" s="19" t="s">
        <v>3065</v>
      </c>
    </row>
    <row r="3302" spans="1:8" x14ac:dyDescent="0.25">
      <c r="A3302" s="24">
        <v>13064572804</v>
      </c>
      <c r="F3302" s="19" t="s">
        <v>3064</v>
      </c>
      <c r="H3302" s="19" t="s">
        <v>3064</v>
      </c>
    </row>
    <row r="3303" spans="1:8" x14ac:dyDescent="0.25">
      <c r="A3303" s="24">
        <v>13064554128</v>
      </c>
      <c r="E3303" s="24">
        <v>8</v>
      </c>
      <c r="F3303" s="19" t="s">
        <v>3065</v>
      </c>
      <c r="G3303" s="19" t="s">
        <v>3070</v>
      </c>
      <c r="H3303" s="19" t="s">
        <v>3065</v>
      </c>
    </row>
    <row r="3304" spans="1:8" x14ac:dyDescent="0.25">
      <c r="A3304" s="24">
        <v>13064503213</v>
      </c>
      <c r="E3304" s="24">
        <v>10</v>
      </c>
      <c r="F3304" s="19" t="s">
        <v>3064</v>
      </c>
      <c r="G3304" s="19" t="s">
        <v>3070</v>
      </c>
      <c r="H3304" s="19" t="s">
        <v>3065</v>
      </c>
    </row>
    <row r="3305" spans="1:8" x14ac:dyDescent="0.25">
      <c r="A3305" s="24">
        <v>13064481640</v>
      </c>
      <c r="E3305" s="24">
        <v>7</v>
      </c>
      <c r="F3305" s="19" t="s">
        <v>3068</v>
      </c>
      <c r="G3305" s="19" t="s">
        <v>3070</v>
      </c>
      <c r="H3305" s="19" t="s">
        <v>3065</v>
      </c>
    </row>
    <row r="3306" spans="1:8" x14ac:dyDescent="0.25">
      <c r="A3306" s="24">
        <v>13064380338</v>
      </c>
      <c r="E3306" s="24">
        <v>10</v>
      </c>
      <c r="F3306" s="19" t="s">
        <v>3064</v>
      </c>
      <c r="G3306" s="19" t="s">
        <v>3064</v>
      </c>
      <c r="H3306" s="19" t="s">
        <v>3064</v>
      </c>
    </row>
    <row r="3307" spans="1:8" x14ac:dyDescent="0.25">
      <c r="A3307" s="24">
        <v>13064333754</v>
      </c>
      <c r="E3307" s="24">
        <v>8</v>
      </c>
      <c r="F3307" s="19" t="s">
        <v>3065</v>
      </c>
      <c r="G3307" s="19" t="s">
        <v>3070</v>
      </c>
      <c r="H3307" s="19" t="s">
        <v>3065</v>
      </c>
    </row>
    <row r="3308" spans="1:8" x14ac:dyDescent="0.25">
      <c r="A3308" s="24">
        <v>13064294892</v>
      </c>
      <c r="F3308" s="19" t="s">
        <v>3065</v>
      </c>
      <c r="G3308" s="19" t="s">
        <v>3070</v>
      </c>
      <c r="H3308" s="19" t="s">
        <v>3065</v>
      </c>
    </row>
    <row r="3309" spans="1:8" x14ac:dyDescent="0.25">
      <c r="A3309" s="24">
        <v>13064253571</v>
      </c>
      <c r="E3309" s="24">
        <v>8</v>
      </c>
      <c r="F3309" s="19" t="s">
        <v>3065</v>
      </c>
      <c r="G3309" s="19" t="s">
        <v>3068</v>
      </c>
      <c r="H3309" s="19" t="s">
        <v>3065</v>
      </c>
    </row>
    <row r="3310" spans="1:8" x14ac:dyDescent="0.25">
      <c r="A3310" s="24">
        <v>13064233879</v>
      </c>
    </row>
    <row r="3311" spans="1:8" x14ac:dyDescent="0.25">
      <c r="A3311" s="24">
        <v>13064201336</v>
      </c>
      <c r="F3311" s="19" t="s">
        <v>3067</v>
      </c>
      <c r="H3311" s="19" t="s">
        <v>3068</v>
      </c>
    </row>
    <row r="3312" spans="1:8" x14ac:dyDescent="0.25">
      <c r="A3312" s="24">
        <v>13064168534</v>
      </c>
      <c r="E3312" s="24">
        <v>7</v>
      </c>
      <c r="F3312" s="19" t="s">
        <v>3066</v>
      </c>
      <c r="G3312" s="19" t="s">
        <v>488</v>
      </c>
      <c r="H3312" s="19" t="s">
        <v>3064</v>
      </c>
    </row>
    <row r="3313" spans="1:8" x14ac:dyDescent="0.25">
      <c r="A3313" s="24">
        <v>13064076952</v>
      </c>
      <c r="E3313" s="24">
        <v>10</v>
      </c>
      <c r="F3313" s="19" t="s">
        <v>3064</v>
      </c>
      <c r="G3313" s="19" t="s">
        <v>3064</v>
      </c>
      <c r="H3313" s="19" t="s">
        <v>3064</v>
      </c>
    </row>
    <row r="3314" spans="1:8" x14ac:dyDescent="0.25">
      <c r="A3314" s="24">
        <v>13063926767</v>
      </c>
      <c r="E3314" s="24">
        <v>10</v>
      </c>
      <c r="F3314" s="19" t="s">
        <v>3064</v>
      </c>
      <c r="G3314" s="19" t="s">
        <v>3070</v>
      </c>
      <c r="H3314" s="19" t="s">
        <v>3064</v>
      </c>
    </row>
    <row r="3315" spans="1:8" x14ac:dyDescent="0.25">
      <c r="A3315" s="24">
        <v>13063841916</v>
      </c>
    </row>
    <row r="3316" spans="1:8" x14ac:dyDescent="0.25">
      <c r="A3316" s="24">
        <v>13063565527</v>
      </c>
      <c r="E3316" s="24">
        <v>10</v>
      </c>
      <c r="F3316" s="19" t="s">
        <v>3068</v>
      </c>
      <c r="G3316" s="19" t="s">
        <v>3068</v>
      </c>
      <c r="H3316" s="19" t="s">
        <v>3068</v>
      </c>
    </row>
    <row r="3317" spans="1:8" x14ac:dyDescent="0.25">
      <c r="A3317" s="24">
        <v>13063180576</v>
      </c>
      <c r="E3317" s="24">
        <v>8</v>
      </c>
      <c r="F3317" s="19" t="s">
        <v>3066</v>
      </c>
      <c r="G3317" s="19" t="s">
        <v>3066</v>
      </c>
      <c r="H3317" s="19" t="s">
        <v>3066</v>
      </c>
    </row>
    <row r="3318" spans="1:8" x14ac:dyDescent="0.25">
      <c r="A3318" s="24">
        <v>13063155128</v>
      </c>
      <c r="E3318" s="24">
        <v>10</v>
      </c>
      <c r="F3318" s="19" t="s">
        <v>3064</v>
      </c>
      <c r="G3318" s="19" t="s">
        <v>3064</v>
      </c>
      <c r="H3318" s="19" t="s">
        <v>3064</v>
      </c>
    </row>
    <row r="3319" spans="1:8" x14ac:dyDescent="0.25">
      <c r="A3319" s="24">
        <v>13062789239</v>
      </c>
      <c r="E3319" s="24">
        <v>8</v>
      </c>
      <c r="F3319" s="19" t="s">
        <v>3065</v>
      </c>
      <c r="G3319" s="19" t="s">
        <v>3064</v>
      </c>
      <c r="H3319" s="19" t="s">
        <v>3065</v>
      </c>
    </row>
    <row r="3320" spans="1:8" x14ac:dyDescent="0.25">
      <c r="A3320" s="24">
        <v>13062879902</v>
      </c>
      <c r="E3320" s="24">
        <v>8</v>
      </c>
      <c r="F3320" s="19" t="s">
        <v>3064</v>
      </c>
      <c r="G3320" s="19" t="s">
        <v>3070</v>
      </c>
      <c r="H3320" s="19" t="s">
        <v>3064</v>
      </c>
    </row>
    <row r="3321" spans="1:8" x14ac:dyDescent="0.25">
      <c r="A3321" s="24">
        <v>13062718539</v>
      </c>
    </row>
    <row r="3322" spans="1:8" x14ac:dyDescent="0.25">
      <c r="A3322" s="24">
        <v>13062705868</v>
      </c>
    </row>
    <row r="3323" spans="1:8" x14ac:dyDescent="0.25">
      <c r="A3323" s="24">
        <v>13062674023</v>
      </c>
      <c r="E3323" s="24">
        <v>10</v>
      </c>
      <c r="F3323" s="19" t="s">
        <v>3064</v>
      </c>
      <c r="G3323" s="19" t="s">
        <v>3064</v>
      </c>
      <c r="H3323" s="19" t="s">
        <v>3064</v>
      </c>
    </row>
    <row r="3324" spans="1:8" x14ac:dyDescent="0.25">
      <c r="A3324" s="24">
        <v>13062528381</v>
      </c>
      <c r="E3324" s="24">
        <v>10</v>
      </c>
      <c r="F3324" s="19" t="s">
        <v>3066</v>
      </c>
      <c r="G3324" s="19" t="s">
        <v>3070</v>
      </c>
      <c r="H3324" s="19" t="s">
        <v>3066</v>
      </c>
    </row>
    <row r="3325" spans="1:8" x14ac:dyDescent="0.25">
      <c r="A3325" s="24">
        <v>13062485551</v>
      </c>
      <c r="E3325" s="24">
        <v>10</v>
      </c>
      <c r="F3325" s="19" t="s">
        <v>3064</v>
      </c>
      <c r="G3325" s="19" t="s">
        <v>3064</v>
      </c>
      <c r="H3325" s="19" t="s">
        <v>3065</v>
      </c>
    </row>
    <row r="3326" spans="1:8" x14ac:dyDescent="0.25">
      <c r="A3326" s="24">
        <v>13062408006</v>
      </c>
      <c r="E3326" s="24">
        <v>10</v>
      </c>
      <c r="F3326" s="19" t="s">
        <v>3064</v>
      </c>
      <c r="G3326" s="19" t="s">
        <v>488</v>
      </c>
      <c r="H3326" s="19" t="s">
        <v>3064</v>
      </c>
    </row>
    <row r="3327" spans="1:8" x14ac:dyDescent="0.25">
      <c r="A3327" s="24">
        <v>13062329886</v>
      </c>
      <c r="E3327" s="24">
        <v>10</v>
      </c>
      <c r="F3327" s="19" t="s">
        <v>3064</v>
      </c>
      <c r="G3327" s="19" t="s">
        <v>3064</v>
      </c>
      <c r="H3327" s="19" t="s">
        <v>3064</v>
      </c>
    </row>
    <row r="3328" spans="1:8" x14ac:dyDescent="0.25">
      <c r="A3328" s="24">
        <v>13062268682</v>
      </c>
      <c r="E3328" s="24">
        <v>10</v>
      </c>
      <c r="F3328" s="19" t="s">
        <v>3064</v>
      </c>
      <c r="G3328" s="19" t="s">
        <v>3064</v>
      </c>
      <c r="H3328" s="19" t="s">
        <v>3064</v>
      </c>
    </row>
    <row r="3329" spans="1:8" x14ac:dyDescent="0.25">
      <c r="A3329" s="24">
        <v>13062066497</v>
      </c>
    </row>
    <row r="3330" spans="1:8" x14ac:dyDescent="0.25">
      <c r="A3330" s="24">
        <v>13061800843</v>
      </c>
      <c r="E3330" s="24">
        <v>10</v>
      </c>
      <c r="F3330" s="19" t="s">
        <v>3065</v>
      </c>
      <c r="G3330" s="19" t="s">
        <v>3068</v>
      </c>
      <c r="H3330" s="19" t="s">
        <v>3065</v>
      </c>
    </row>
    <row r="3331" spans="1:8" x14ac:dyDescent="0.25">
      <c r="A3331" s="24">
        <v>13061737356</v>
      </c>
      <c r="F3331" s="19" t="s">
        <v>3065</v>
      </c>
      <c r="G3331" s="19" t="s">
        <v>3070</v>
      </c>
      <c r="H3331" s="19" t="s">
        <v>3064</v>
      </c>
    </row>
    <row r="3332" spans="1:8" x14ac:dyDescent="0.25">
      <c r="A3332" s="24">
        <v>13061694140</v>
      </c>
      <c r="E3332" s="24">
        <v>9</v>
      </c>
      <c r="F3332" s="19" t="s">
        <v>3064</v>
      </c>
      <c r="G3332" s="19" t="s">
        <v>3064</v>
      </c>
      <c r="H3332" s="19" t="s">
        <v>3065</v>
      </c>
    </row>
    <row r="3333" spans="1:8" x14ac:dyDescent="0.25">
      <c r="A3333" s="24">
        <v>13061308273</v>
      </c>
      <c r="E3333" s="24">
        <v>10</v>
      </c>
      <c r="F3333" s="19" t="s">
        <v>3064</v>
      </c>
      <c r="G3333" s="19" t="s">
        <v>3066</v>
      </c>
      <c r="H3333" s="19" t="s">
        <v>3064</v>
      </c>
    </row>
    <row r="3334" spans="1:8" x14ac:dyDescent="0.25">
      <c r="A3334" s="24">
        <v>13060946544</v>
      </c>
      <c r="E3334" s="24">
        <v>10</v>
      </c>
      <c r="F3334" s="19" t="s">
        <v>3064</v>
      </c>
      <c r="G3334" s="19" t="s">
        <v>3064</v>
      </c>
      <c r="H3334" s="19" t="s">
        <v>3064</v>
      </c>
    </row>
    <row r="3335" spans="1:8" x14ac:dyDescent="0.25">
      <c r="A3335" s="24">
        <v>13060871520</v>
      </c>
      <c r="E3335" s="24">
        <v>9</v>
      </c>
      <c r="F3335" s="19" t="s">
        <v>3064</v>
      </c>
      <c r="G3335" s="19" t="s">
        <v>3064</v>
      </c>
      <c r="H3335" s="19" t="s">
        <v>3064</v>
      </c>
    </row>
    <row r="3336" spans="1:8" x14ac:dyDescent="0.25">
      <c r="A3336" s="24">
        <v>13060416037</v>
      </c>
      <c r="E3336" s="24">
        <v>10</v>
      </c>
      <c r="F3336" s="19" t="s">
        <v>3064</v>
      </c>
      <c r="G3336" s="19" t="s">
        <v>3064</v>
      </c>
      <c r="H3336" s="19" t="s">
        <v>3064</v>
      </c>
    </row>
    <row r="3337" spans="1:8" x14ac:dyDescent="0.25">
      <c r="A3337" s="24">
        <v>13060309142</v>
      </c>
      <c r="E3337" s="24">
        <v>10</v>
      </c>
      <c r="F3337" s="19" t="s">
        <v>3064</v>
      </c>
      <c r="G3337" s="19" t="s">
        <v>3064</v>
      </c>
      <c r="H3337" s="19" t="s">
        <v>3064</v>
      </c>
    </row>
    <row r="3338" spans="1:8" x14ac:dyDescent="0.25">
      <c r="A3338" s="24">
        <v>13060243728</v>
      </c>
      <c r="E3338" s="24">
        <v>9</v>
      </c>
      <c r="F3338" s="19" t="s">
        <v>3064</v>
      </c>
      <c r="G3338" s="19" t="s">
        <v>3064</v>
      </c>
      <c r="H3338" s="19" t="s">
        <v>3064</v>
      </c>
    </row>
    <row r="3339" spans="1:8" x14ac:dyDescent="0.25">
      <c r="A3339" s="24">
        <v>13060086205</v>
      </c>
      <c r="E3339" s="24">
        <v>8</v>
      </c>
      <c r="F3339" s="19" t="s">
        <v>3065</v>
      </c>
      <c r="G3339" s="19" t="s">
        <v>3070</v>
      </c>
      <c r="H3339" s="19" t="s">
        <v>3065</v>
      </c>
    </row>
    <row r="3340" spans="1:8" x14ac:dyDescent="0.25">
      <c r="A3340" s="24">
        <v>13060073766</v>
      </c>
      <c r="F3340" s="19" t="s">
        <v>3068</v>
      </c>
      <c r="H3340" s="19" t="s">
        <v>3065</v>
      </c>
    </row>
    <row r="3341" spans="1:8" x14ac:dyDescent="0.25">
      <c r="A3341" s="24">
        <v>13059941243</v>
      </c>
      <c r="E3341" s="24">
        <v>10</v>
      </c>
      <c r="F3341" s="19" t="s">
        <v>3064</v>
      </c>
      <c r="G3341" s="19" t="s">
        <v>3064</v>
      </c>
      <c r="H3341" s="19" t="s">
        <v>3064</v>
      </c>
    </row>
    <row r="3342" spans="1:8" x14ac:dyDescent="0.25">
      <c r="A3342" s="24">
        <v>13059782074</v>
      </c>
      <c r="E3342" s="24">
        <v>8</v>
      </c>
      <c r="F3342" s="19" t="s">
        <v>3064</v>
      </c>
      <c r="G3342" s="19" t="s">
        <v>3070</v>
      </c>
      <c r="H3342" s="19" t="s">
        <v>3065</v>
      </c>
    </row>
    <row r="3343" spans="1:8" x14ac:dyDescent="0.25">
      <c r="A3343" s="24">
        <v>13059568786</v>
      </c>
      <c r="E3343" s="24">
        <v>10</v>
      </c>
      <c r="F3343" s="19" t="s">
        <v>3064</v>
      </c>
      <c r="G3343" s="19" t="s">
        <v>488</v>
      </c>
      <c r="H3343" s="19" t="s">
        <v>3064</v>
      </c>
    </row>
    <row r="3344" spans="1:8" x14ac:dyDescent="0.25">
      <c r="A3344" s="24">
        <v>13059246906</v>
      </c>
      <c r="E3344" s="24">
        <v>8</v>
      </c>
      <c r="F3344" s="19" t="s">
        <v>3065</v>
      </c>
      <c r="G3344" s="19" t="s">
        <v>3070</v>
      </c>
      <c r="H3344" s="19" t="s">
        <v>3065</v>
      </c>
    </row>
    <row r="3345" spans="1:8" x14ac:dyDescent="0.25">
      <c r="A3345" s="24">
        <v>13059183265</v>
      </c>
      <c r="F3345" s="19" t="s">
        <v>3064</v>
      </c>
      <c r="H3345" s="19" t="s">
        <v>3064</v>
      </c>
    </row>
    <row r="3346" spans="1:8" x14ac:dyDescent="0.25">
      <c r="A3346" s="24">
        <v>13059084457</v>
      </c>
      <c r="E3346" s="24">
        <v>10</v>
      </c>
      <c r="F3346" s="19" t="s">
        <v>3064</v>
      </c>
      <c r="G3346" s="19" t="s">
        <v>3070</v>
      </c>
      <c r="H3346" s="19" t="s">
        <v>3064</v>
      </c>
    </row>
    <row r="3347" spans="1:8" x14ac:dyDescent="0.25">
      <c r="A3347" s="24">
        <v>13059023838</v>
      </c>
      <c r="E3347" s="24">
        <v>8</v>
      </c>
      <c r="F3347" s="19" t="s">
        <v>3064</v>
      </c>
      <c r="G3347" s="19" t="s">
        <v>3070</v>
      </c>
      <c r="H3347" s="19" t="s">
        <v>3064</v>
      </c>
    </row>
    <row r="3348" spans="1:8" x14ac:dyDescent="0.25">
      <c r="A3348" s="24">
        <v>13058612784</v>
      </c>
      <c r="F3348" s="19" t="s">
        <v>3068</v>
      </c>
      <c r="G3348" s="19" t="s">
        <v>3071</v>
      </c>
      <c r="H3348" s="19" t="s">
        <v>3065</v>
      </c>
    </row>
    <row r="3349" spans="1:8" x14ac:dyDescent="0.25">
      <c r="A3349" s="24">
        <v>13058471978</v>
      </c>
      <c r="E3349" s="24">
        <v>9</v>
      </c>
      <c r="F3349" s="19" t="s">
        <v>3068</v>
      </c>
      <c r="G3349" s="19" t="s">
        <v>3068</v>
      </c>
      <c r="H3349" s="19" t="s">
        <v>3065</v>
      </c>
    </row>
    <row r="3350" spans="1:8" x14ac:dyDescent="0.25">
      <c r="A3350" s="24">
        <v>13058037305</v>
      </c>
      <c r="E3350" s="24">
        <v>10</v>
      </c>
      <c r="F3350" s="19" t="s">
        <v>3064</v>
      </c>
      <c r="G3350" s="19" t="s">
        <v>3064</v>
      </c>
      <c r="H3350" s="19" t="s">
        <v>3064</v>
      </c>
    </row>
    <row r="3351" spans="1:8" x14ac:dyDescent="0.25">
      <c r="A3351" s="24">
        <v>13057848749</v>
      </c>
      <c r="E3351" s="24">
        <v>8</v>
      </c>
      <c r="F3351" s="19" t="s">
        <v>3064</v>
      </c>
      <c r="G3351" s="19" t="s">
        <v>3070</v>
      </c>
      <c r="H3351" s="19" t="s">
        <v>3064</v>
      </c>
    </row>
    <row r="3352" spans="1:8" x14ac:dyDescent="0.25">
      <c r="A3352" s="24">
        <v>13057296662</v>
      </c>
      <c r="F3352" s="19" t="s">
        <v>3068</v>
      </c>
    </row>
    <row r="3353" spans="1:8" x14ac:dyDescent="0.25">
      <c r="A3353" s="24">
        <v>13057223169</v>
      </c>
      <c r="E3353" s="24">
        <v>10</v>
      </c>
      <c r="F3353" s="19" t="s">
        <v>3064</v>
      </c>
      <c r="G3353" s="19" t="s">
        <v>3064</v>
      </c>
      <c r="H3353" s="19" t="s">
        <v>3064</v>
      </c>
    </row>
    <row r="3354" spans="1:8" x14ac:dyDescent="0.25">
      <c r="A3354" s="24">
        <v>13057022570</v>
      </c>
      <c r="E3354" s="24">
        <v>8</v>
      </c>
      <c r="F3354" s="19" t="s">
        <v>3065</v>
      </c>
      <c r="G3354" s="19" t="s">
        <v>3068</v>
      </c>
      <c r="H3354" s="19" t="s">
        <v>3064</v>
      </c>
    </row>
    <row r="3355" spans="1:8" x14ac:dyDescent="0.25">
      <c r="A3355" s="24">
        <v>13056863417</v>
      </c>
      <c r="E3355" s="24">
        <v>8</v>
      </c>
      <c r="F3355" s="19" t="s">
        <v>3065</v>
      </c>
      <c r="G3355" s="19" t="s">
        <v>3068</v>
      </c>
      <c r="H3355" s="19" t="s">
        <v>3064</v>
      </c>
    </row>
    <row r="3356" spans="1:8" x14ac:dyDescent="0.25">
      <c r="A3356" s="24">
        <v>13056200373</v>
      </c>
    </row>
    <row r="3357" spans="1:8" x14ac:dyDescent="0.25">
      <c r="A3357" s="24">
        <v>13056176691</v>
      </c>
      <c r="E3357" s="24">
        <v>10</v>
      </c>
      <c r="F3357" s="19" t="s">
        <v>3065</v>
      </c>
      <c r="G3357" s="19" t="s">
        <v>488</v>
      </c>
      <c r="H3357" s="19" t="s">
        <v>3064</v>
      </c>
    </row>
    <row r="3358" spans="1:8" x14ac:dyDescent="0.25">
      <c r="A3358" s="24">
        <v>13056119792</v>
      </c>
    </row>
    <row r="3359" spans="1:8" x14ac:dyDescent="0.25">
      <c r="A3359" s="24">
        <v>13055946170</v>
      </c>
      <c r="E3359" s="24">
        <v>10</v>
      </c>
      <c r="F3359" s="19" t="s">
        <v>3064</v>
      </c>
      <c r="G3359" s="19" t="s">
        <v>3064</v>
      </c>
      <c r="H3359" s="19" t="s">
        <v>3064</v>
      </c>
    </row>
    <row r="3360" spans="1:8" x14ac:dyDescent="0.25">
      <c r="A3360" s="24">
        <v>13055269843</v>
      </c>
      <c r="E3360" s="24">
        <v>10</v>
      </c>
      <c r="F3360" s="19" t="s">
        <v>3064</v>
      </c>
      <c r="G3360" s="19" t="s">
        <v>3068</v>
      </c>
      <c r="H3360" s="19" t="s">
        <v>3064</v>
      </c>
    </row>
    <row r="3361" spans="1:8" x14ac:dyDescent="0.25">
      <c r="A3361" s="24">
        <v>13054796251</v>
      </c>
      <c r="E3361" s="24">
        <v>8</v>
      </c>
      <c r="F3361" s="19" t="s">
        <v>3067</v>
      </c>
      <c r="G3361" s="19" t="s">
        <v>3071</v>
      </c>
      <c r="H3361" s="19" t="s">
        <v>3065</v>
      </c>
    </row>
    <row r="3362" spans="1:8" x14ac:dyDescent="0.25">
      <c r="A3362" s="24">
        <v>13054590663</v>
      </c>
      <c r="E3362" s="24">
        <v>10</v>
      </c>
      <c r="F3362" s="19" t="s">
        <v>3066</v>
      </c>
      <c r="G3362" s="19" t="s">
        <v>3066</v>
      </c>
      <c r="H3362" s="19" t="s">
        <v>3066</v>
      </c>
    </row>
    <row r="3363" spans="1:8" x14ac:dyDescent="0.25">
      <c r="A3363" s="24">
        <v>13054628428</v>
      </c>
      <c r="E3363" s="24">
        <v>10</v>
      </c>
      <c r="F3363" s="19" t="s">
        <v>3064</v>
      </c>
      <c r="G3363" s="19" t="s">
        <v>3064</v>
      </c>
      <c r="H3363" s="19" t="s">
        <v>3064</v>
      </c>
    </row>
    <row r="3364" spans="1:8" x14ac:dyDescent="0.25">
      <c r="A3364" s="24">
        <v>13054554963</v>
      </c>
      <c r="E3364" s="24">
        <v>10</v>
      </c>
      <c r="F3364" s="19" t="s">
        <v>3064</v>
      </c>
      <c r="G3364" s="19" t="s">
        <v>3064</v>
      </c>
      <c r="H3364" s="19" t="s">
        <v>3064</v>
      </c>
    </row>
    <row r="3365" spans="1:8" x14ac:dyDescent="0.25">
      <c r="A3365" s="24">
        <v>13054447865</v>
      </c>
      <c r="E3365" s="24">
        <v>9</v>
      </c>
      <c r="F3365" s="19" t="s">
        <v>3064</v>
      </c>
      <c r="G3365" s="19" t="s">
        <v>3064</v>
      </c>
      <c r="H3365" s="19" t="s">
        <v>3065</v>
      </c>
    </row>
    <row r="3366" spans="1:8" x14ac:dyDescent="0.25">
      <c r="A3366" s="24">
        <v>13054417903</v>
      </c>
      <c r="E3366" s="24">
        <v>10</v>
      </c>
      <c r="F3366" s="19" t="s">
        <v>3064</v>
      </c>
      <c r="G3366" s="19" t="s">
        <v>3064</v>
      </c>
      <c r="H3366" s="19" t="s">
        <v>3064</v>
      </c>
    </row>
    <row r="3367" spans="1:8" x14ac:dyDescent="0.25">
      <c r="A3367" s="24">
        <v>13054334810</v>
      </c>
      <c r="E3367" s="24">
        <v>9</v>
      </c>
      <c r="F3367" s="19" t="s">
        <v>3064</v>
      </c>
      <c r="G3367" s="19" t="s">
        <v>3064</v>
      </c>
      <c r="H3367" s="19" t="s">
        <v>3064</v>
      </c>
    </row>
    <row r="3368" spans="1:8" x14ac:dyDescent="0.25">
      <c r="A3368" s="24">
        <v>13054321199</v>
      </c>
      <c r="E3368" s="24">
        <v>9</v>
      </c>
      <c r="F3368" s="19" t="s">
        <v>3064</v>
      </c>
      <c r="G3368" s="19" t="s">
        <v>3070</v>
      </c>
      <c r="H3368" s="19" t="s">
        <v>3065</v>
      </c>
    </row>
    <row r="3369" spans="1:8" x14ac:dyDescent="0.25">
      <c r="A3369" s="24">
        <v>13054305498</v>
      </c>
      <c r="E3369" s="24">
        <v>10</v>
      </c>
      <c r="F3369" s="19" t="s">
        <v>3064</v>
      </c>
      <c r="G3369" s="19" t="s">
        <v>3064</v>
      </c>
      <c r="H3369" s="19" t="s">
        <v>3064</v>
      </c>
    </row>
    <row r="3370" spans="1:8" x14ac:dyDescent="0.25">
      <c r="A3370" s="24">
        <v>13054126173</v>
      </c>
    </row>
    <row r="3371" spans="1:8" x14ac:dyDescent="0.25">
      <c r="A3371" s="24">
        <v>13054100261</v>
      </c>
      <c r="E3371" s="24">
        <v>9</v>
      </c>
      <c r="F3371" s="19" t="s">
        <v>3064</v>
      </c>
      <c r="G3371" s="19" t="s">
        <v>488</v>
      </c>
      <c r="H3371" s="19" t="s">
        <v>3064</v>
      </c>
    </row>
    <row r="3372" spans="1:8" x14ac:dyDescent="0.25">
      <c r="A3372" s="24">
        <v>13054010770</v>
      </c>
      <c r="E3372" s="24">
        <v>10</v>
      </c>
      <c r="F3372" s="19" t="s">
        <v>3065</v>
      </c>
      <c r="G3372" s="19" t="s">
        <v>3070</v>
      </c>
      <c r="H3372" s="19" t="s">
        <v>3064</v>
      </c>
    </row>
    <row r="3373" spans="1:8" x14ac:dyDescent="0.25">
      <c r="A3373" s="24">
        <v>13053977010</v>
      </c>
      <c r="E3373" s="24">
        <v>10</v>
      </c>
      <c r="F3373" s="19" t="s">
        <v>3064</v>
      </c>
      <c r="G3373" s="19" t="s">
        <v>3064</v>
      </c>
      <c r="H3373" s="19" t="s">
        <v>3064</v>
      </c>
    </row>
    <row r="3374" spans="1:8" x14ac:dyDescent="0.25">
      <c r="A3374" s="24">
        <v>13053651739</v>
      </c>
      <c r="F3374" s="19" t="s">
        <v>3065</v>
      </c>
      <c r="G3374" s="19" t="s">
        <v>3070</v>
      </c>
      <c r="H3374" s="19" t="s">
        <v>3064</v>
      </c>
    </row>
    <row r="3375" spans="1:8" x14ac:dyDescent="0.25">
      <c r="A3375" s="24">
        <v>13053581594</v>
      </c>
      <c r="E3375" s="24">
        <v>10</v>
      </c>
      <c r="F3375" s="19" t="s">
        <v>3064</v>
      </c>
      <c r="G3375" s="19" t="s">
        <v>3064</v>
      </c>
      <c r="H3375" s="19" t="s">
        <v>3064</v>
      </c>
    </row>
    <row r="3376" spans="1:8" x14ac:dyDescent="0.25">
      <c r="A3376" s="24">
        <v>13053510188</v>
      </c>
      <c r="E3376" s="24">
        <v>8</v>
      </c>
      <c r="F3376" s="19" t="s">
        <v>3064</v>
      </c>
      <c r="G3376" s="19" t="s">
        <v>3064</v>
      </c>
      <c r="H3376" s="19" t="s">
        <v>3064</v>
      </c>
    </row>
    <row r="3377" spans="1:8" x14ac:dyDescent="0.25">
      <c r="A3377" s="24">
        <v>13053370790</v>
      </c>
      <c r="E3377" s="24">
        <v>0</v>
      </c>
      <c r="F3377" s="19" t="s">
        <v>3066</v>
      </c>
      <c r="G3377" s="19" t="s">
        <v>3066</v>
      </c>
      <c r="H3377" s="19" t="s">
        <v>3066</v>
      </c>
    </row>
    <row r="3378" spans="1:8" x14ac:dyDescent="0.25">
      <c r="A3378" s="24">
        <v>13053237750</v>
      </c>
      <c r="E3378" s="24">
        <v>10</v>
      </c>
      <c r="F3378" s="19" t="s">
        <v>3064</v>
      </c>
      <c r="G3378" s="19" t="s">
        <v>3064</v>
      </c>
      <c r="H3378" s="19" t="s">
        <v>3064</v>
      </c>
    </row>
    <row r="3379" spans="1:8" x14ac:dyDescent="0.25">
      <c r="A3379" s="24">
        <v>13053070647</v>
      </c>
      <c r="E3379" s="24">
        <v>8</v>
      </c>
      <c r="F3379" s="19" t="s">
        <v>3065</v>
      </c>
      <c r="G3379" s="19" t="s">
        <v>3070</v>
      </c>
      <c r="H3379" s="19" t="s">
        <v>3064</v>
      </c>
    </row>
    <row r="3380" spans="1:8" x14ac:dyDescent="0.25">
      <c r="A3380" s="24">
        <v>13052789912</v>
      </c>
      <c r="E3380" s="24">
        <v>10</v>
      </c>
      <c r="F3380" s="19" t="s">
        <v>3066</v>
      </c>
      <c r="G3380" s="19" t="s">
        <v>3064</v>
      </c>
      <c r="H3380" s="19" t="s">
        <v>3066</v>
      </c>
    </row>
    <row r="3381" spans="1:8" x14ac:dyDescent="0.25">
      <c r="A3381" s="24">
        <v>13051777441</v>
      </c>
      <c r="E3381" s="24">
        <v>10</v>
      </c>
      <c r="F3381" s="19" t="s">
        <v>3064</v>
      </c>
      <c r="G3381" s="19" t="s">
        <v>3070</v>
      </c>
      <c r="H3381" s="19" t="s">
        <v>3064</v>
      </c>
    </row>
    <row r="3382" spans="1:8" x14ac:dyDescent="0.25">
      <c r="A3382" s="24">
        <v>13051759112</v>
      </c>
      <c r="E3382" s="24">
        <v>10</v>
      </c>
      <c r="F3382" s="19" t="s">
        <v>3064</v>
      </c>
      <c r="G3382" s="19" t="s">
        <v>3064</v>
      </c>
      <c r="H3382" s="19" t="s">
        <v>3064</v>
      </c>
    </row>
    <row r="3383" spans="1:8" x14ac:dyDescent="0.25">
      <c r="A3383" s="24">
        <v>13051629724</v>
      </c>
      <c r="E3383" s="24">
        <v>10</v>
      </c>
      <c r="F3383" s="19" t="s">
        <v>3065</v>
      </c>
      <c r="G3383" s="19" t="s">
        <v>3068</v>
      </c>
      <c r="H3383" s="19" t="s">
        <v>3064</v>
      </c>
    </row>
    <row r="3384" spans="1:8" x14ac:dyDescent="0.25">
      <c r="A3384" s="24">
        <v>13051657973</v>
      </c>
      <c r="E3384" s="24">
        <v>10</v>
      </c>
      <c r="F3384" s="19" t="s">
        <v>3064</v>
      </c>
      <c r="G3384" s="19" t="s">
        <v>3064</v>
      </c>
      <c r="H3384" s="19" t="s">
        <v>3064</v>
      </c>
    </row>
    <row r="3385" spans="1:8" x14ac:dyDescent="0.25">
      <c r="A3385" s="24">
        <v>13051428209</v>
      </c>
      <c r="E3385" s="24">
        <v>10</v>
      </c>
      <c r="F3385" s="19" t="s">
        <v>3064</v>
      </c>
      <c r="G3385" s="19" t="s">
        <v>3064</v>
      </c>
      <c r="H3385" s="19" t="s">
        <v>3064</v>
      </c>
    </row>
    <row r="3386" spans="1:8" x14ac:dyDescent="0.25">
      <c r="A3386" s="24">
        <v>13051391095</v>
      </c>
      <c r="E3386" s="24">
        <v>10</v>
      </c>
      <c r="F3386" s="19" t="s">
        <v>3064</v>
      </c>
      <c r="G3386" s="19" t="s">
        <v>3064</v>
      </c>
      <c r="H3386" s="19" t="s">
        <v>3064</v>
      </c>
    </row>
    <row r="3387" spans="1:8" x14ac:dyDescent="0.25">
      <c r="A3387" s="24">
        <v>13051334476</v>
      </c>
      <c r="E3387" s="24">
        <v>10</v>
      </c>
      <c r="F3387" s="19" t="s">
        <v>3064</v>
      </c>
      <c r="G3387" s="19" t="s">
        <v>3064</v>
      </c>
      <c r="H3387" s="19" t="s">
        <v>3064</v>
      </c>
    </row>
    <row r="3388" spans="1:8" x14ac:dyDescent="0.25">
      <c r="A3388" s="24">
        <v>13051324360</v>
      </c>
      <c r="F3388" s="19" t="s">
        <v>3066</v>
      </c>
      <c r="H3388" s="19" t="s">
        <v>3067</v>
      </c>
    </row>
    <row r="3389" spans="1:8" x14ac:dyDescent="0.25">
      <c r="A3389" s="24">
        <v>13051231344</v>
      </c>
      <c r="E3389" s="24">
        <v>7</v>
      </c>
      <c r="F3389" s="19" t="s">
        <v>3064</v>
      </c>
      <c r="G3389" s="19" t="s">
        <v>3064</v>
      </c>
      <c r="H3389" s="19" t="s">
        <v>3068</v>
      </c>
    </row>
    <row r="3390" spans="1:8" x14ac:dyDescent="0.25">
      <c r="A3390" s="24">
        <v>13051220161</v>
      </c>
    </row>
    <row r="3391" spans="1:8" x14ac:dyDescent="0.25">
      <c r="A3391" s="24">
        <v>13051018587</v>
      </c>
      <c r="E3391" s="24">
        <v>5</v>
      </c>
      <c r="F3391" s="19" t="s">
        <v>3067</v>
      </c>
      <c r="G3391" s="19" t="s">
        <v>3068</v>
      </c>
      <c r="H3391" s="19" t="s">
        <v>3067</v>
      </c>
    </row>
    <row r="3392" spans="1:8" x14ac:dyDescent="0.25">
      <c r="A3392" s="24">
        <v>13051016992</v>
      </c>
      <c r="E3392" s="24">
        <v>8</v>
      </c>
      <c r="F3392" s="19" t="s">
        <v>3064</v>
      </c>
      <c r="G3392" s="19" t="s">
        <v>3070</v>
      </c>
      <c r="H3392" s="19" t="s">
        <v>3065</v>
      </c>
    </row>
    <row r="3393" spans="1:8" x14ac:dyDescent="0.25">
      <c r="A3393" s="24">
        <v>13050909527</v>
      </c>
      <c r="F3393" s="19" t="s">
        <v>3065</v>
      </c>
    </row>
    <row r="3394" spans="1:8" x14ac:dyDescent="0.25">
      <c r="A3394" s="24">
        <v>13050812118</v>
      </c>
      <c r="E3394" s="24">
        <v>10</v>
      </c>
      <c r="F3394" s="19" t="s">
        <v>3064</v>
      </c>
      <c r="G3394" s="19" t="s">
        <v>3070</v>
      </c>
      <c r="H3394" s="19" t="s">
        <v>3064</v>
      </c>
    </row>
    <row r="3395" spans="1:8" x14ac:dyDescent="0.25">
      <c r="A3395" s="24">
        <v>13050800659</v>
      </c>
      <c r="E3395" s="24">
        <v>10</v>
      </c>
      <c r="F3395" s="19" t="s">
        <v>3065</v>
      </c>
      <c r="G3395" s="19" t="s">
        <v>3064</v>
      </c>
      <c r="H3395" s="19" t="s">
        <v>3064</v>
      </c>
    </row>
    <row r="3396" spans="1:8" x14ac:dyDescent="0.25">
      <c r="A3396" s="24">
        <v>13050653795</v>
      </c>
      <c r="E3396" s="24">
        <v>10</v>
      </c>
      <c r="F3396" s="19" t="s">
        <v>3064</v>
      </c>
      <c r="G3396" s="19" t="s">
        <v>3064</v>
      </c>
      <c r="H3396" s="19" t="s">
        <v>3064</v>
      </c>
    </row>
    <row r="3397" spans="1:8" x14ac:dyDescent="0.25">
      <c r="A3397" s="24">
        <v>13050548526</v>
      </c>
      <c r="E3397" s="24">
        <v>10</v>
      </c>
      <c r="F3397" s="19" t="s">
        <v>3064</v>
      </c>
      <c r="G3397" s="19" t="s">
        <v>3066</v>
      </c>
      <c r="H3397" s="19" t="s">
        <v>3064</v>
      </c>
    </row>
    <row r="3398" spans="1:8" x14ac:dyDescent="0.25">
      <c r="A3398" s="24">
        <v>13050492624</v>
      </c>
      <c r="E3398" s="24">
        <v>8</v>
      </c>
      <c r="F3398" s="19" t="s">
        <v>3065</v>
      </c>
      <c r="G3398" s="19" t="s">
        <v>3064</v>
      </c>
      <c r="H3398" s="19" t="s">
        <v>3065</v>
      </c>
    </row>
    <row r="3399" spans="1:8" x14ac:dyDescent="0.25">
      <c r="A3399" s="24">
        <v>13050225699</v>
      </c>
      <c r="E3399" s="24">
        <v>10</v>
      </c>
      <c r="F3399" s="19" t="s">
        <v>3064</v>
      </c>
      <c r="G3399" s="19" t="s">
        <v>488</v>
      </c>
      <c r="H3399" s="19" t="s">
        <v>3064</v>
      </c>
    </row>
    <row r="3400" spans="1:8" x14ac:dyDescent="0.25">
      <c r="A3400" s="24">
        <v>13050138047</v>
      </c>
      <c r="F3400" s="19" t="s">
        <v>3067</v>
      </c>
      <c r="G3400" s="19" t="s">
        <v>3071</v>
      </c>
      <c r="H3400" s="19" t="s">
        <v>3067</v>
      </c>
    </row>
    <row r="3401" spans="1:8" x14ac:dyDescent="0.25">
      <c r="A3401" s="24">
        <v>13050118716</v>
      </c>
      <c r="E3401" s="24">
        <v>10</v>
      </c>
      <c r="F3401" s="19" t="s">
        <v>3064</v>
      </c>
      <c r="G3401" s="19" t="s">
        <v>3070</v>
      </c>
      <c r="H3401" s="19" t="s">
        <v>3064</v>
      </c>
    </row>
    <row r="3402" spans="1:8" x14ac:dyDescent="0.25">
      <c r="A3402" s="24">
        <v>13050075511</v>
      </c>
      <c r="E3402" s="24">
        <v>9</v>
      </c>
      <c r="F3402" s="19" t="s">
        <v>3064</v>
      </c>
      <c r="G3402" s="19" t="s">
        <v>3064</v>
      </c>
      <c r="H3402" s="19" t="s">
        <v>3064</v>
      </c>
    </row>
    <row r="3403" spans="1:8" x14ac:dyDescent="0.25">
      <c r="A3403" s="24">
        <v>13050065758</v>
      </c>
      <c r="E3403" s="24">
        <v>5</v>
      </c>
      <c r="F3403" s="19" t="s">
        <v>3068</v>
      </c>
      <c r="G3403" s="19" t="s">
        <v>3070</v>
      </c>
      <c r="H3403" s="19" t="s">
        <v>3068</v>
      </c>
    </row>
    <row r="3404" spans="1:8" x14ac:dyDescent="0.25">
      <c r="A3404" s="24">
        <v>13050056123</v>
      </c>
    </row>
    <row r="3405" spans="1:8" x14ac:dyDescent="0.25">
      <c r="A3405" s="24">
        <v>13050024224</v>
      </c>
      <c r="E3405" s="24">
        <v>9</v>
      </c>
      <c r="F3405" s="19" t="s">
        <v>3065</v>
      </c>
      <c r="G3405" s="19" t="s">
        <v>3070</v>
      </c>
      <c r="H3405" s="19" t="s">
        <v>3064</v>
      </c>
    </row>
    <row r="3406" spans="1:8" x14ac:dyDescent="0.25">
      <c r="A3406" s="24">
        <v>13050005787</v>
      </c>
      <c r="E3406" s="24">
        <v>10</v>
      </c>
      <c r="F3406" s="19" t="s">
        <v>3064</v>
      </c>
      <c r="G3406" s="19" t="s">
        <v>3064</v>
      </c>
      <c r="H3406" s="19" t="s">
        <v>3064</v>
      </c>
    </row>
    <row r="3407" spans="1:8" x14ac:dyDescent="0.25">
      <c r="A3407" s="24">
        <v>13049970131</v>
      </c>
      <c r="F3407" s="19" t="s">
        <v>3064</v>
      </c>
      <c r="H3407" s="19" t="s">
        <v>3064</v>
      </c>
    </row>
    <row r="3408" spans="1:8" x14ac:dyDescent="0.25">
      <c r="A3408" s="24">
        <v>13049823280</v>
      </c>
      <c r="E3408" s="24">
        <v>1</v>
      </c>
      <c r="F3408" s="19" t="s">
        <v>3066</v>
      </c>
      <c r="G3408" s="19" t="s">
        <v>488</v>
      </c>
      <c r="H3408" s="19" t="s">
        <v>3066</v>
      </c>
    </row>
    <row r="3409" spans="1:8" x14ac:dyDescent="0.25">
      <c r="A3409" s="24">
        <v>13049874280</v>
      </c>
      <c r="E3409" s="24">
        <v>6</v>
      </c>
      <c r="F3409" s="19" t="s">
        <v>3066</v>
      </c>
      <c r="G3409" s="19" t="s">
        <v>3068</v>
      </c>
      <c r="H3409" s="19" t="s">
        <v>3065</v>
      </c>
    </row>
    <row r="3410" spans="1:8" x14ac:dyDescent="0.25">
      <c r="A3410" s="24">
        <v>13049854525</v>
      </c>
      <c r="F3410" s="19" t="s">
        <v>3064</v>
      </c>
      <c r="G3410" s="19" t="s">
        <v>3070</v>
      </c>
      <c r="H3410" s="19" t="s">
        <v>3064</v>
      </c>
    </row>
    <row r="3411" spans="1:8" x14ac:dyDescent="0.25">
      <c r="A3411" s="24">
        <v>13049759658</v>
      </c>
      <c r="F3411" s="19" t="s">
        <v>3067</v>
      </c>
    </row>
    <row r="3412" spans="1:8" x14ac:dyDescent="0.25">
      <c r="A3412" s="24">
        <v>13049097965</v>
      </c>
      <c r="E3412" s="24">
        <v>8</v>
      </c>
      <c r="F3412" s="19" t="s">
        <v>3064</v>
      </c>
      <c r="G3412" s="19" t="s">
        <v>3068</v>
      </c>
      <c r="H3412" s="19" t="s">
        <v>3064</v>
      </c>
    </row>
    <row r="3413" spans="1:8" x14ac:dyDescent="0.25">
      <c r="A3413" s="24">
        <v>13048909092</v>
      </c>
      <c r="E3413" s="24">
        <v>7</v>
      </c>
      <c r="F3413" s="19" t="s">
        <v>3064</v>
      </c>
      <c r="G3413" s="19" t="s">
        <v>3070</v>
      </c>
      <c r="H3413" s="19" t="s">
        <v>3064</v>
      </c>
    </row>
    <row r="3414" spans="1:8" x14ac:dyDescent="0.25">
      <c r="A3414" s="24">
        <v>13048893715</v>
      </c>
      <c r="E3414" s="24">
        <v>10</v>
      </c>
      <c r="F3414" s="19" t="s">
        <v>3064</v>
      </c>
      <c r="G3414" s="19" t="s">
        <v>3070</v>
      </c>
      <c r="H3414" s="19" t="s">
        <v>3064</v>
      </c>
    </row>
    <row r="3415" spans="1:8" x14ac:dyDescent="0.25">
      <c r="A3415" s="24">
        <v>13048706853</v>
      </c>
      <c r="E3415" s="24">
        <v>10</v>
      </c>
      <c r="F3415" s="19" t="s">
        <v>3064</v>
      </c>
      <c r="G3415" s="19" t="s">
        <v>3064</v>
      </c>
      <c r="H3415" s="19" t="s">
        <v>3064</v>
      </c>
    </row>
    <row r="3416" spans="1:8" x14ac:dyDescent="0.25">
      <c r="A3416" s="24">
        <v>13048696037</v>
      </c>
      <c r="E3416" s="24">
        <v>10</v>
      </c>
      <c r="F3416" s="19" t="s">
        <v>3064</v>
      </c>
      <c r="G3416" s="19" t="s">
        <v>3064</v>
      </c>
      <c r="H3416" s="19" t="s">
        <v>3064</v>
      </c>
    </row>
    <row r="3417" spans="1:8" x14ac:dyDescent="0.25">
      <c r="A3417" s="24">
        <v>13048597078</v>
      </c>
      <c r="E3417" s="24">
        <v>8</v>
      </c>
      <c r="F3417" s="19" t="s">
        <v>3064</v>
      </c>
      <c r="G3417" s="19" t="s">
        <v>3070</v>
      </c>
      <c r="H3417" s="19" t="s">
        <v>3065</v>
      </c>
    </row>
    <row r="3418" spans="1:8" x14ac:dyDescent="0.25">
      <c r="A3418" s="24">
        <v>13048237980</v>
      </c>
      <c r="E3418" s="24">
        <v>8</v>
      </c>
      <c r="F3418" s="19" t="s">
        <v>3064</v>
      </c>
      <c r="G3418" s="19" t="s">
        <v>3070</v>
      </c>
      <c r="H3418" s="19" t="s">
        <v>3064</v>
      </c>
    </row>
    <row r="3419" spans="1:8" x14ac:dyDescent="0.25">
      <c r="A3419" s="24">
        <v>13048224908</v>
      </c>
      <c r="E3419" s="24">
        <v>10</v>
      </c>
      <c r="F3419" s="19" t="s">
        <v>3064</v>
      </c>
      <c r="G3419" s="19" t="s">
        <v>3064</v>
      </c>
      <c r="H3419" s="19" t="s">
        <v>3064</v>
      </c>
    </row>
    <row r="3420" spans="1:8" x14ac:dyDescent="0.25">
      <c r="A3420" s="24">
        <v>13047856639</v>
      </c>
    </row>
    <row r="3421" spans="1:8" x14ac:dyDescent="0.25">
      <c r="A3421" s="24">
        <v>13046790762</v>
      </c>
      <c r="E3421" s="24">
        <v>10</v>
      </c>
      <c r="F3421" s="19" t="s">
        <v>3066</v>
      </c>
      <c r="G3421" s="19" t="s">
        <v>3064</v>
      </c>
      <c r="H3421" s="19" t="s">
        <v>3066</v>
      </c>
    </row>
    <row r="3422" spans="1:8" x14ac:dyDescent="0.25">
      <c r="A3422" s="24">
        <v>13046666465</v>
      </c>
      <c r="E3422" s="24">
        <v>5</v>
      </c>
      <c r="F3422" s="19" t="s">
        <v>3067</v>
      </c>
      <c r="G3422" s="19" t="s">
        <v>3071</v>
      </c>
      <c r="H3422" s="19" t="s">
        <v>3068</v>
      </c>
    </row>
    <row r="3423" spans="1:8" x14ac:dyDescent="0.25">
      <c r="A3423" s="24">
        <v>13046584457</v>
      </c>
      <c r="E3423" s="24">
        <v>5</v>
      </c>
      <c r="F3423" s="19" t="s">
        <v>3068</v>
      </c>
      <c r="G3423" s="19" t="s">
        <v>3068</v>
      </c>
      <c r="H3423" s="19" t="s">
        <v>3067</v>
      </c>
    </row>
    <row r="3424" spans="1:8" x14ac:dyDescent="0.25">
      <c r="A3424" s="24">
        <v>13046580655</v>
      </c>
      <c r="E3424" s="24">
        <v>10</v>
      </c>
      <c r="F3424" s="19" t="s">
        <v>3064</v>
      </c>
      <c r="G3424" s="19" t="s">
        <v>3064</v>
      </c>
      <c r="H3424" s="19" t="s">
        <v>3064</v>
      </c>
    </row>
    <row r="3425" spans="1:8" x14ac:dyDescent="0.25">
      <c r="A3425" s="24">
        <v>13046477938</v>
      </c>
      <c r="E3425" s="24">
        <v>5</v>
      </c>
      <c r="F3425" s="19" t="s">
        <v>3067</v>
      </c>
      <c r="G3425" s="19" t="s">
        <v>3070</v>
      </c>
      <c r="H3425" s="19" t="s">
        <v>3066</v>
      </c>
    </row>
    <row r="3426" spans="1:8" x14ac:dyDescent="0.25">
      <c r="A3426" s="24">
        <v>13045866480</v>
      </c>
      <c r="E3426" s="24">
        <v>5</v>
      </c>
      <c r="F3426" s="19" t="s">
        <v>3068</v>
      </c>
      <c r="G3426" s="19" t="s">
        <v>3068</v>
      </c>
      <c r="H3426" s="19" t="s">
        <v>3065</v>
      </c>
    </row>
    <row r="3427" spans="1:8" x14ac:dyDescent="0.25">
      <c r="A3427" s="24">
        <v>13045595222</v>
      </c>
      <c r="F3427" s="19" t="s">
        <v>3065</v>
      </c>
      <c r="G3427" s="19" t="s">
        <v>3070</v>
      </c>
      <c r="H3427" s="19" t="s">
        <v>3065</v>
      </c>
    </row>
    <row r="3428" spans="1:8" x14ac:dyDescent="0.25">
      <c r="A3428" s="24">
        <v>13045509362</v>
      </c>
      <c r="E3428" s="24">
        <v>8</v>
      </c>
      <c r="F3428" s="19" t="s">
        <v>3067</v>
      </c>
      <c r="G3428" s="19" t="s">
        <v>3068</v>
      </c>
      <c r="H3428" s="19" t="s">
        <v>3067</v>
      </c>
    </row>
    <row r="3429" spans="1:8" x14ac:dyDescent="0.25">
      <c r="A3429" s="24">
        <v>13045427415</v>
      </c>
      <c r="E3429" s="24">
        <v>10</v>
      </c>
      <c r="F3429" s="19" t="s">
        <v>3064</v>
      </c>
      <c r="G3429" s="19" t="s">
        <v>3070</v>
      </c>
      <c r="H3429" s="19" t="s">
        <v>3064</v>
      </c>
    </row>
    <row r="3430" spans="1:8" x14ac:dyDescent="0.25">
      <c r="A3430" s="24">
        <v>13045403831</v>
      </c>
      <c r="E3430" s="24">
        <v>10</v>
      </c>
      <c r="F3430" s="19" t="s">
        <v>3064</v>
      </c>
      <c r="G3430" s="19" t="s">
        <v>3064</v>
      </c>
      <c r="H3430" s="19" t="s">
        <v>3064</v>
      </c>
    </row>
    <row r="3431" spans="1:8" x14ac:dyDescent="0.25">
      <c r="A3431" s="24">
        <v>13045084465</v>
      </c>
      <c r="E3431" s="24">
        <v>8</v>
      </c>
      <c r="F3431" s="19" t="s">
        <v>3065</v>
      </c>
      <c r="G3431" s="19" t="s">
        <v>3068</v>
      </c>
      <c r="H3431" s="19" t="s">
        <v>3065</v>
      </c>
    </row>
    <row r="3432" spans="1:8" x14ac:dyDescent="0.25">
      <c r="A3432" s="24">
        <v>13044687558</v>
      </c>
      <c r="E3432" s="24">
        <v>6</v>
      </c>
      <c r="F3432" s="19" t="s">
        <v>3064</v>
      </c>
      <c r="G3432" s="19" t="s">
        <v>3070</v>
      </c>
      <c r="H3432" s="19" t="s">
        <v>3065</v>
      </c>
    </row>
    <row r="3433" spans="1:8" x14ac:dyDescent="0.25">
      <c r="A3433" s="24">
        <v>13044321312</v>
      </c>
      <c r="E3433" s="24">
        <v>9</v>
      </c>
      <c r="F3433" s="19" t="s">
        <v>3064</v>
      </c>
      <c r="G3433" s="19" t="s">
        <v>3070</v>
      </c>
      <c r="H3433" s="19" t="s">
        <v>3064</v>
      </c>
    </row>
    <row r="3434" spans="1:8" x14ac:dyDescent="0.25">
      <c r="A3434" s="24">
        <v>13044156655</v>
      </c>
      <c r="E3434" s="24">
        <v>9</v>
      </c>
      <c r="F3434" s="19" t="s">
        <v>3064</v>
      </c>
      <c r="G3434" s="19" t="s">
        <v>3070</v>
      </c>
      <c r="H3434" s="19" t="s">
        <v>3065</v>
      </c>
    </row>
    <row r="3435" spans="1:8" x14ac:dyDescent="0.25">
      <c r="A3435" s="24">
        <v>13043147181</v>
      </c>
      <c r="E3435" s="24">
        <v>8</v>
      </c>
      <c r="F3435" s="19" t="s">
        <v>3065</v>
      </c>
      <c r="G3435" s="19" t="s">
        <v>3070</v>
      </c>
      <c r="H3435" s="19" t="s">
        <v>3065</v>
      </c>
    </row>
    <row r="3436" spans="1:8" x14ac:dyDescent="0.25">
      <c r="A3436" s="24">
        <v>13042952708</v>
      </c>
      <c r="E3436" s="24">
        <v>8</v>
      </c>
      <c r="F3436" s="19" t="s">
        <v>3064</v>
      </c>
      <c r="G3436" s="19" t="s">
        <v>3068</v>
      </c>
      <c r="H3436" s="19" t="s">
        <v>3065</v>
      </c>
    </row>
    <row r="3437" spans="1:8" x14ac:dyDescent="0.25">
      <c r="A3437" s="24">
        <v>13042723892</v>
      </c>
      <c r="E3437" s="24">
        <v>10</v>
      </c>
      <c r="F3437" s="19" t="s">
        <v>3064</v>
      </c>
      <c r="G3437" s="19" t="s">
        <v>488</v>
      </c>
      <c r="H3437" s="19" t="s">
        <v>3064</v>
      </c>
    </row>
    <row r="3438" spans="1:8" x14ac:dyDescent="0.25">
      <c r="A3438" s="24">
        <v>13042651082</v>
      </c>
      <c r="E3438" s="24">
        <v>8</v>
      </c>
      <c r="F3438" s="19" t="s">
        <v>3068</v>
      </c>
      <c r="G3438" s="19" t="s">
        <v>3068</v>
      </c>
      <c r="H3438" s="19" t="s">
        <v>3068</v>
      </c>
    </row>
    <row r="3439" spans="1:8" x14ac:dyDescent="0.25">
      <c r="A3439" s="24">
        <v>13042547880</v>
      </c>
      <c r="E3439" s="24">
        <v>9</v>
      </c>
      <c r="F3439" s="19" t="s">
        <v>3067</v>
      </c>
      <c r="G3439" s="19" t="s">
        <v>3070</v>
      </c>
      <c r="H3439" s="19" t="s">
        <v>3068</v>
      </c>
    </row>
    <row r="3440" spans="1:8" x14ac:dyDescent="0.25">
      <c r="A3440" s="24">
        <v>13042222981</v>
      </c>
    </row>
    <row r="3441" spans="1:8" x14ac:dyDescent="0.25">
      <c r="A3441" s="24">
        <v>13041893503</v>
      </c>
      <c r="E3441" s="24">
        <v>10</v>
      </c>
      <c r="F3441" s="19" t="s">
        <v>3064</v>
      </c>
      <c r="G3441" s="19" t="s">
        <v>3064</v>
      </c>
      <c r="H3441" s="19" t="s">
        <v>3064</v>
      </c>
    </row>
    <row r="3442" spans="1:8" x14ac:dyDescent="0.25">
      <c r="A3442" s="24">
        <v>13041748277</v>
      </c>
      <c r="F3442" s="19" t="s">
        <v>3066</v>
      </c>
    </row>
    <row r="3443" spans="1:8" x14ac:dyDescent="0.25">
      <c r="A3443" s="24">
        <v>13040500263</v>
      </c>
      <c r="E3443" s="24">
        <v>8</v>
      </c>
      <c r="F3443" s="19" t="s">
        <v>3065</v>
      </c>
      <c r="G3443" s="19" t="s">
        <v>3070</v>
      </c>
      <c r="H3443" s="19" t="s">
        <v>3064</v>
      </c>
    </row>
    <row r="3444" spans="1:8" x14ac:dyDescent="0.25">
      <c r="A3444" s="24">
        <v>13040229955</v>
      </c>
      <c r="E3444" s="24">
        <v>10</v>
      </c>
      <c r="F3444" s="19" t="s">
        <v>3064</v>
      </c>
      <c r="G3444" s="19" t="s">
        <v>3070</v>
      </c>
      <c r="H3444" s="19" t="s">
        <v>3065</v>
      </c>
    </row>
    <row r="3445" spans="1:8" x14ac:dyDescent="0.25">
      <c r="A3445" s="24">
        <v>13039986993</v>
      </c>
      <c r="E3445" s="24">
        <v>7</v>
      </c>
      <c r="F3445" s="19" t="s">
        <v>3068</v>
      </c>
      <c r="G3445" s="19" t="s">
        <v>3070</v>
      </c>
      <c r="H3445" s="19" t="s">
        <v>3068</v>
      </c>
    </row>
    <row r="3446" spans="1:8" x14ac:dyDescent="0.25">
      <c r="A3446" s="24">
        <v>13039909649</v>
      </c>
      <c r="E3446" s="24">
        <v>10</v>
      </c>
      <c r="F3446" s="19" t="s">
        <v>3064</v>
      </c>
      <c r="G3446" s="19" t="s">
        <v>3064</v>
      </c>
      <c r="H3446" s="19" t="s">
        <v>3064</v>
      </c>
    </row>
    <row r="3447" spans="1:8" x14ac:dyDescent="0.25">
      <c r="A3447" s="24">
        <v>13039743135</v>
      </c>
      <c r="E3447" s="24">
        <v>9</v>
      </c>
      <c r="F3447" s="19" t="s">
        <v>3065</v>
      </c>
      <c r="G3447" s="19" t="s">
        <v>3070</v>
      </c>
      <c r="H3447" s="19" t="s">
        <v>3065</v>
      </c>
    </row>
    <row r="3448" spans="1:8" x14ac:dyDescent="0.25">
      <c r="A3448" s="24">
        <v>13039629368</v>
      </c>
      <c r="E3448" s="24">
        <v>10</v>
      </c>
      <c r="F3448" s="19" t="s">
        <v>3064</v>
      </c>
      <c r="G3448" s="19" t="s">
        <v>3064</v>
      </c>
      <c r="H3448" s="19" t="s">
        <v>3064</v>
      </c>
    </row>
    <row r="3449" spans="1:8" x14ac:dyDescent="0.25">
      <c r="A3449" s="24">
        <v>13039360361</v>
      </c>
      <c r="E3449" s="24">
        <v>8</v>
      </c>
      <c r="F3449" s="19" t="s">
        <v>3065</v>
      </c>
      <c r="G3449" s="19" t="s">
        <v>3070</v>
      </c>
      <c r="H3449" s="19" t="s">
        <v>3065</v>
      </c>
    </row>
    <row r="3450" spans="1:8" x14ac:dyDescent="0.25">
      <c r="A3450" s="24">
        <v>13037646556</v>
      </c>
      <c r="E3450" s="24">
        <v>4</v>
      </c>
      <c r="F3450" s="19" t="s">
        <v>3067</v>
      </c>
      <c r="G3450" s="19" t="s">
        <v>3068</v>
      </c>
      <c r="H3450" s="19" t="s">
        <v>3068</v>
      </c>
    </row>
    <row r="3451" spans="1:8" x14ac:dyDescent="0.25">
      <c r="A3451" s="24">
        <v>13039115357</v>
      </c>
      <c r="E3451" s="24">
        <v>8</v>
      </c>
      <c r="F3451" s="19" t="s">
        <v>3064</v>
      </c>
      <c r="G3451" s="19" t="s">
        <v>3070</v>
      </c>
      <c r="H3451" s="19" t="s">
        <v>3064</v>
      </c>
    </row>
    <row r="3452" spans="1:8" x14ac:dyDescent="0.25">
      <c r="A3452" s="24">
        <v>13039043615</v>
      </c>
      <c r="E3452" s="24">
        <v>8</v>
      </c>
      <c r="F3452" s="19" t="s">
        <v>3065</v>
      </c>
      <c r="G3452" s="19" t="s">
        <v>3064</v>
      </c>
      <c r="H3452" s="19" t="s">
        <v>3064</v>
      </c>
    </row>
    <row r="3453" spans="1:8" x14ac:dyDescent="0.25">
      <c r="A3453" s="24">
        <v>13038964363</v>
      </c>
      <c r="E3453" s="24">
        <v>1</v>
      </c>
      <c r="F3453" s="19" t="s">
        <v>3066</v>
      </c>
      <c r="G3453" s="19" t="s">
        <v>3066</v>
      </c>
      <c r="H3453" s="19" t="s">
        <v>3066</v>
      </c>
    </row>
    <row r="3454" spans="1:8" x14ac:dyDescent="0.25">
      <c r="A3454" s="24">
        <v>13038886941</v>
      </c>
      <c r="E3454" s="24">
        <v>10</v>
      </c>
      <c r="F3454" s="19" t="s">
        <v>3064</v>
      </c>
      <c r="G3454" s="19" t="s">
        <v>3068</v>
      </c>
      <c r="H3454" s="19" t="s">
        <v>3064</v>
      </c>
    </row>
    <row r="3455" spans="1:8" x14ac:dyDescent="0.25">
      <c r="A3455" s="24">
        <v>13038840175</v>
      </c>
      <c r="E3455" s="24">
        <v>7</v>
      </c>
      <c r="F3455" s="19" t="s">
        <v>3065</v>
      </c>
      <c r="G3455" s="19" t="s">
        <v>3068</v>
      </c>
      <c r="H3455" s="19" t="s">
        <v>3064</v>
      </c>
    </row>
    <row r="3456" spans="1:8" x14ac:dyDescent="0.25">
      <c r="A3456" s="24">
        <v>13037732364</v>
      </c>
    </row>
    <row r="3457" spans="1:8" x14ac:dyDescent="0.25">
      <c r="A3457" s="24">
        <v>13037484179</v>
      </c>
      <c r="E3457" s="24">
        <v>10</v>
      </c>
      <c r="F3457" s="19" t="s">
        <v>3064</v>
      </c>
      <c r="G3457" s="19" t="s">
        <v>3064</v>
      </c>
      <c r="H3457" s="19" t="s">
        <v>3064</v>
      </c>
    </row>
    <row r="3458" spans="1:8" x14ac:dyDescent="0.25">
      <c r="A3458" s="24">
        <v>13037094203</v>
      </c>
      <c r="E3458" s="24">
        <v>10</v>
      </c>
      <c r="F3458" s="19" t="s">
        <v>3064</v>
      </c>
      <c r="G3458" s="19" t="s">
        <v>3064</v>
      </c>
      <c r="H3458" s="19" t="s">
        <v>3064</v>
      </c>
    </row>
    <row r="3459" spans="1:8" x14ac:dyDescent="0.25">
      <c r="A3459" s="24">
        <v>13036993383</v>
      </c>
      <c r="E3459" s="24">
        <v>5</v>
      </c>
      <c r="F3459" s="19" t="s">
        <v>3068</v>
      </c>
      <c r="G3459" s="19" t="s">
        <v>3070</v>
      </c>
      <c r="H3459" s="19" t="s">
        <v>3068</v>
      </c>
    </row>
    <row r="3460" spans="1:8" x14ac:dyDescent="0.25">
      <c r="A3460" s="24">
        <v>13036945909</v>
      </c>
      <c r="E3460" s="24">
        <v>10</v>
      </c>
      <c r="F3460" s="19" t="s">
        <v>3064</v>
      </c>
      <c r="G3460" s="19" t="s">
        <v>3064</v>
      </c>
      <c r="H3460" s="19" t="s">
        <v>3064</v>
      </c>
    </row>
    <row r="3461" spans="1:8" x14ac:dyDescent="0.25">
      <c r="A3461" s="24">
        <v>13036928036</v>
      </c>
      <c r="E3461" s="24">
        <v>10</v>
      </c>
      <c r="F3461" s="19" t="s">
        <v>3064</v>
      </c>
      <c r="G3461" s="19" t="s">
        <v>3064</v>
      </c>
      <c r="H3461" s="19" t="s">
        <v>3064</v>
      </c>
    </row>
    <row r="3462" spans="1:8" x14ac:dyDescent="0.25">
      <c r="A3462" s="24">
        <v>13036903915</v>
      </c>
      <c r="E3462" s="24">
        <v>7</v>
      </c>
      <c r="F3462" s="19" t="s">
        <v>3065</v>
      </c>
      <c r="G3462" s="19" t="s">
        <v>3068</v>
      </c>
      <c r="H3462" s="19" t="s">
        <v>3065</v>
      </c>
    </row>
    <row r="3463" spans="1:8" x14ac:dyDescent="0.25">
      <c r="A3463" s="24">
        <v>13036830239</v>
      </c>
      <c r="E3463" s="24">
        <v>10</v>
      </c>
      <c r="F3463" s="19" t="s">
        <v>3064</v>
      </c>
      <c r="G3463" s="19" t="s">
        <v>3064</v>
      </c>
      <c r="H3463" s="19" t="s">
        <v>3064</v>
      </c>
    </row>
    <row r="3464" spans="1:8" x14ac:dyDescent="0.25">
      <c r="A3464" s="24">
        <v>13036574123</v>
      </c>
      <c r="E3464" s="24">
        <v>9</v>
      </c>
      <c r="F3464" s="19" t="s">
        <v>3064</v>
      </c>
      <c r="G3464" s="19" t="s">
        <v>3064</v>
      </c>
      <c r="H3464" s="19" t="s">
        <v>3064</v>
      </c>
    </row>
    <row r="3465" spans="1:8" x14ac:dyDescent="0.25">
      <c r="A3465" s="24">
        <v>13036500629</v>
      </c>
      <c r="E3465" s="24">
        <v>7</v>
      </c>
      <c r="F3465" s="19" t="s">
        <v>3064</v>
      </c>
      <c r="G3465" s="19" t="s">
        <v>3070</v>
      </c>
      <c r="H3465" s="19" t="s">
        <v>3064</v>
      </c>
    </row>
    <row r="3466" spans="1:8" x14ac:dyDescent="0.25">
      <c r="A3466" s="24">
        <v>13036407874</v>
      </c>
      <c r="E3466" s="24">
        <v>10</v>
      </c>
      <c r="F3466" s="19" t="s">
        <v>3065</v>
      </c>
      <c r="G3466" s="19" t="s">
        <v>3070</v>
      </c>
      <c r="H3466" s="19" t="s">
        <v>3065</v>
      </c>
    </row>
    <row r="3467" spans="1:8" x14ac:dyDescent="0.25">
      <c r="A3467" s="24">
        <v>13036324696</v>
      </c>
      <c r="E3467" s="24">
        <v>8</v>
      </c>
      <c r="F3467" s="19" t="s">
        <v>3065</v>
      </c>
      <c r="G3467" s="19" t="s">
        <v>3068</v>
      </c>
      <c r="H3467" s="19" t="s">
        <v>3064</v>
      </c>
    </row>
    <row r="3468" spans="1:8" x14ac:dyDescent="0.25">
      <c r="A3468" s="24">
        <v>13036304098</v>
      </c>
      <c r="E3468" s="24">
        <v>9</v>
      </c>
      <c r="F3468" s="19" t="s">
        <v>3064</v>
      </c>
      <c r="G3468" s="19" t="s">
        <v>3070</v>
      </c>
      <c r="H3468" s="19" t="s">
        <v>3064</v>
      </c>
    </row>
    <row r="3469" spans="1:8" x14ac:dyDescent="0.25">
      <c r="A3469" s="24">
        <v>13036301926</v>
      </c>
    </row>
    <row r="3470" spans="1:8" x14ac:dyDescent="0.25">
      <c r="A3470" s="24">
        <v>13036072642</v>
      </c>
      <c r="E3470" s="24">
        <v>10</v>
      </c>
      <c r="F3470" s="19" t="s">
        <v>3064</v>
      </c>
      <c r="G3470" s="19" t="s">
        <v>3068</v>
      </c>
      <c r="H3470" s="19" t="s">
        <v>3064</v>
      </c>
    </row>
    <row r="3471" spans="1:8" x14ac:dyDescent="0.25">
      <c r="A3471" s="24">
        <v>13036044500</v>
      </c>
      <c r="E3471" s="24">
        <v>7</v>
      </c>
      <c r="F3471" s="19" t="s">
        <v>3065</v>
      </c>
      <c r="G3471" s="19" t="s">
        <v>3068</v>
      </c>
      <c r="H3471" s="19" t="s">
        <v>3065</v>
      </c>
    </row>
    <row r="3472" spans="1:8" x14ac:dyDescent="0.25">
      <c r="A3472" s="24">
        <v>13036022485</v>
      </c>
      <c r="E3472" s="24">
        <v>7</v>
      </c>
      <c r="F3472" s="19" t="s">
        <v>3068</v>
      </c>
      <c r="G3472" s="19" t="s">
        <v>3068</v>
      </c>
      <c r="H3472" s="19" t="s">
        <v>3068</v>
      </c>
    </row>
    <row r="3473" spans="1:8" x14ac:dyDescent="0.25">
      <c r="A3473" s="24">
        <v>13035995492</v>
      </c>
      <c r="E3473" s="24">
        <v>10</v>
      </c>
      <c r="F3473" s="19" t="s">
        <v>3064</v>
      </c>
      <c r="G3473" s="19" t="s">
        <v>3070</v>
      </c>
      <c r="H3473" s="19" t="s">
        <v>3064</v>
      </c>
    </row>
    <row r="3474" spans="1:8" x14ac:dyDescent="0.25">
      <c r="A3474" s="24">
        <v>13035953568</v>
      </c>
      <c r="E3474" s="24">
        <v>8</v>
      </c>
      <c r="F3474" s="19" t="s">
        <v>3064</v>
      </c>
      <c r="G3474" s="19" t="s">
        <v>3070</v>
      </c>
      <c r="H3474" s="19" t="s">
        <v>3064</v>
      </c>
    </row>
    <row r="3475" spans="1:8" x14ac:dyDescent="0.25">
      <c r="A3475" s="24">
        <v>13035926224</v>
      </c>
      <c r="E3475" s="24">
        <v>10</v>
      </c>
      <c r="F3475" s="19" t="s">
        <v>3064</v>
      </c>
      <c r="G3475" s="19" t="s">
        <v>3068</v>
      </c>
      <c r="H3475" s="19" t="s">
        <v>3064</v>
      </c>
    </row>
    <row r="3476" spans="1:8" x14ac:dyDescent="0.25">
      <c r="A3476" s="24">
        <v>13035716195</v>
      </c>
      <c r="E3476" s="24">
        <v>10</v>
      </c>
      <c r="F3476" s="19" t="s">
        <v>3065</v>
      </c>
      <c r="G3476" s="19" t="s">
        <v>3064</v>
      </c>
      <c r="H3476" s="19" t="s">
        <v>3064</v>
      </c>
    </row>
    <row r="3477" spans="1:8" x14ac:dyDescent="0.25">
      <c r="A3477" s="24">
        <v>13035663514</v>
      </c>
      <c r="E3477" s="24">
        <v>9</v>
      </c>
      <c r="F3477" s="19" t="s">
        <v>3065</v>
      </c>
      <c r="G3477" s="19" t="s">
        <v>3070</v>
      </c>
      <c r="H3477" s="19" t="s">
        <v>3065</v>
      </c>
    </row>
    <row r="3478" spans="1:8" x14ac:dyDescent="0.25">
      <c r="A3478" s="24">
        <v>13035441887</v>
      </c>
    </row>
    <row r="3479" spans="1:8" x14ac:dyDescent="0.25">
      <c r="A3479" s="24">
        <v>13034605320</v>
      </c>
      <c r="E3479" s="24">
        <v>9</v>
      </c>
      <c r="F3479" s="19" t="s">
        <v>3065</v>
      </c>
      <c r="G3479" s="19" t="s">
        <v>3064</v>
      </c>
      <c r="H3479" s="19" t="s">
        <v>3065</v>
      </c>
    </row>
    <row r="3480" spans="1:8" x14ac:dyDescent="0.25">
      <c r="A3480" s="24">
        <v>13034575990</v>
      </c>
      <c r="E3480" s="24">
        <v>8</v>
      </c>
      <c r="F3480" s="19" t="s">
        <v>3064</v>
      </c>
      <c r="G3480" s="19" t="s">
        <v>488</v>
      </c>
      <c r="H3480" s="19" t="s">
        <v>3064</v>
      </c>
    </row>
    <row r="3481" spans="1:8" x14ac:dyDescent="0.25">
      <c r="A3481" s="24">
        <v>13034369746</v>
      </c>
      <c r="E3481" s="24">
        <v>8</v>
      </c>
      <c r="F3481" s="19" t="s">
        <v>3065</v>
      </c>
      <c r="G3481" s="19" t="s">
        <v>3070</v>
      </c>
      <c r="H3481" s="19" t="s">
        <v>3064</v>
      </c>
    </row>
    <row r="3482" spans="1:8" x14ac:dyDescent="0.25">
      <c r="A3482" s="24">
        <v>13034346197</v>
      </c>
      <c r="E3482" s="24">
        <v>8</v>
      </c>
      <c r="F3482" s="19" t="s">
        <v>3064</v>
      </c>
      <c r="G3482" s="19" t="s">
        <v>3068</v>
      </c>
      <c r="H3482" s="19" t="s">
        <v>3064</v>
      </c>
    </row>
    <row r="3483" spans="1:8" x14ac:dyDescent="0.25">
      <c r="A3483" s="24">
        <v>13034242609</v>
      </c>
    </row>
    <row r="3484" spans="1:8" x14ac:dyDescent="0.25">
      <c r="A3484" s="24">
        <v>13034151688</v>
      </c>
      <c r="E3484" s="24">
        <v>10</v>
      </c>
      <c r="F3484" s="19" t="s">
        <v>3064</v>
      </c>
      <c r="G3484" s="19" t="s">
        <v>488</v>
      </c>
      <c r="H3484" s="19" t="s">
        <v>3064</v>
      </c>
    </row>
    <row r="3485" spans="1:8" x14ac:dyDescent="0.25">
      <c r="A3485" s="24">
        <v>13034080030</v>
      </c>
    </row>
    <row r="3486" spans="1:8" x14ac:dyDescent="0.25">
      <c r="A3486" s="24">
        <v>13034069502</v>
      </c>
    </row>
    <row r="3487" spans="1:8" x14ac:dyDescent="0.25">
      <c r="A3487" s="24">
        <v>13034066734</v>
      </c>
      <c r="E3487" s="24">
        <v>10</v>
      </c>
      <c r="F3487" s="19" t="s">
        <v>3065</v>
      </c>
      <c r="G3487" s="19" t="s">
        <v>3070</v>
      </c>
      <c r="H3487" s="19" t="s">
        <v>3065</v>
      </c>
    </row>
    <row r="3488" spans="1:8" x14ac:dyDescent="0.25">
      <c r="A3488" s="24">
        <v>13034050718</v>
      </c>
      <c r="E3488" s="24">
        <v>10</v>
      </c>
      <c r="F3488" s="19" t="s">
        <v>3064</v>
      </c>
      <c r="G3488" s="19" t="s">
        <v>3070</v>
      </c>
      <c r="H3488" s="19" t="s">
        <v>3064</v>
      </c>
    </row>
    <row r="3489" spans="1:8" x14ac:dyDescent="0.25">
      <c r="A3489" s="24">
        <v>13033993237</v>
      </c>
      <c r="E3489" s="24">
        <v>10</v>
      </c>
      <c r="F3489" s="19" t="s">
        <v>3065</v>
      </c>
      <c r="G3489" s="19" t="s">
        <v>3070</v>
      </c>
      <c r="H3489" s="19" t="s">
        <v>3064</v>
      </c>
    </row>
    <row r="3490" spans="1:8" x14ac:dyDescent="0.25">
      <c r="A3490" s="24">
        <v>13033956190</v>
      </c>
      <c r="E3490" s="24">
        <v>8</v>
      </c>
      <c r="F3490" s="19" t="s">
        <v>3064</v>
      </c>
      <c r="G3490" s="19" t="s">
        <v>3068</v>
      </c>
      <c r="H3490" s="19" t="s">
        <v>3065</v>
      </c>
    </row>
    <row r="3491" spans="1:8" x14ac:dyDescent="0.25">
      <c r="A3491" s="24">
        <v>13033893577</v>
      </c>
      <c r="E3491" s="24">
        <v>8</v>
      </c>
      <c r="F3491" s="19" t="s">
        <v>3065</v>
      </c>
      <c r="G3491" s="19" t="s">
        <v>3070</v>
      </c>
      <c r="H3491" s="19" t="s">
        <v>3065</v>
      </c>
    </row>
    <row r="3492" spans="1:8" x14ac:dyDescent="0.25">
      <c r="A3492" s="24">
        <v>13033662531</v>
      </c>
      <c r="E3492" s="24">
        <v>10</v>
      </c>
      <c r="F3492" s="19" t="s">
        <v>3064</v>
      </c>
      <c r="G3492" s="19" t="s">
        <v>3070</v>
      </c>
      <c r="H3492" s="19" t="s">
        <v>3064</v>
      </c>
    </row>
    <row r="3493" spans="1:8" x14ac:dyDescent="0.25">
      <c r="A3493" s="24">
        <v>13033638771</v>
      </c>
      <c r="E3493" s="24">
        <v>8</v>
      </c>
      <c r="F3493" s="19" t="s">
        <v>3065</v>
      </c>
      <c r="G3493" s="19" t="s">
        <v>3064</v>
      </c>
      <c r="H3493" s="19" t="s">
        <v>3065</v>
      </c>
    </row>
    <row r="3494" spans="1:8" x14ac:dyDescent="0.25">
      <c r="A3494" s="24">
        <v>13033625233</v>
      </c>
      <c r="E3494" s="24">
        <v>10</v>
      </c>
      <c r="F3494" s="19" t="s">
        <v>3064</v>
      </c>
      <c r="G3494" s="19" t="s">
        <v>3064</v>
      </c>
      <c r="H3494" s="19" t="s">
        <v>3064</v>
      </c>
    </row>
    <row r="3495" spans="1:8" x14ac:dyDescent="0.25">
      <c r="A3495" s="24">
        <v>13033598110</v>
      </c>
    </row>
    <row r="3496" spans="1:8" x14ac:dyDescent="0.25">
      <c r="A3496" s="24">
        <v>13033520099</v>
      </c>
      <c r="E3496" s="24">
        <v>8</v>
      </c>
      <c r="F3496" s="19" t="s">
        <v>3064</v>
      </c>
      <c r="G3496" s="19" t="s">
        <v>3070</v>
      </c>
      <c r="H3496" s="19" t="s">
        <v>3064</v>
      </c>
    </row>
    <row r="3497" spans="1:8" x14ac:dyDescent="0.25">
      <c r="A3497" s="24">
        <v>13033515734</v>
      </c>
      <c r="E3497" s="24">
        <v>10</v>
      </c>
      <c r="F3497" s="19" t="s">
        <v>3064</v>
      </c>
      <c r="G3497" s="19" t="s">
        <v>3064</v>
      </c>
      <c r="H3497" s="19" t="s">
        <v>3064</v>
      </c>
    </row>
    <row r="3498" spans="1:8" x14ac:dyDescent="0.25">
      <c r="A3498" s="24">
        <v>13033394156</v>
      </c>
      <c r="E3498" s="24">
        <v>6</v>
      </c>
      <c r="F3498" s="19" t="s">
        <v>3067</v>
      </c>
      <c r="G3498" s="19" t="s">
        <v>488</v>
      </c>
      <c r="H3498" s="19" t="s">
        <v>3065</v>
      </c>
    </row>
    <row r="3499" spans="1:8" x14ac:dyDescent="0.25">
      <c r="A3499" s="24">
        <v>13033106016</v>
      </c>
      <c r="E3499" s="24">
        <v>10</v>
      </c>
      <c r="F3499" s="19" t="s">
        <v>3064</v>
      </c>
      <c r="G3499" s="19" t="s">
        <v>3064</v>
      </c>
      <c r="H3499" s="19" t="s">
        <v>3064</v>
      </c>
    </row>
    <row r="3500" spans="1:8" x14ac:dyDescent="0.25">
      <c r="A3500" s="24">
        <v>13032984859</v>
      </c>
      <c r="E3500" s="24">
        <v>10</v>
      </c>
      <c r="F3500" s="19" t="s">
        <v>3064</v>
      </c>
      <c r="G3500" s="19" t="s">
        <v>488</v>
      </c>
      <c r="H3500" s="19" t="s">
        <v>3064</v>
      </c>
    </row>
    <row r="3501" spans="1:8" x14ac:dyDescent="0.25">
      <c r="A3501" s="24">
        <v>13032979916</v>
      </c>
      <c r="E3501" s="24">
        <v>10</v>
      </c>
      <c r="F3501" s="19" t="s">
        <v>3065</v>
      </c>
      <c r="G3501" s="19" t="s">
        <v>3070</v>
      </c>
      <c r="H3501" s="19" t="s">
        <v>3064</v>
      </c>
    </row>
    <row r="3502" spans="1:8" x14ac:dyDescent="0.25">
      <c r="A3502" s="24">
        <v>13032946375</v>
      </c>
      <c r="E3502" s="24">
        <v>7</v>
      </c>
      <c r="F3502" s="19" t="s">
        <v>3065</v>
      </c>
      <c r="G3502" s="19" t="s">
        <v>3071</v>
      </c>
      <c r="H3502" s="19" t="s">
        <v>3064</v>
      </c>
    </row>
    <row r="3503" spans="1:8" x14ac:dyDescent="0.25">
      <c r="A3503" s="24">
        <v>13032917900</v>
      </c>
      <c r="F3503" s="19" t="s">
        <v>3065</v>
      </c>
      <c r="H3503" s="19" t="s">
        <v>3064</v>
      </c>
    </row>
    <row r="3504" spans="1:8" x14ac:dyDescent="0.25">
      <c r="A3504" s="24">
        <v>13032835967</v>
      </c>
      <c r="E3504" s="24">
        <v>10</v>
      </c>
      <c r="F3504" s="19" t="s">
        <v>3064</v>
      </c>
      <c r="G3504" s="19" t="s">
        <v>3064</v>
      </c>
      <c r="H3504" s="19" t="s">
        <v>3064</v>
      </c>
    </row>
    <row r="3505" spans="1:8" x14ac:dyDescent="0.25">
      <c r="A3505" s="24">
        <v>13032791935</v>
      </c>
      <c r="E3505" s="24">
        <v>10</v>
      </c>
      <c r="F3505" s="19" t="s">
        <v>3064</v>
      </c>
      <c r="G3505" s="19" t="s">
        <v>3070</v>
      </c>
      <c r="H3505" s="19" t="s">
        <v>3064</v>
      </c>
    </row>
    <row r="3506" spans="1:8" x14ac:dyDescent="0.25">
      <c r="A3506" s="24">
        <v>13032677147</v>
      </c>
      <c r="E3506" s="24">
        <v>10</v>
      </c>
      <c r="F3506" s="19" t="s">
        <v>3065</v>
      </c>
      <c r="G3506" s="19" t="s">
        <v>3070</v>
      </c>
      <c r="H3506" s="19" t="s">
        <v>3065</v>
      </c>
    </row>
    <row r="3507" spans="1:8" x14ac:dyDescent="0.25">
      <c r="A3507" s="24">
        <v>13032652496</v>
      </c>
      <c r="F3507" s="19" t="s">
        <v>3064</v>
      </c>
      <c r="H3507" s="19" t="s">
        <v>3064</v>
      </c>
    </row>
    <row r="3508" spans="1:8" x14ac:dyDescent="0.25">
      <c r="A3508" s="24">
        <v>13032594529</v>
      </c>
      <c r="E3508" s="24">
        <v>10</v>
      </c>
      <c r="F3508" s="19" t="s">
        <v>3065</v>
      </c>
      <c r="G3508" s="19" t="s">
        <v>3070</v>
      </c>
      <c r="H3508" s="19" t="s">
        <v>3065</v>
      </c>
    </row>
    <row r="3509" spans="1:8" x14ac:dyDescent="0.25">
      <c r="A3509" s="24">
        <v>13032503616</v>
      </c>
      <c r="F3509" s="19" t="s">
        <v>3065</v>
      </c>
      <c r="H3509" s="19" t="s">
        <v>3065</v>
      </c>
    </row>
    <row r="3510" spans="1:8" x14ac:dyDescent="0.25">
      <c r="A3510" s="24">
        <v>13032434664</v>
      </c>
      <c r="E3510" s="24">
        <v>9</v>
      </c>
      <c r="F3510" s="19" t="s">
        <v>3064</v>
      </c>
      <c r="G3510" s="19" t="s">
        <v>3068</v>
      </c>
      <c r="H3510" s="19" t="s">
        <v>3065</v>
      </c>
    </row>
    <row r="3511" spans="1:8" x14ac:dyDescent="0.25">
      <c r="A3511" s="24">
        <v>13032265600</v>
      </c>
    </row>
    <row r="3512" spans="1:8" x14ac:dyDescent="0.25">
      <c r="A3512" s="24">
        <v>13031931508</v>
      </c>
      <c r="F3512" s="19" t="s">
        <v>3067</v>
      </c>
    </row>
    <row r="3513" spans="1:8" x14ac:dyDescent="0.25">
      <c r="A3513" s="24">
        <v>13031918666</v>
      </c>
      <c r="E3513" s="24">
        <v>9</v>
      </c>
      <c r="F3513" s="19" t="s">
        <v>3065</v>
      </c>
      <c r="G3513" s="19" t="s">
        <v>3070</v>
      </c>
      <c r="H3513" s="19" t="s">
        <v>3064</v>
      </c>
    </row>
    <row r="3514" spans="1:8" x14ac:dyDescent="0.25">
      <c r="A3514" s="24">
        <v>13031612893</v>
      </c>
      <c r="E3514" s="24">
        <v>10</v>
      </c>
      <c r="F3514" s="19" t="s">
        <v>3064</v>
      </c>
      <c r="G3514" s="19" t="s">
        <v>3064</v>
      </c>
      <c r="H3514" s="19" t="s">
        <v>3064</v>
      </c>
    </row>
    <row r="3515" spans="1:8" x14ac:dyDescent="0.25">
      <c r="A3515" s="24">
        <v>13031575562</v>
      </c>
      <c r="E3515" s="24">
        <v>10</v>
      </c>
      <c r="F3515" s="19" t="s">
        <v>3064</v>
      </c>
      <c r="G3515" s="19" t="s">
        <v>3064</v>
      </c>
      <c r="H3515" s="19" t="s">
        <v>3064</v>
      </c>
    </row>
    <row r="3516" spans="1:8" x14ac:dyDescent="0.25">
      <c r="A3516" s="24">
        <v>13031541086</v>
      </c>
      <c r="E3516" s="24">
        <v>10</v>
      </c>
      <c r="F3516" s="19" t="s">
        <v>3064</v>
      </c>
      <c r="G3516" s="19" t="s">
        <v>3064</v>
      </c>
      <c r="H3516" s="19" t="s">
        <v>3064</v>
      </c>
    </row>
    <row r="3517" spans="1:8" x14ac:dyDescent="0.25">
      <c r="A3517" s="24">
        <v>13031368111</v>
      </c>
      <c r="E3517" s="24">
        <v>10</v>
      </c>
      <c r="F3517" s="19" t="s">
        <v>3064</v>
      </c>
      <c r="G3517" s="19" t="s">
        <v>3070</v>
      </c>
      <c r="H3517" s="19" t="s">
        <v>3064</v>
      </c>
    </row>
    <row r="3518" spans="1:8" x14ac:dyDescent="0.25">
      <c r="A3518" s="24">
        <v>13031237157</v>
      </c>
      <c r="E3518" s="24">
        <v>10</v>
      </c>
      <c r="F3518" s="19" t="s">
        <v>3064</v>
      </c>
      <c r="G3518" s="19" t="s">
        <v>3064</v>
      </c>
      <c r="H3518" s="19" t="s">
        <v>3064</v>
      </c>
    </row>
    <row r="3519" spans="1:8" x14ac:dyDescent="0.25">
      <c r="A3519" s="24">
        <v>13031183530</v>
      </c>
      <c r="E3519" s="24">
        <v>10</v>
      </c>
      <c r="F3519" s="19" t="s">
        <v>3064</v>
      </c>
      <c r="G3519" s="19" t="s">
        <v>3064</v>
      </c>
      <c r="H3519" s="19" t="s">
        <v>3064</v>
      </c>
    </row>
    <row r="3520" spans="1:8" x14ac:dyDescent="0.25">
      <c r="A3520" s="24">
        <v>13030893380</v>
      </c>
      <c r="E3520" s="24">
        <v>8</v>
      </c>
      <c r="F3520" s="19" t="s">
        <v>3064</v>
      </c>
      <c r="G3520" s="19" t="s">
        <v>3070</v>
      </c>
      <c r="H3520" s="19" t="s">
        <v>3064</v>
      </c>
    </row>
    <row r="3521" spans="1:8" x14ac:dyDescent="0.25">
      <c r="A3521" s="24">
        <v>13030829630</v>
      </c>
      <c r="E3521" s="24">
        <v>10</v>
      </c>
      <c r="F3521" s="19" t="s">
        <v>3064</v>
      </c>
      <c r="G3521" s="19" t="s">
        <v>3068</v>
      </c>
      <c r="H3521" s="19" t="s">
        <v>3064</v>
      </c>
    </row>
    <row r="3522" spans="1:8" x14ac:dyDescent="0.25">
      <c r="A3522" s="24">
        <v>13029576841</v>
      </c>
      <c r="E3522" s="24">
        <v>8</v>
      </c>
      <c r="F3522" s="19" t="s">
        <v>3064</v>
      </c>
      <c r="G3522" s="19" t="s">
        <v>3068</v>
      </c>
      <c r="H3522" s="19" t="s">
        <v>3064</v>
      </c>
    </row>
    <row r="3523" spans="1:8" x14ac:dyDescent="0.25">
      <c r="A3523" s="24">
        <v>13029129660</v>
      </c>
      <c r="E3523" s="24">
        <v>7</v>
      </c>
      <c r="F3523" s="19" t="s">
        <v>3064</v>
      </c>
      <c r="G3523" s="19" t="s">
        <v>3070</v>
      </c>
      <c r="H3523" s="19" t="s">
        <v>3064</v>
      </c>
    </row>
    <row r="3524" spans="1:8" x14ac:dyDescent="0.25">
      <c r="A3524" s="24">
        <v>13028633364</v>
      </c>
      <c r="E3524" s="24">
        <v>10</v>
      </c>
      <c r="F3524" s="19" t="s">
        <v>3064</v>
      </c>
      <c r="G3524" s="19" t="s">
        <v>3064</v>
      </c>
      <c r="H3524" s="19" t="s">
        <v>3064</v>
      </c>
    </row>
    <row r="3525" spans="1:8" x14ac:dyDescent="0.25">
      <c r="A3525" s="24">
        <v>13028118405</v>
      </c>
      <c r="E3525" s="24">
        <v>8</v>
      </c>
      <c r="F3525" s="19" t="s">
        <v>3065</v>
      </c>
      <c r="G3525" s="19" t="s">
        <v>3064</v>
      </c>
      <c r="H3525" s="19" t="s">
        <v>3065</v>
      </c>
    </row>
    <row r="3526" spans="1:8" x14ac:dyDescent="0.25">
      <c r="A3526" s="24">
        <v>13028044578</v>
      </c>
      <c r="E3526" s="24">
        <v>10</v>
      </c>
      <c r="F3526" s="19" t="s">
        <v>3064</v>
      </c>
      <c r="G3526" s="19" t="s">
        <v>3064</v>
      </c>
      <c r="H3526" s="19" t="s">
        <v>3064</v>
      </c>
    </row>
    <row r="3527" spans="1:8" x14ac:dyDescent="0.25">
      <c r="A3527" s="24">
        <v>13027851926</v>
      </c>
      <c r="E3527" s="24">
        <v>10</v>
      </c>
      <c r="F3527" s="19" t="s">
        <v>3064</v>
      </c>
      <c r="G3527" s="19" t="s">
        <v>3070</v>
      </c>
      <c r="H3527" s="19" t="s">
        <v>3064</v>
      </c>
    </row>
    <row r="3528" spans="1:8" x14ac:dyDescent="0.25">
      <c r="A3528" s="24">
        <v>13027735895</v>
      </c>
      <c r="E3528" s="24">
        <v>10</v>
      </c>
      <c r="F3528" s="19" t="s">
        <v>3066</v>
      </c>
      <c r="G3528" s="19" t="s">
        <v>3066</v>
      </c>
      <c r="H3528" s="19" t="s">
        <v>3066</v>
      </c>
    </row>
    <row r="3529" spans="1:8" x14ac:dyDescent="0.25">
      <c r="A3529" s="24">
        <v>13027516737</v>
      </c>
      <c r="E3529" s="24">
        <v>10</v>
      </c>
      <c r="F3529" s="19" t="s">
        <v>3064</v>
      </c>
      <c r="G3529" s="19" t="s">
        <v>3064</v>
      </c>
      <c r="H3529" s="19" t="s">
        <v>3064</v>
      </c>
    </row>
    <row r="3530" spans="1:8" x14ac:dyDescent="0.25">
      <c r="A3530" s="24">
        <v>13025723957</v>
      </c>
      <c r="E3530" s="24">
        <v>6</v>
      </c>
      <c r="F3530" s="19" t="s">
        <v>3064</v>
      </c>
      <c r="G3530" s="19" t="s">
        <v>488</v>
      </c>
      <c r="H3530" s="19" t="s">
        <v>3064</v>
      </c>
    </row>
    <row r="3531" spans="1:8" x14ac:dyDescent="0.25">
      <c r="A3531" s="24">
        <v>13025624206</v>
      </c>
    </row>
    <row r="3532" spans="1:8" x14ac:dyDescent="0.25">
      <c r="A3532" s="24">
        <v>13025268646</v>
      </c>
      <c r="E3532" s="24">
        <v>10</v>
      </c>
      <c r="F3532" s="19" t="s">
        <v>3064</v>
      </c>
      <c r="G3532" s="19" t="s">
        <v>3070</v>
      </c>
      <c r="H3532" s="19" t="s">
        <v>3066</v>
      </c>
    </row>
    <row r="3533" spans="1:8" x14ac:dyDescent="0.25">
      <c r="A3533" s="24">
        <v>13025222992</v>
      </c>
      <c r="E3533" s="24">
        <v>9</v>
      </c>
      <c r="F3533" s="19" t="s">
        <v>3064</v>
      </c>
      <c r="G3533" s="19" t="s">
        <v>3064</v>
      </c>
      <c r="H3533" s="19" t="s">
        <v>3064</v>
      </c>
    </row>
    <row r="3534" spans="1:8" x14ac:dyDescent="0.25">
      <c r="A3534" s="24">
        <v>13024984125</v>
      </c>
      <c r="E3534" s="24">
        <v>9</v>
      </c>
      <c r="F3534" s="19" t="s">
        <v>3065</v>
      </c>
      <c r="G3534" s="19" t="s">
        <v>3070</v>
      </c>
      <c r="H3534" s="19" t="s">
        <v>3064</v>
      </c>
    </row>
    <row r="3535" spans="1:8" x14ac:dyDescent="0.25">
      <c r="A3535" s="24">
        <v>13024897165</v>
      </c>
    </row>
    <row r="3536" spans="1:8" x14ac:dyDescent="0.25">
      <c r="A3536" s="24">
        <v>13024786875</v>
      </c>
      <c r="E3536" s="24">
        <v>10</v>
      </c>
      <c r="F3536" s="19" t="s">
        <v>3064</v>
      </c>
      <c r="G3536" s="19" t="s">
        <v>3064</v>
      </c>
      <c r="H3536" s="19" t="s">
        <v>3064</v>
      </c>
    </row>
    <row r="3537" spans="1:8" x14ac:dyDescent="0.25">
      <c r="A3537" s="24">
        <v>13024688757</v>
      </c>
    </row>
    <row r="3538" spans="1:8" x14ac:dyDescent="0.25">
      <c r="A3538" s="24">
        <v>13023867080</v>
      </c>
      <c r="E3538" s="24">
        <v>8</v>
      </c>
      <c r="F3538" s="19" t="s">
        <v>3064</v>
      </c>
      <c r="G3538" s="19" t="s">
        <v>3064</v>
      </c>
      <c r="H3538" s="19" t="s">
        <v>3064</v>
      </c>
    </row>
    <row r="3539" spans="1:8" x14ac:dyDescent="0.25">
      <c r="A3539" s="24">
        <v>13023616375</v>
      </c>
      <c r="E3539" s="24">
        <v>10</v>
      </c>
      <c r="F3539" s="19" t="s">
        <v>3064</v>
      </c>
      <c r="G3539" s="19" t="s">
        <v>3064</v>
      </c>
      <c r="H3539" s="19" t="s">
        <v>3064</v>
      </c>
    </row>
    <row r="3540" spans="1:8" x14ac:dyDescent="0.25">
      <c r="A3540" s="24">
        <v>13023484057</v>
      </c>
      <c r="F3540" s="19" t="s">
        <v>3065</v>
      </c>
      <c r="H3540" s="19" t="s">
        <v>3064</v>
      </c>
    </row>
    <row r="3541" spans="1:8" x14ac:dyDescent="0.25">
      <c r="A3541" s="24">
        <v>13023280171</v>
      </c>
      <c r="E3541" s="24">
        <v>5</v>
      </c>
      <c r="F3541" s="19" t="s">
        <v>3066</v>
      </c>
      <c r="G3541" s="19" t="s">
        <v>3071</v>
      </c>
      <c r="H3541" s="19" t="s">
        <v>3066</v>
      </c>
    </row>
    <row r="3542" spans="1:8" x14ac:dyDescent="0.25">
      <c r="A3542" s="24">
        <v>13022004313</v>
      </c>
    </row>
    <row r="3543" spans="1:8" x14ac:dyDescent="0.25">
      <c r="A3543" s="24">
        <v>13021929608</v>
      </c>
      <c r="E3543" s="24">
        <v>6</v>
      </c>
      <c r="F3543" s="19" t="s">
        <v>3068</v>
      </c>
      <c r="G3543" s="19" t="s">
        <v>3068</v>
      </c>
      <c r="H3543" s="19" t="s">
        <v>3068</v>
      </c>
    </row>
    <row r="3544" spans="1:8" x14ac:dyDescent="0.25">
      <c r="A3544" s="24">
        <v>13021843802</v>
      </c>
      <c r="E3544" s="24">
        <v>8</v>
      </c>
      <c r="F3544" s="19" t="s">
        <v>3065</v>
      </c>
      <c r="G3544" s="19" t="s">
        <v>3070</v>
      </c>
      <c r="H3544" s="19" t="s">
        <v>3065</v>
      </c>
    </row>
    <row r="3545" spans="1:8" x14ac:dyDescent="0.25">
      <c r="A3545" s="24">
        <v>13021721785</v>
      </c>
    </row>
    <row r="3546" spans="1:8" x14ac:dyDescent="0.25">
      <c r="A3546" s="24">
        <v>13014292039</v>
      </c>
      <c r="F3546" s="19" t="s">
        <v>3066</v>
      </c>
      <c r="H3546" s="19" t="s">
        <v>3066</v>
      </c>
    </row>
    <row r="3547" spans="1:8" x14ac:dyDescent="0.25">
      <c r="A3547" s="24">
        <v>13021345753</v>
      </c>
      <c r="E3547" s="24">
        <v>8</v>
      </c>
      <c r="F3547" s="19" t="s">
        <v>3065</v>
      </c>
      <c r="G3547" s="19" t="s">
        <v>3068</v>
      </c>
      <c r="H3547" s="19" t="s">
        <v>3065</v>
      </c>
    </row>
    <row r="3548" spans="1:8" x14ac:dyDescent="0.25">
      <c r="A3548" s="24">
        <v>13021305490</v>
      </c>
      <c r="E3548" s="24">
        <v>9</v>
      </c>
      <c r="F3548" s="19" t="s">
        <v>3064</v>
      </c>
      <c r="G3548" s="19" t="s">
        <v>3064</v>
      </c>
      <c r="H3548" s="19" t="s">
        <v>3064</v>
      </c>
    </row>
    <row r="3549" spans="1:8" x14ac:dyDescent="0.25">
      <c r="A3549" s="24">
        <v>13021217410</v>
      </c>
      <c r="E3549" s="24">
        <v>8</v>
      </c>
      <c r="F3549" s="19" t="s">
        <v>3065</v>
      </c>
      <c r="G3549" s="19" t="s">
        <v>3070</v>
      </c>
      <c r="H3549" s="19" t="s">
        <v>3065</v>
      </c>
    </row>
    <row r="3550" spans="1:8" x14ac:dyDescent="0.25">
      <c r="A3550" s="24">
        <v>13020855378</v>
      </c>
      <c r="E3550" s="24">
        <v>0</v>
      </c>
      <c r="F3550" s="19" t="s">
        <v>3066</v>
      </c>
      <c r="G3550" s="19" t="s">
        <v>3066</v>
      </c>
      <c r="H3550" s="19" t="s">
        <v>3066</v>
      </c>
    </row>
    <row r="3551" spans="1:8" x14ac:dyDescent="0.25">
      <c r="A3551" s="24">
        <v>13020772677</v>
      </c>
    </row>
    <row r="3552" spans="1:8" x14ac:dyDescent="0.25">
      <c r="A3552" s="24">
        <v>13020756949</v>
      </c>
      <c r="E3552" s="24">
        <v>8</v>
      </c>
      <c r="F3552" s="19" t="s">
        <v>3064</v>
      </c>
      <c r="G3552" s="19" t="s">
        <v>3070</v>
      </c>
      <c r="H3552" s="19" t="s">
        <v>3064</v>
      </c>
    </row>
    <row r="3553" spans="1:8" x14ac:dyDescent="0.25">
      <c r="A3553" s="24">
        <v>13018961623</v>
      </c>
      <c r="E3553" s="24">
        <v>8</v>
      </c>
      <c r="F3553" s="19" t="s">
        <v>3065</v>
      </c>
      <c r="G3553" s="19" t="s">
        <v>3070</v>
      </c>
      <c r="H3553" s="19" t="s">
        <v>3065</v>
      </c>
    </row>
    <row r="3554" spans="1:8" x14ac:dyDescent="0.25">
      <c r="A3554" s="24">
        <v>13018927514</v>
      </c>
    </row>
    <row r="3555" spans="1:8" x14ac:dyDescent="0.25">
      <c r="A3555" s="24">
        <v>13018452782</v>
      </c>
      <c r="F3555" s="19" t="s">
        <v>3065</v>
      </c>
      <c r="H3555" s="19" t="s">
        <v>3064</v>
      </c>
    </row>
    <row r="3556" spans="1:8" x14ac:dyDescent="0.25">
      <c r="A3556" s="24">
        <v>13018407100</v>
      </c>
      <c r="E3556" s="24">
        <v>8</v>
      </c>
      <c r="F3556" s="19" t="s">
        <v>3068</v>
      </c>
      <c r="G3556" s="19" t="s">
        <v>3068</v>
      </c>
      <c r="H3556" s="19" t="s">
        <v>3067</v>
      </c>
    </row>
    <row r="3557" spans="1:8" x14ac:dyDescent="0.25">
      <c r="A3557" s="24">
        <v>13018260008</v>
      </c>
      <c r="E3557" s="24">
        <v>10</v>
      </c>
      <c r="F3557" s="19" t="s">
        <v>3064</v>
      </c>
      <c r="G3557" s="19" t="s">
        <v>3064</v>
      </c>
      <c r="H3557" s="19" t="s">
        <v>3064</v>
      </c>
    </row>
    <row r="3558" spans="1:8" x14ac:dyDescent="0.25">
      <c r="A3558" s="24">
        <v>13018239270</v>
      </c>
      <c r="E3558" s="24">
        <v>10</v>
      </c>
      <c r="F3558" s="19" t="s">
        <v>3064</v>
      </c>
      <c r="G3558" s="19" t="s">
        <v>3070</v>
      </c>
      <c r="H3558" s="19" t="s">
        <v>3064</v>
      </c>
    </row>
    <row r="3559" spans="1:8" x14ac:dyDescent="0.25">
      <c r="A3559" s="24">
        <v>13018137505</v>
      </c>
      <c r="E3559" s="24">
        <v>0</v>
      </c>
      <c r="F3559" s="19" t="s">
        <v>3066</v>
      </c>
      <c r="G3559" s="19" t="s">
        <v>3066</v>
      </c>
      <c r="H3559" s="19" t="s">
        <v>3066</v>
      </c>
    </row>
    <row r="3560" spans="1:8" x14ac:dyDescent="0.25">
      <c r="A3560" s="24">
        <v>13018084238</v>
      </c>
      <c r="E3560" s="24">
        <v>10</v>
      </c>
      <c r="F3560" s="19" t="s">
        <v>3064</v>
      </c>
      <c r="G3560" s="19" t="s">
        <v>3070</v>
      </c>
      <c r="H3560" s="19" t="s">
        <v>3064</v>
      </c>
    </row>
    <row r="3561" spans="1:8" x14ac:dyDescent="0.25">
      <c r="A3561" s="24">
        <v>13018043554</v>
      </c>
      <c r="E3561" s="24">
        <v>10</v>
      </c>
      <c r="F3561" s="19" t="s">
        <v>3064</v>
      </c>
      <c r="G3561" s="19" t="s">
        <v>3064</v>
      </c>
      <c r="H3561" s="19" t="s">
        <v>3064</v>
      </c>
    </row>
    <row r="3562" spans="1:8" x14ac:dyDescent="0.25">
      <c r="A3562" s="24">
        <v>13017985108</v>
      </c>
      <c r="E3562" s="24">
        <v>9</v>
      </c>
      <c r="F3562" s="19" t="s">
        <v>3064</v>
      </c>
      <c r="G3562" s="19" t="s">
        <v>3064</v>
      </c>
      <c r="H3562" s="19" t="s">
        <v>3064</v>
      </c>
    </row>
    <row r="3563" spans="1:8" x14ac:dyDescent="0.25">
      <c r="A3563" s="24">
        <v>13017952761</v>
      </c>
      <c r="E3563" s="24">
        <v>9</v>
      </c>
      <c r="F3563" s="19" t="s">
        <v>3065</v>
      </c>
      <c r="G3563" s="19" t="s">
        <v>3070</v>
      </c>
      <c r="H3563" s="19" t="s">
        <v>3064</v>
      </c>
    </row>
    <row r="3564" spans="1:8" x14ac:dyDescent="0.25">
      <c r="A3564" s="24">
        <v>13017908394</v>
      </c>
      <c r="E3564" s="24">
        <v>9</v>
      </c>
      <c r="F3564" s="19" t="s">
        <v>3064</v>
      </c>
      <c r="G3564" s="19" t="s">
        <v>3064</v>
      </c>
      <c r="H3564" s="19" t="s">
        <v>3064</v>
      </c>
    </row>
    <row r="3565" spans="1:8" x14ac:dyDescent="0.25">
      <c r="A3565" s="24">
        <v>13017887961</v>
      </c>
      <c r="F3565" s="19" t="s">
        <v>3064</v>
      </c>
      <c r="H3565" s="19" t="s">
        <v>3065</v>
      </c>
    </row>
    <row r="3566" spans="1:8" x14ac:dyDescent="0.25">
      <c r="A3566" s="24">
        <v>13017546940</v>
      </c>
      <c r="E3566" s="24">
        <v>8</v>
      </c>
      <c r="F3566" s="19" t="s">
        <v>3065</v>
      </c>
      <c r="G3566" s="19" t="s">
        <v>3070</v>
      </c>
      <c r="H3566" s="19" t="s">
        <v>3064</v>
      </c>
    </row>
    <row r="3567" spans="1:8" x14ac:dyDescent="0.25">
      <c r="A3567" s="24">
        <v>13017471706</v>
      </c>
      <c r="E3567" s="24">
        <v>5</v>
      </c>
      <c r="F3567" s="19" t="s">
        <v>3068</v>
      </c>
      <c r="G3567" s="19" t="s">
        <v>3068</v>
      </c>
      <c r="H3567" s="19" t="s">
        <v>3065</v>
      </c>
    </row>
    <row r="3568" spans="1:8" x14ac:dyDescent="0.25">
      <c r="A3568" s="24">
        <v>13017271153</v>
      </c>
      <c r="E3568" s="24">
        <v>9</v>
      </c>
      <c r="F3568" s="19" t="s">
        <v>3064</v>
      </c>
      <c r="G3568" s="19" t="s">
        <v>3070</v>
      </c>
      <c r="H3568" s="19" t="s">
        <v>3064</v>
      </c>
    </row>
    <row r="3569" spans="1:8" x14ac:dyDescent="0.25">
      <c r="A3569" s="24">
        <v>13017126330</v>
      </c>
      <c r="F3569" s="19" t="s">
        <v>3064</v>
      </c>
      <c r="H3569" s="19" t="s">
        <v>3064</v>
      </c>
    </row>
    <row r="3570" spans="1:8" x14ac:dyDescent="0.25">
      <c r="A3570" s="24">
        <v>13017033176</v>
      </c>
      <c r="E3570" s="24">
        <v>10</v>
      </c>
      <c r="F3570" s="19" t="s">
        <v>3064</v>
      </c>
      <c r="G3570" s="19" t="s">
        <v>3068</v>
      </c>
      <c r="H3570" s="19" t="s">
        <v>3064</v>
      </c>
    </row>
    <row r="3571" spans="1:8" x14ac:dyDescent="0.25">
      <c r="A3571" s="24">
        <v>13017029016</v>
      </c>
      <c r="E3571" s="24">
        <v>10</v>
      </c>
      <c r="F3571" s="19" t="s">
        <v>3064</v>
      </c>
      <c r="G3571" s="19" t="s">
        <v>3070</v>
      </c>
      <c r="H3571" s="19" t="s">
        <v>3064</v>
      </c>
    </row>
    <row r="3572" spans="1:8" x14ac:dyDescent="0.25">
      <c r="A3572" s="24">
        <v>13016891653</v>
      </c>
      <c r="E3572" s="24">
        <v>10</v>
      </c>
      <c r="F3572" s="19" t="s">
        <v>3064</v>
      </c>
      <c r="G3572" s="19" t="s">
        <v>3070</v>
      </c>
      <c r="H3572" s="19" t="s">
        <v>3064</v>
      </c>
    </row>
    <row r="3573" spans="1:8" x14ac:dyDescent="0.25">
      <c r="A3573" s="24">
        <v>13016965077</v>
      </c>
      <c r="E3573" s="24">
        <v>8</v>
      </c>
      <c r="F3573" s="19" t="s">
        <v>3064</v>
      </c>
      <c r="G3573" s="19" t="s">
        <v>3068</v>
      </c>
      <c r="H3573" s="19" t="s">
        <v>3064</v>
      </c>
    </row>
    <row r="3574" spans="1:8" x14ac:dyDescent="0.25">
      <c r="A3574" s="24">
        <v>13016856002</v>
      </c>
      <c r="F3574" s="19" t="s">
        <v>3065</v>
      </c>
      <c r="G3574" s="19" t="s">
        <v>488</v>
      </c>
      <c r="H3574" s="19" t="s">
        <v>3065</v>
      </c>
    </row>
    <row r="3575" spans="1:8" x14ac:dyDescent="0.25">
      <c r="A3575" s="24">
        <v>13016877720</v>
      </c>
      <c r="E3575" s="24">
        <v>10</v>
      </c>
      <c r="F3575" s="19" t="s">
        <v>3064</v>
      </c>
      <c r="G3575" s="19" t="s">
        <v>3064</v>
      </c>
      <c r="H3575" s="19" t="s">
        <v>3064</v>
      </c>
    </row>
    <row r="3576" spans="1:8" x14ac:dyDescent="0.25">
      <c r="A3576" s="24">
        <v>13016508858</v>
      </c>
      <c r="E3576" s="24">
        <v>9</v>
      </c>
      <c r="F3576" s="19" t="s">
        <v>3065</v>
      </c>
      <c r="G3576" s="19" t="s">
        <v>3070</v>
      </c>
      <c r="H3576" s="19" t="s">
        <v>3065</v>
      </c>
    </row>
    <row r="3577" spans="1:8" x14ac:dyDescent="0.25">
      <c r="A3577" s="24">
        <v>13016151180</v>
      </c>
      <c r="E3577" s="24">
        <v>10</v>
      </c>
      <c r="F3577" s="19" t="s">
        <v>3064</v>
      </c>
      <c r="G3577" s="19" t="s">
        <v>3064</v>
      </c>
      <c r="H3577" s="19" t="s">
        <v>3064</v>
      </c>
    </row>
    <row r="3578" spans="1:8" x14ac:dyDescent="0.25">
      <c r="A3578" s="24">
        <v>13016118178</v>
      </c>
      <c r="E3578" s="24">
        <v>10</v>
      </c>
      <c r="F3578" s="19" t="s">
        <v>3064</v>
      </c>
      <c r="G3578" s="19" t="s">
        <v>3068</v>
      </c>
      <c r="H3578" s="19" t="s">
        <v>3064</v>
      </c>
    </row>
    <row r="3579" spans="1:8" x14ac:dyDescent="0.25">
      <c r="A3579" s="24">
        <v>13015982934</v>
      </c>
      <c r="E3579" s="24">
        <v>10</v>
      </c>
      <c r="F3579" s="19" t="s">
        <v>3064</v>
      </c>
      <c r="G3579" s="19" t="s">
        <v>3064</v>
      </c>
      <c r="H3579" s="19" t="s">
        <v>3064</v>
      </c>
    </row>
    <row r="3580" spans="1:8" x14ac:dyDescent="0.25">
      <c r="A3580" s="24">
        <v>13015912354</v>
      </c>
      <c r="E3580" s="24">
        <v>7</v>
      </c>
      <c r="F3580" s="19" t="s">
        <v>3068</v>
      </c>
      <c r="G3580" s="19" t="s">
        <v>3068</v>
      </c>
      <c r="H3580" s="19" t="s">
        <v>3067</v>
      </c>
    </row>
    <row r="3581" spans="1:8" x14ac:dyDescent="0.25">
      <c r="A3581" s="24">
        <v>13015827970</v>
      </c>
      <c r="E3581" s="24">
        <v>9</v>
      </c>
      <c r="F3581" s="19" t="s">
        <v>3065</v>
      </c>
      <c r="G3581" s="19" t="s">
        <v>3070</v>
      </c>
      <c r="H3581" s="19" t="s">
        <v>3064</v>
      </c>
    </row>
    <row r="3582" spans="1:8" x14ac:dyDescent="0.25">
      <c r="A3582" s="24">
        <v>13015670283</v>
      </c>
      <c r="F3582" s="19" t="s">
        <v>3064</v>
      </c>
      <c r="H3582" s="19" t="s">
        <v>3065</v>
      </c>
    </row>
    <row r="3583" spans="1:8" x14ac:dyDescent="0.25">
      <c r="A3583" s="24">
        <v>13015619289</v>
      </c>
      <c r="E3583" s="24">
        <v>7</v>
      </c>
      <c r="F3583" s="19" t="s">
        <v>3067</v>
      </c>
      <c r="G3583" s="19" t="s">
        <v>3068</v>
      </c>
      <c r="H3583" s="19" t="s">
        <v>3067</v>
      </c>
    </row>
    <row r="3584" spans="1:8" x14ac:dyDescent="0.25">
      <c r="A3584" s="24">
        <v>13015575032</v>
      </c>
    </row>
    <row r="3585" spans="1:8" x14ac:dyDescent="0.25">
      <c r="A3585" s="24">
        <v>13015522134</v>
      </c>
      <c r="E3585" s="24">
        <v>3</v>
      </c>
      <c r="F3585" s="19" t="s">
        <v>3066</v>
      </c>
      <c r="G3585" s="19" t="s">
        <v>3071</v>
      </c>
      <c r="H3585" s="19" t="s">
        <v>3066</v>
      </c>
    </row>
    <row r="3586" spans="1:8" x14ac:dyDescent="0.25">
      <c r="A3586" s="24">
        <v>13015451147</v>
      </c>
      <c r="E3586" s="24">
        <v>8</v>
      </c>
      <c r="F3586" s="19" t="s">
        <v>3064</v>
      </c>
      <c r="G3586" s="19" t="s">
        <v>3064</v>
      </c>
      <c r="H3586" s="19" t="s">
        <v>3064</v>
      </c>
    </row>
    <row r="3587" spans="1:8" x14ac:dyDescent="0.25">
      <c r="A3587" s="24">
        <v>13015385656</v>
      </c>
      <c r="F3587" s="19" t="s">
        <v>3066</v>
      </c>
      <c r="H3587" s="19" t="s">
        <v>3066</v>
      </c>
    </row>
    <row r="3588" spans="1:8" x14ac:dyDescent="0.25">
      <c r="A3588" s="24">
        <v>13015330678</v>
      </c>
      <c r="E3588" s="24">
        <v>8</v>
      </c>
      <c r="F3588" s="19" t="s">
        <v>3068</v>
      </c>
      <c r="G3588" s="19" t="s">
        <v>488</v>
      </c>
      <c r="H3588" s="19" t="s">
        <v>3065</v>
      </c>
    </row>
    <row r="3589" spans="1:8" x14ac:dyDescent="0.25">
      <c r="A3589" s="24">
        <v>13015292035</v>
      </c>
      <c r="E3589" s="24">
        <v>7</v>
      </c>
      <c r="F3589" s="19" t="s">
        <v>3065</v>
      </c>
      <c r="G3589" s="19" t="s">
        <v>3070</v>
      </c>
      <c r="H3589" s="19" t="s">
        <v>3065</v>
      </c>
    </row>
    <row r="3590" spans="1:8" x14ac:dyDescent="0.25">
      <c r="A3590" s="24">
        <v>13015177895</v>
      </c>
      <c r="E3590" s="24">
        <v>10</v>
      </c>
      <c r="F3590" s="19" t="s">
        <v>3064</v>
      </c>
      <c r="G3590" s="19" t="s">
        <v>3064</v>
      </c>
      <c r="H3590" s="19" t="s">
        <v>3064</v>
      </c>
    </row>
    <row r="3591" spans="1:8" x14ac:dyDescent="0.25">
      <c r="A3591" s="24">
        <v>13015165015</v>
      </c>
      <c r="E3591" s="24">
        <v>7</v>
      </c>
      <c r="F3591" s="19" t="s">
        <v>3065</v>
      </c>
      <c r="G3591" s="19" t="s">
        <v>3068</v>
      </c>
      <c r="H3591" s="19" t="s">
        <v>3065</v>
      </c>
    </row>
    <row r="3592" spans="1:8" x14ac:dyDescent="0.25">
      <c r="A3592" s="24">
        <v>13015023219</v>
      </c>
      <c r="E3592" s="24">
        <v>10</v>
      </c>
      <c r="F3592" s="19" t="s">
        <v>3064</v>
      </c>
      <c r="G3592" s="19" t="s">
        <v>3064</v>
      </c>
      <c r="H3592" s="19" t="s">
        <v>3064</v>
      </c>
    </row>
    <row r="3593" spans="1:8" x14ac:dyDescent="0.25">
      <c r="A3593" s="24">
        <v>13015012388</v>
      </c>
      <c r="E3593" s="24">
        <v>6</v>
      </c>
      <c r="F3593" s="19" t="s">
        <v>3068</v>
      </c>
      <c r="G3593" s="19" t="s">
        <v>3068</v>
      </c>
      <c r="H3593" s="19" t="s">
        <v>3065</v>
      </c>
    </row>
    <row r="3594" spans="1:8" x14ac:dyDescent="0.25">
      <c r="A3594" s="24">
        <v>13014948251</v>
      </c>
      <c r="E3594" s="24">
        <v>6</v>
      </c>
      <c r="F3594" s="19" t="s">
        <v>3065</v>
      </c>
      <c r="G3594" s="19" t="s">
        <v>3068</v>
      </c>
      <c r="H3594" s="19" t="s">
        <v>3064</v>
      </c>
    </row>
    <row r="3595" spans="1:8" x14ac:dyDescent="0.25">
      <c r="A3595" s="24">
        <v>13014793162</v>
      </c>
      <c r="E3595" s="24">
        <v>10</v>
      </c>
      <c r="F3595" s="19" t="s">
        <v>3064</v>
      </c>
      <c r="G3595" s="19" t="s">
        <v>3064</v>
      </c>
      <c r="H3595" s="19" t="s">
        <v>3064</v>
      </c>
    </row>
    <row r="3596" spans="1:8" x14ac:dyDescent="0.25">
      <c r="A3596" s="24">
        <v>13014774156</v>
      </c>
      <c r="E3596" s="24">
        <v>10</v>
      </c>
      <c r="F3596" s="19" t="s">
        <v>3064</v>
      </c>
      <c r="G3596" s="19" t="s">
        <v>3064</v>
      </c>
      <c r="H3596" s="19" t="s">
        <v>3064</v>
      </c>
    </row>
    <row r="3597" spans="1:8" x14ac:dyDescent="0.25">
      <c r="A3597" s="24">
        <v>13014672760</v>
      </c>
      <c r="F3597" s="19" t="s">
        <v>3064</v>
      </c>
      <c r="H3597" s="19" t="s">
        <v>3064</v>
      </c>
    </row>
    <row r="3598" spans="1:8" x14ac:dyDescent="0.25">
      <c r="A3598" s="24">
        <v>13014548332</v>
      </c>
      <c r="E3598" s="24">
        <v>9</v>
      </c>
      <c r="F3598" s="19" t="s">
        <v>3065</v>
      </c>
      <c r="G3598" s="19" t="s">
        <v>3070</v>
      </c>
      <c r="H3598" s="19" t="s">
        <v>3065</v>
      </c>
    </row>
    <row r="3599" spans="1:8" x14ac:dyDescent="0.25">
      <c r="A3599" s="24">
        <v>13014420683</v>
      </c>
      <c r="E3599" s="24">
        <v>0</v>
      </c>
      <c r="F3599" s="19" t="s">
        <v>3066</v>
      </c>
      <c r="G3599" s="19" t="s">
        <v>3066</v>
      </c>
      <c r="H3599" s="19" t="s">
        <v>3066</v>
      </c>
    </row>
    <row r="3600" spans="1:8" x14ac:dyDescent="0.25">
      <c r="A3600" s="24">
        <v>13014206209</v>
      </c>
      <c r="E3600" s="24">
        <v>10</v>
      </c>
      <c r="F3600" s="19" t="s">
        <v>3064</v>
      </c>
      <c r="G3600" s="19" t="s">
        <v>3064</v>
      </c>
      <c r="H3600" s="19" t="s">
        <v>3064</v>
      </c>
    </row>
    <row r="3601" spans="1:8" x14ac:dyDescent="0.25">
      <c r="A3601" s="24">
        <v>13014176474</v>
      </c>
      <c r="F3601" s="19" t="s">
        <v>3064</v>
      </c>
      <c r="G3601" s="19" t="s">
        <v>3064</v>
      </c>
      <c r="H3601" s="19" t="s">
        <v>3064</v>
      </c>
    </row>
    <row r="3602" spans="1:8" x14ac:dyDescent="0.25">
      <c r="A3602" s="24">
        <v>13014131041</v>
      </c>
      <c r="E3602" s="24">
        <v>0</v>
      </c>
      <c r="F3602" s="19" t="s">
        <v>3066</v>
      </c>
      <c r="G3602" s="19" t="s">
        <v>3066</v>
      </c>
      <c r="H3602" s="19" t="s">
        <v>3066</v>
      </c>
    </row>
    <row r="3603" spans="1:8" x14ac:dyDescent="0.25">
      <c r="A3603" s="24">
        <v>13013616875</v>
      </c>
      <c r="E3603" s="24">
        <v>10</v>
      </c>
      <c r="F3603" s="19" t="s">
        <v>3064</v>
      </c>
      <c r="G3603" s="19" t="s">
        <v>3064</v>
      </c>
      <c r="H3603" s="19" t="s">
        <v>3064</v>
      </c>
    </row>
    <row r="3604" spans="1:8" x14ac:dyDescent="0.25">
      <c r="A3604" s="24">
        <v>13013540320</v>
      </c>
      <c r="E3604" s="24">
        <v>9</v>
      </c>
      <c r="F3604" s="19" t="s">
        <v>3064</v>
      </c>
      <c r="G3604" s="19" t="s">
        <v>3064</v>
      </c>
      <c r="H3604" s="19" t="s">
        <v>3064</v>
      </c>
    </row>
    <row r="3605" spans="1:8" x14ac:dyDescent="0.25">
      <c r="A3605" s="24">
        <v>13013313068</v>
      </c>
      <c r="E3605" s="24">
        <v>10</v>
      </c>
      <c r="F3605" s="19" t="s">
        <v>3064</v>
      </c>
      <c r="G3605" s="19" t="s">
        <v>3064</v>
      </c>
      <c r="H3605" s="19" t="s">
        <v>3064</v>
      </c>
    </row>
    <row r="3606" spans="1:8" x14ac:dyDescent="0.25">
      <c r="A3606" s="24">
        <v>13013124975</v>
      </c>
      <c r="E3606" s="24">
        <v>3</v>
      </c>
      <c r="F3606" s="19" t="s">
        <v>3068</v>
      </c>
      <c r="G3606" s="19" t="s">
        <v>3064</v>
      </c>
      <c r="H3606" s="19" t="s">
        <v>3065</v>
      </c>
    </row>
    <row r="3607" spans="1:8" x14ac:dyDescent="0.25">
      <c r="A3607" s="24">
        <v>13013028065</v>
      </c>
      <c r="E3607" s="24">
        <v>10</v>
      </c>
      <c r="F3607" s="19" t="s">
        <v>3064</v>
      </c>
      <c r="G3607" s="19" t="s">
        <v>3070</v>
      </c>
      <c r="H3607" s="19" t="s">
        <v>3064</v>
      </c>
    </row>
    <row r="3608" spans="1:8" x14ac:dyDescent="0.25">
      <c r="A3608" s="24">
        <v>13012992829</v>
      </c>
      <c r="E3608" s="24">
        <v>8</v>
      </c>
      <c r="F3608" s="19" t="s">
        <v>3064</v>
      </c>
      <c r="G3608" s="19" t="s">
        <v>488</v>
      </c>
      <c r="H3608" s="19" t="s">
        <v>3064</v>
      </c>
    </row>
    <row r="3609" spans="1:8" x14ac:dyDescent="0.25">
      <c r="A3609" s="24">
        <v>13012771684</v>
      </c>
      <c r="E3609" s="24">
        <v>8</v>
      </c>
      <c r="F3609" s="19" t="s">
        <v>3064</v>
      </c>
      <c r="G3609" s="19" t="s">
        <v>3070</v>
      </c>
      <c r="H3609" s="19" t="s">
        <v>3064</v>
      </c>
    </row>
    <row r="3610" spans="1:8" x14ac:dyDescent="0.25">
      <c r="A3610" s="24">
        <v>13012734898</v>
      </c>
      <c r="F3610" s="19" t="s">
        <v>3064</v>
      </c>
      <c r="G3610" s="19" t="s">
        <v>3064</v>
      </c>
      <c r="H3610" s="19" t="s">
        <v>3064</v>
      </c>
    </row>
    <row r="3611" spans="1:8" x14ac:dyDescent="0.25">
      <c r="A3611" s="24">
        <v>13012502549</v>
      </c>
      <c r="E3611" s="24">
        <v>6</v>
      </c>
      <c r="F3611" s="19" t="s">
        <v>3065</v>
      </c>
      <c r="G3611" s="19" t="s">
        <v>3070</v>
      </c>
      <c r="H3611" s="19" t="s">
        <v>3065</v>
      </c>
    </row>
    <row r="3612" spans="1:8" x14ac:dyDescent="0.25">
      <c r="A3612" s="24">
        <v>13012176985</v>
      </c>
    </row>
    <row r="3613" spans="1:8" x14ac:dyDescent="0.25">
      <c r="A3613" s="24">
        <v>13011785198</v>
      </c>
      <c r="F3613" s="19" t="s">
        <v>3065</v>
      </c>
      <c r="H3613" s="19" t="s">
        <v>3068</v>
      </c>
    </row>
    <row r="3614" spans="1:8" x14ac:dyDescent="0.25">
      <c r="A3614" s="24">
        <v>13011473842</v>
      </c>
      <c r="E3614" s="24">
        <v>9</v>
      </c>
      <c r="F3614" s="19" t="s">
        <v>3064</v>
      </c>
      <c r="G3614" s="19" t="s">
        <v>3070</v>
      </c>
      <c r="H3614" s="19" t="s">
        <v>3064</v>
      </c>
    </row>
    <row r="3615" spans="1:8" x14ac:dyDescent="0.25">
      <c r="A3615" s="24">
        <v>13011408198</v>
      </c>
      <c r="F3615" s="19" t="s">
        <v>3064</v>
      </c>
      <c r="H3615" s="19" t="s">
        <v>3064</v>
      </c>
    </row>
    <row r="3616" spans="1:8" x14ac:dyDescent="0.25">
      <c r="A3616" s="24">
        <v>13011400768</v>
      </c>
      <c r="E3616" s="24">
        <v>10</v>
      </c>
      <c r="F3616" s="19" t="s">
        <v>3064</v>
      </c>
      <c r="G3616" s="19" t="s">
        <v>3064</v>
      </c>
      <c r="H3616" s="19" t="s">
        <v>3064</v>
      </c>
    </row>
    <row r="3617" spans="1:8" x14ac:dyDescent="0.25">
      <c r="A3617" s="24">
        <v>13010530404</v>
      </c>
    </row>
    <row r="3618" spans="1:8" x14ac:dyDescent="0.25">
      <c r="A3618" s="24">
        <v>13010491615</v>
      </c>
      <c r="E3618" s="24">
        <v>8</v>
      </c>
      <c r="F3618" s="19" t="s">
        <v>3065</v>
      </c>
      <c r="G3618" s="19" t="s">
        <v>3068</v>
      </c>
      <c r="H3618" s="19" t="s">
        <v>3065</v>
      </c>
    </row>
  </sheetData>
  <autoFilter ref="A1:G1" xr:uid="{60484A21-7B94-46AC-9239-0C1935D21085}">
    <sortState xmlns:xlrd2="http://schemas.microsoft.com/office/spreadsheetml/2017/richdata2" ref="A2:G3618">
      <sortCondition ref="B1"/>
    </sortState>
  </autoFilter>
  <conditionalFormatting sqref="D3:D1498">
    <cfRule type="containsText" dxfId="90" priority="1" operator="containsText" text="False">
      <formula>NOT(ISERROR(SEARCH("False",D3)))</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6E44-ECD6-4106-83F8-A64D8F2EB7BC}">
  <dimension ref="A1:E3619"/>
  <sheetViews>
    <sheetView workbookViewId="0">
      <selection sqref="A1:A1048576"/>
    </sheetView>
  </sheetViews>
  <sheetFormatPr defaultRowHeight="15" x14ac:dyDescent="0.25"/>
  <cols>
    <col min="1" max="1" width="15" style="32" bestFit="1" customWidth="1"/>
    <col min="2" max="2" width="46.7109375" style="32" bestFit="1" customWidth="1"/>
    <col min="3" max="3" width="73.42578125" style="32" bestFit="1" customWidth="1"/>
    <col min="4" max="4" width="63.85546875" style="32" bestFit="1" customWidth="1"/>
    <col min="5" max="5" width="72" style="32" bestFit="1" customWidth="1"/>
  </cols>
  <sheetData>
    <row r="1" spans="1:5" x14ac:dyDescent="0.25">
      <c r="A1" s="34" t="s">
        <v>3060</v>
      </c>
      <c r="B1" s="34" t="s">
        <v>3087</v>
      </c>
      <c r="C1" s="34" t="s">
        <v>3095</v>
      </c>
      <c r="D1" s="34" t="s">
        <v>3103</v>
      </c>
      <c r="E1" s="34" t="s">
        <v>3110</v>
      </c>
    </row>
    <row r="2" spans="1:5" x14ac:dyDescent="0.25">
      <c r="A2" s="34"/>
      <c r="B2" s="34" t="s">
        <v>3088</v>
      </c>
      <c r="C2" s="34" t="s">
        <v>3088</v>
      </c>
      <c r="D2" s="34" t="s">
        <v>3088</v>
      </c>
      <c r="E2" s="34" t="s">
        <v>3088</v>
      </c>
    </row>
    <row r="3" spans="1:5" x14ac:dyDescent="0.25">
      <c r="A3" s="32">
        <v>13232424902</v>
      </c>
      <c r="B3" s="32" t="s">
        <v>3089</v>
      </c>
      <c r="C3" s="32" t="s">
        <v>3096</v>
      </c>
      <c r="D3" s="32" t="s">
        <v>3104</v>
      </c>
      <c r="E3" s="32" t="s">
        <v>3111</v>
      </c>
    </row>
    <row r="4" spans="1:5" x14ac:dyDescent="0.25">
      <c r="A4" s="32">
        <v>13232421199</v>
      </c>
      <c r="B4" s="32" t="s">
        <v>3089</v>
      </c>
      <c r="C4" s="32" t="s">
        <v>3097</v>
      </c>
      <c r="D4" s="32" t="s">
        <v>3105</v>
      </c>
      <c r="E4" s="32" t="s">
        <v>3112</v>
      </c>
    </row>
    <row r="5" spans="1:5" x14ac:dyDescent="0.25">
      <c r="A5" s="32">
        <v>13232415758</v>
      </c>
      <c r="B5" s="32" t="s">
        <v>3089</v>
      </c>
      <c r="C5" s="32" t="s">
        <v>3096</v>
      </c>
      <c r="D5" s="32" t="s">
        <v>3106</v>
      </c>
      <c r="E5" s="32" t="s">
        <v>3111</v>
      </c>
    </row>
    <row r="6" spans="1:5" x14ac:dyDescent="0.25">
      <c r="A6" s="32">
        <v>13232410136</v>
      </c>
    </row>
    <row r="7" spans="1:5" x14ac:dyDescent="0.25">
      <c r="A7" s="32">
        <v>13232401495</v>
      </c>
      <c r="B7" s="32" t="s">
        <v>3089</v>
      </c>
      <c r="C7" s="32" t="s">
        <v>3098</v>
      </c>
    </row>
    <row r="8" spans="1:5" x14ac:dyDescent="0.25">
      <c r="A8" s="32">
        <v>13232349573</v>
      </c>
      <c r="B8" s="32" t="s">
        <v>3089</v>
      </c>
      <c r="C8" s="32" t="s">
        <v>3099</v>
      </c>
      <c r="D8" s="32" t="s">
        <v>3106</v>
      </c>
      <c r="E8" s="32" t="s">
        <v>3113</v>
      </c>
    </row>
    <row r="9" spans="1:5" x14ac:dyDescent="0.25">
      <c r="A9" s="32">
        <v>13232374529</v>
      </c>
      <c r="B9" s="32" t="s">
        <v>3089</v>
      </c>
      <c r="C9" s="32" t="s">
        <v>3097</v>
      </c>
      <c r="D9" s="32" t="s">
        <v>3104</v>
      </c>
      <c r="E9" s="32" t="s">
        <v>3113</v>
      </c>
    </row>
    <row r="10" spans="1:5" x14ac:dyDescent="0.25">
      <c r="A10" s="32">
        <v>13232315830</v>
      </c>
      <c r="B10" s="32" t="s">
        <v>3089</v>
      </c>
      <c r="C10" s="32" t="s">
        <v>3097</v>
      </c>
      <c r="D10" s="32" t="s">
        <v>3104</v>
      </c>
      <c r="E10" s="32" t="s">
        <v>3112</v>
      </c>
    </row>
    <row r="11" spans="1:5" x14ac:dyDescent="0.25">
      <c r="A11" s="32">
        <v>13232279531</v>
      </c>
      <c r="B11" s="32" t="s">
        <v>3089</v>
      </c>
      <c r="C11" s="32" t="s">
        <v>3098</v>
      </c>
      <c r="D11" s="32" t="s">
        <v>3107</v>
      </c>
      <c r="E11" s="32" t="s">
        <v>3114</v>
      </c>
    </row>
    <row r="12" spans="1:5" x14ac:dyDescent="0.25">
      <c r="A12" s="32">
        <v>13232266699</v>
      </c>
      <c r="B12" s="32" t="s">
        <v>3089</v>
      </c>
      <c r="C12" s="32" t="s">
        <v>3098</v>
      </c>
      <c r="D12" s="32" t="s">
        <v>3106</v>
      </c>
      <c r="E12" s="32" t="s">
        <v>3114</v>
      </c>
    </row>
    <row r="13" spans="1:5" x14ac:dyDescent="0.25">
      <c r="A13" s="32">
        <v>13232259505</v>
      </c>
      <c r="B13" s="32" t="s">
        <v>3089</v>
      </c>
      <c r="C13" s="32" t="s">
        <v>3098</v>
      </c>
      <c r="D13" s="32" t="s">
        <v>3108</v>
      </c>
      <c r="E13" s="32" t="s">
        <v>3115</v>
      </c>
    </row>
    <row r="14" spans="1:5" x14ac:dyDescent="0.25">
      <c r="A14" s="32">
        <v>13232266450</v>
      </c>
      <c r="B14" s="32" t="s">
        <v>3089</v>
      </c>
      <c r="C14" s="32" t="s">
        <v>3098</v>
      </c>
      <c r="D14" s="32" t="s">
        <v>3107</v>
      </c>
      <c r="E14" s="32" t="s">
        <v>3111</v>
      </c>
    </row>
    <row r="15" spans="1:5" x14ac:dyDescent="0.25">
      <c r="A15" s="32">
        <v>13232238285</v>
      </c>
      <c r="B15" s="32" t="s">
        <v>3089</v>
      </c>
      <c r="C15" s="32" t="s">
        <v>3100</v>
      </c>
      <c r="E15" s="32" t="s">
        <v>3113</v>
      </c>
    </row>
    <row r="16" spans="1:5" x14ac:dyDescent="0.25">
      <c r="A16" s="32">
        <v>13232217031</v>
      </c>
      <c r="B16" s="32" t="s">
        <v>3089</v>
      </c>
      <c r="C16" s="32" t="s">
        <v>3098</v>
      </c>
      <c r="D16" s="32" t="s">
        <v>3106</v>
      </c>
      <c r="E16" s="32" t="s">
        <v>3113</v>
      </c>
    </row>
    <row r="17" spans="1:5" x14ac:dyDescent="0.25">
      <c r="A17" s="32">
        <v>13232193536</v>
      </c>
      <c r="B17" s="32" t="s">
        <v>3089</v>
      </c>
      <c r="C17" s="32" t="s">
        <v>3098</v>
      </c>
      <c r="D17" s="32" t="s">
        <v>3106</v>
      </c>
      <c r="E17" s="32" t="s">
        <v>3116</v>
      </c>
    </row>
    <row r="18" spans="1:5" x14ac:dyDescent="0.25">
      <c r="A18" s="32">
        <v>13232173867</v>
      </c>
      <c r="B18" s="32" t="s">
        <v>3089</v>
      </c>
      <c r="C18" s="32" t="s">
        <v>3098</v>
      </c>
      <c r="D18" s="32" t="s">
        <v>3107</v>
      </c>
      <c r="E18" s="32" t="s">
        <v>3117</v>
      </c>
    </row>
    <row r="19" spans="1:5" x14ac:dyDescent="0.25">
      <c r="A19" s="32">
        <v>13232134053</v>
      </c>
      <c r="B19" s="32" t="s">
        <v>3089</v>
      </c>
      <c r="C19" s="32" t="s">
        <v>3101</v>
      </c>
      <c r="D19" s="32" t="s">
        <v>3109</v>
      </c>
      <c r="E19" s="32" t="s">
        <v>3111</v>
      </c>
    </row>
    <row r="20" spans="1:5" x14ac:dyDescent="0.25">
      <c r="A20" s="32">
        <v>13232130193</v>
      </c>
      <c r="B20" s="32" t="s">
        <v>3089</v>
      </c>
      <c r="C20" s="32" t="s">
        <v>3098</v>
      </c>
      <c r="D20" s="32" t="s">
        <v>3104</v>
      </c>
      <c r="E20" s="32" t="s">
        <v>3113</v>
      </c>
    </row>
    <row r="21" spans="1:5" x14ac:dyDescent="0.25">
      <c r="A21" s="32">
        <v>13232115047</v>
      </c>
      <c r="B21" s="32" t="s">
        <v>3089</v>
      </c>
      <c r="C21" s="32" t="s">
        <v>3098</v>
      </c>
      <c r="D21" s="32" t="s">
        <v>3104</v>
      </c>
      <c r="E21" s="32" t="s">
        <v>3111</v>
      </c>
    </row>
    <row r="22" spans="1:5" x14ac:dyDescent="0.25">
      <c r="A22" s="32">
        <v>13227039542</v>
      </c>
      <c r="B22" s="32" t="s">
        <v>3090</v>
      </c>
      <c r="C22" s="32" t="s">
        <v>3098</v>
      </c>
      <c r="D22" s="32" t="s">
        <v>3105</v>
      </c>
      <c r="E22" s="32" t="s">
        <v>3113</v>
      </c>
    </row>
    <row r="23" spans="1:5" x14ac:dyDescent="0.25">
      <c r="A23" s="32">
        <v>13232110561</v>
      </c>
      <c r="B23" s="32" t="s">
        <v>3089</v>
      </c>
      <c r="C23" s="32" t="s">
        <v>3097</v>
      </c>
      <c r="D23" s="32" t="s">
        <v>3106</v>
      </c>
      <c r="E23" s="32" t="s">
        <v>3114</v>
      </c>
    </row>
    <row r="24" spans="1:5" x14ac:dyDescent="0.25">
      <c r="A24" s="32">
        <v>13232070794</v>
      </c>
      <c r="B24" s="32" t="s">
        <v>3089</v>
      </c>
      <c r="C24" s="32" t="s">
        <v>3098</v>
      </c>
      <c r="D24" s="32" t="s">
        <v>3105</v>
      </c>
      <c r="E24" s="32" t="s">
        <v>3113</v>
      </c>
    </row>
    <row r="25" spans="1:5" x14ac:dyDescent="0.25">
      <c r="A25" s="32">
        <v>13232078692</v>
      </c>
      <c r="B25" s="32" t="s">
        <v>3091</v>
      </c>
      <c r="C25" s="32" t="s">
        <v>3096</v>
      </c>
    </row>
    <row r="26" spans="1:5" x14ac:dyDescent="0.25">
      <c r="A26" s="32">
        <v>13232070405</v>
      </c>
      <c r="B26" s="32" t="s">
        <v>3089</v>
      </c>
      <c r="C26" s="32" t="s">
        <v>3097</v>
      </c>
      <c r="D26" s="32" t="s">
        <v>3104</v>
      </c>
      <c r="E26" s="32" t="s">
        <v>3112</v>
      </c>
    </row>
    <row r="27" spans="1:5" x14ac:dyDescent="0.25">
      <c r="A27" s="32">
        <v>13232046091</v>
      </c>
      <c r="B27" s="32" t="s">
        <v>3089</v>
      </c>
      <c r="C27" s="32" t="s">
        <v>3096</v>
      </c>
      <c r="D27" s="32" t="s">
        <v>3104</v>
      </c>
      <c r="E27" s="32" t="s">
        <v>3114</v>
      </c>
    </row>
    <row r="28" spans="1:5" x14ac:dyDescent="0.25">
      <c r="A28" s="32">
        <v>13232037938</v>
      </c>
      <c r="B28" s="32" t="s">
        <v>3090</v>
      </c>
      <c r="C28" s="32" t="s">
        <v>3097</v>
      </c>
      <c r="D28" s="32" t="s">
        <v>3105</v>
      </c>
      <c r="E28" s="32" t="s">
        <v>3111</v>
      </c>
    </row>
    <row r="29" spans="1:5" x14ac:dyDescent="0.25">
      <c r="A29" s="32">
        <v>13231924255</v>
      </c>
      <c r="B29" s="32" t="s">
        <v>3089</v>
      </c>
      <c r="C29" s="32" t="s">
        <v>3098</v>
      </c>
      <c r="D29" s="32" t="s">
        <v>3107</v>
      </c>
      <c r="E29" s="32" t="s">
        <v>3114</v>
      </c>
    </row>
    <row r="30" spans="1:5" x14ac:dyDescent="0.25">
      <c r="A30" s="32">
        <v>13232019077</v>
      </c>
      <c r="B30" s="32" t="s">
        <v>3089</v>
      </c>
      <c r="C30" s="32" t="s">
        <v>3097</v>
      </c>
      <c r="D30" s="32" t="s">
        <v>3104</v>
      </c>
      <c r="E30" s="32" t="s">
        <v>3111</v>
      </c>
    </row>
    <row r="31" spans="1:5" x14ac:dyDescent="0.25">
      <c r="A31" s="32">
        <v>13232002422</v>
      </c>
      <c r="B31" s="32" t="s">
        <v>3089</v>
      </c>
      <c r="C31" s="32" t="s">
        <v>3098</v>
      </c>
      <c r="D31" s="32" t="s">
        <v>3107</v>
      </c>
      <c r="E31" s="32" t="s">
        <v>3113</v>
      </c>
    </row>
    <row r="32" spans="1:5" x14ac:dyDescent="0.25">
      <c r="A32" s="32">
        <v>13231994649</v>
      </c>
      <c r="B32" s="32" t="s">
        <v>3089</v>
      </c>
      <c r="C32" s="32" t="s">
        <v>3101</v>
      </c>
      <c r="D32" s="32" t="s">
        <v>3104</v>
      </c>
      <c r="E32" s="32" t="s">
        <v>3112</v>
      </c>
    </row>
    <row r="33" spans="1:5" x14ac:dyDescent="0.25">
      <c r="A33" s="32">
        <v>13231982989</v>
      </c>
      <c r="B33" s="32" t="s">
        <v>3089</v>
      </c>
      <c r="C33" s="32" t="s">
        <v>3097</v>
      </c>
      <c r="D33" s="32" t="s">
        <v>3105</v>
      </c>
      <c r="E33" s="32" t="s">
        <v>3111</v>
      </c>
    </row>
    <row r="34" spans="1:5" x14ac:dyDescent="0.25">
      <c r="A34" s="32">
        <v>13231980414</v>
      </c>
      <c r="B34" s="32" t="s">
        <v>3089</v>
      </c>
      <c r="C34" s="32" t="s">
        <v>3098</v>
      </c>
      <c r="D34" s="32" t="s">
        <v>3105</v>
      </c>
      <c r="E34" s="32" t="s">
        <v>3113</v>
      </c>
    </row>
    <row r="35" spans="1:5" x14ac:dyDescent="0.25">
      <c r="A35" s="32">
        <v>13231947129</v>
      </c>
      <c r="B35" s="32" t="s">
        <v>3089</v>
      </c>
      <c r="C35" s="32" t="s">
        <v>3098</v>
      </c>
      <c r="D35" s="32" t="s">
        <v>3107</v>
      </c>
      <c r="E35" s="32" t="s">
        <v>3113</v>
      </c>
    </row>
    <row r="36" spans="1:5" x14ac:dyDescent="0.25">
      <c r="A36" s="32">
        <v>13231932827</v>
      </c>
      <c r="B36" s="32" t="s">
        <v>3089</v>
      </c>
      <c r="C36" s="32" t="s">
        <v>3098</v>
      </c>
      <c r="D36" s="32" t="s">
        <v>3107</v>
      </c>
      <c r="E36" s="32" t="s">
        <v>3111</v>
      </c>
    </row>
    <row r="37" spans="1:5" x14ac:dyDescent="0.25">
      <c r="A37" s="32">
        <v>13231928654</v>
      </c>
      <c r="B37" s="32" t="s">
        <v>3089</v>
      </c>
      <c r="C37" s="32" t="s">
        <v>3097</v>
      </c>
      <c r="D37" s="32" t="s">
        <v>3105</v>
      </c>
      <c r="E37" s="32" t="s">
        <v>3111</v>
      </c>
    </row>
    <row r="38" spans="1:5" x14ac:dyDescent="0.25">
      <c r="A38" s="32">
        <v>13231920465</v>
      </c>
      <c r="B38" s="32" t="s">
        <v>3089</v>
      </c>
      <c r="C38" s="32" t="s">
        <v>3098</v>
      </c>
      <c r="D38" s="32" t="s">
        <v>3108</v>
      </c>
      <c r="E38" s="32" t="s">
        <v>3116</v>
      </c>
    </row>
    <row r="39" spans="1:5" x14ac:dyDescent="0.25">
      <c r="A39" s="32">
        <v>13231908336</v>
      </c>
      <c r="B39" s="32" t="s">
        <v>3089</v>
      </c>
      <c r="C39" s="32" t="s">
        <v>3101</v>
      </c>
      <c r="D39" s="32" t="s">
        <v>3108</v>
      </c>
      <c r="E39" s="32" t="s">
        <v>3113</v>
      </c>
    </row>
    <row r="40" spans="1:5" x14ac:dyDescent="0.25">
      <c r="A40" s="32">
        <v>13231892287</v>
      </c>
      <c r="B40" s="32" t="s">
        <v>3089</v>
      </c>
      <c r="C40" s="32" t="s">
        <v>3097</v>
      </c>
      <c r="D40" s="32" t="s">
        <v>3105</v>
      </c>
      <c r="E40" s="32" t="s">
        <v>3111</v>
      </c>
    </row>
    <row r="41" spans="1:5" x14ac:dyDescent="0.25">
      <c r="A41" s="32">
        <v>13231892647</v>
      </c>
      <c r="B41" s="32" t="s">
        <v>3089</v>
      </c>
      <c r="C41" s="32" t="s">
        <v>3098</v>
      </c>
      <c r="D41" s="32" t="s">
        <v>3105</v>
      </c>
      <c r="E41" s="32" t="s">
        <v>3112</v>
      </c>
    </row>
    <row r="42" spans="1:5" x14ac:dyDescent="0.25">
      <c r="A42" s="32">
        <v>13231868422</v>
      </c>
      <c r="B42" s="32" t="s">
        <v>3089</v>
      </c>
      <c r="C42" s="32" t="s">
        <v>3097</v>
      </c>
      <c r="D42" s="32" t="s">
        <v>3108</v>
      </c>
      <c r="E42" s="32" t="s">
        <v>3113</v>
      </c>
    </row>
    <row r="43" spans="1:5" x14ac:dyDescent="0.25">
      <c r="A43" s="32">
        <v>13231853751</v>
      </c>
      <c r="B43" s="32" t="s">
        <v>3089</v>
      </c>
      <c r="C43" s="32" t="s">
        <v>3097</v>
      </c>
      <c r="D43" s="32" t="s">
        <v>3108</v>
      </c>
      <c r="E43" s="32" t="s">
        <v>3111</v>
      </c>
    </row>
    <row r="44" spans="1:5" x14ac:dyDescent="0.25">
      <c r="A44" s="32">
        <v>13226443635</v>
      </c>
      <c r="B44" s="32" t="s">
        <v>3089</v>
      </c>
      <c r="C44" s="32" t="s">
        <v>3097</v>
      </c>
      <c r="D44" s="32" t="s">
        <v>3109</v>
      </c>
      <c r="E44" s="32" t="s">
        <v>3114</v>
      </c>
    </row>
    <row r="45" spans="1:5" x14ac:dyDescent="0.25">
      <c r="A45" s="32">
        <v>13231800769</v>
      </c>
      <c r="B45" s="32" t="s">
        <v>3089</v>
      </c>
      <c r="C45" s="32" t="s">
        <v>3097</v>
      </c>
      <c r="D45" s="32" t="s">
        <v>3107</v>
      </c>
      <c r="E45" s="32" t="s">
        <v>3111</v>
      </c>
    </row>
    <row r="46" spans="1:5" x14ac:dyDescent="0.25">
      <c r="A46" s="32">
        <v>13231805826</v>
      </c>
      <c r="B46" s="32" t="s">
        <v>3089</v>
      </c>
      <c r="C46" s="32" t="s">
        <v>3101</v>
      </c>
      <c r="D46" s="32" t="s">
        <v>3105</v>
      </c>
      <c r="E46" s="32" t="s">
        <v>3111</v>
      </c>
    </row>
    <row r="47" spans="1:5" x14ac:dyDescent="0.25">
      <c r="A47" s="32">
        <v>13231791632</v>
      </c>
      <c r="B47" s="32" t="s">
        <v>3089</v>
      </c>
      <c r="C47" s="32" t="s">
        <v>3097</v>
      </c>
      <c r="D47" s="32" t="s">
        <v>3109</v>
      </c>
      <c r="E47" s="32" t="s">
        <v>3112</v>
      </c>
    </row>
    <row r="48" spans="1:5" x14ac:dyDescent="0.25">
      <c r="A48" s="32">
        <v>13231758103</v>
      </c>
      <c r="B48" s="32" t="s">
        <v>3089</v>
      </c>
      <c r="C48" s="32" t="s">
        <v>3098</v>
      </c>
      <c r="D48" s="32" t="s">
        <v>3105</v>
      </c>
      <c r="E48" s="32" t="s">
        <v>3116</v>
      </c>
    </row>
    <row r="49" spans="1:5" x14ac:dyDescent="0.25">
      <c r="A49" s="32">
        <v>13231743695</v>
      </c>
      <c r="B49" s="32" t="s">
        <v>3089</v>
      </c>
      <c r="C49" s="32" t="s">
        <v>3097</v>
      </c>
      <c r="D49" s="32" t="s">
        <v>3107</v>
      </c>
      <c r="E49" s="32" t="s">
        <v>3111</v>
      </c>
    </row>
    <row r="50" spans="1:5" x14ac:dyDescent="0.25">
      <c r="A50" s="32">
        <v>13231720478</v>
      </c>
      <c r="B50" s="32" t="s">
        <v>3089</v>
      </c>
      <c r="C50" s="32" t="s">
        <v>3096</v>
      </c>
      <c r="D50" s="32" t="s">
        <v>3105</v>
      </c>
      <c r="E50" s="32" t="s">
        <v>3112</v>
      </c>
    </row>
    <row r="51" spans="1:5" x14ac:dyDescent="0.25">
      <c r="A51" s="32">
        <v>13231684519</v>
      </c>
      <c r="B51" s="32" t="s">
        <v>3089</v>
      </c>
      <c r="C51" s="32" t="s">
        <v>3098</v>
      </c>
      <c r="D51" s="32" t="s">
        <v>3107</v>
      </c>
      <c r="E51" s="32" t="s">
        <v>3111</v>
      </c>
    </row>
    <row r="52" spans="1:5" x14ac:dyDescent="0.25">
      <c r="A52" s="32">
        <v>13231679581</v>
      </c>
      <c r="B52" s="32" t="s">
        <v>3089</v>
      </c>
      <c r="C52" s="32" t="s">
        <v>3098</v>
      </c>
      <c r="D52" s="32" t="s">
        <v>3105</v>
      </c>
      <c r="E52" s="32" t="s">
        <v>3111</v>
      </c>
    </row>
    <row r="53" spans="1:5" x14ac:dyDescent="0.25">
      <c r="A53" s="32">
        <v>13231671155</v>
      </c>
      <c r="B53" s="32" t="s">
        <v>3089</v>
      </c>
      <c r="C53" s="32" t="s">
        <v>3098</v>
      </c>
      <c r="D53" s="32" t="s">
        <v>3105</v>
      </c>
      <c r="E53" s="32" t="s">
        <v>3111</v>
      </c>
    </row>
    <row r="54" spans="1:5" x14ac:dyDescent="0.25">
      <c r="A54" s="32">
        <v>13231657190</v>
      </c>
      <c r="B54" s="32" t="s">
        <v>3089</v>
      </c>
      <c r="C54" s="32" t="s">
        <v>3098</v>
      </c>
      <c r="D54" s="32" t="s">
        <v>3106</v>
      </c>
      <c r="E54" s="32" t="s">
        <v>3112</v>
      </c>
    </row>
    <row r="55" spans="1:5" x14ac:dyDescent="0.25">
      <c r="A55" s="32">
        <v>13231657927</v>
      </c>
      <c r="B55" s="32" t="s">
        <v>3089</v>
      </c>
      <c r="C55" s="32" t="s">
        <v>3097</v>
      </c>
      <c r="D55" s="32" t="s">
        <v>3108</v>
      </c>
      <c r="E55" s="32" t="s">
        <v>3112</v>
      </c>
    </row>
    <row r="56" spans="1:5" x14ac:dyDescent="0.25">
      <c r="A56" s="32">
        <v>13231634807</v>
      </c>
      <c r="B56" s="32" t="s">
        <v>3090</v>
      </c>
      <c r="C56" s="32" t="s">
        <v>3097</v>
      </c>
      <c r="D56" s="32" t="s">
        <v>3108</v>
      </c>
      <c r="E56" s="32" t="s">
        <v>3114</v>
      </c>
    </row>
    <row r="57" spans="1:5" x14ac:dyDescent="0.25">
      <c r="A57" s="32">
        <v>13231567238</v>
      </c>
      <c r="B57" s="32" t="s">
        <v>3089</v>
      </c>
      <c r="C57" s="32" t="s">
        <v>3098</v>
      </c>
      <c r="D57" s="32" t="s">
        <v>3106</v>
      </c>
      <c r="E57" s="32" t="s">
        <v>3112</v>
      </c>
    </row>
    <row r="58" spans="1:5" x14ac:dyDescent="0.25">
      <c r="A58" s="32">
        <v>13231562510</v>
      </c>
      <c r="B58" s="32" t="s">
        <v>3089</v>
      </c>
      <c r="C58" s="32" t="s">
        <v>3097</v>
      </c>
      <c r="D58" s="32" t="s">
        <v>3105</v>
      </c>
      <c r="E58" s="32" t="s">
        <v>3111</v>
      </c>
    </row>
    <row r="59" spans="1:5" x14ac:dyDescent="0.25">
      <c r="A59" s="32">
        <v>13231300579</v>
      </c>
      <c r="B59" s="32" t="s">
        <v>3089</v>
      </c>
      <c r="C59" s="32" t="s">
        <v>3097</v>
      </c>
      <c r="D59" s="32" t="s">
        <v>3109</v>
      </c>
      <c r="E59" s="32" t="s">
        <v>3112</v>
      </c>
    </row>
    <row r="60" spans="1:5" x14ac:dyDescent="0.25">
      <c r="A60" s="32">
        <v>13230532938</v>
      </c>
      <c r="B60" s="32" t="s">
        <v>3089</v>
      </c>
      <c r="C60" s="32" t="s">
        <v>3098</v>
      </c>
      <c r="D60" s="32" t="s">
        <v>3105</v>
      </c>
      <c r="E60" s="32" t="s">
        <v>3114</v>
      </c>
    </row>
    <row r="61" spans="1:5" x14ac:dyDescent="0.25">
      <c r="A61" s="32">
        <v>13231052780</v>
      </c>
      <c r="B61" s="32" t="s">
        <v>3089</v>
      </c>
      <c r="C61" s="32" t="s">
        <v>3098</v>
      </c>
      <c r="D61" s="32" t="s">
        <v>3105</v>
      </c>
      <c r="E61" s="32" t="s">
        <v>3113</v>
      </c>
    </row>
    <row r="62" spans="1:5" x14ac:dyDescent="0.25">
      <c r="A62" s="32">
        <v>13230977672</v>
      </c>
      <c r="B62" s="32" t="s">
        <v>3089</v>
      </c>
      <c r="C62" s="32" t="s">
        <v>3098</v>
      </c>
      <c r="D62" s="32" t="s">
        <v>3106</v>
      </c>
      <c r="E62" s="32" t="s">
        <v>3111</v>
      </c>
    </row>
    <row r="63" spans="1:5" x14ac:dyDescent="0.25">
      <c r="A63" s="32">
        <v>13230957139</v>
      </c>
      <c r="B63" s="32" t="s">
        <v>3089</v>
      </c>
      <c r="C63" s="32" t="s">
        <v>3101</v>
      </c>
      <c r="D63" s="32" t="s">
        <v>3104</v>
      </c>
      <c r="E63" s="32" t="s">
        <v>3111</v>
      </c>
    </row>
    <row r="64" spans="1:5" x14ac:dyDescent="0.25">
      <c r="A64" s="32">
        <v>13230946884</v>
      </c>
      <c r="B64" s="32" t="s">
        <v>3089</v>
      </c>
      <c r="C64" s="32" t="s">
        <v>3098</v>
      </c>
      <c r="D64" s="32" t="s">
        <v>3105</v>
      </c>
      <c r="E64" s="32" t="s">
        <v>3115</v>
      </c>
    </row>
    <row r="65" spans="1:5" x14ac:dyDescent="0.25">
      <c r="A65" s="32">
        <v>13230891332</v>
      </c>
      <c r="B65" s="32" t="s">
        <v>3089</v>
      </c>
      <c r="C65" s="32" t="s">
        <v>3101</v>
      </c>
      <c r="D65" s="32" t="s">
        <v>3105</v>
      </c>
      <c r="E65" s="32" t="s">
        <v>3111</v>
      </c>
    </row>
    <row r="66" spans="1:5" x14ac:dyDescent="0.25">
      <c r="A66" s="32">
        <v>13230869665</v>
      </c>
      <c r="B66" s="32" t="s">
        <v>3091</v>
      </c>
      <c r="C66" s="32" t="s">
        <v>3098</v>
      </c>
      <c r="D66" s="32" t="s">
        <v>3109</v>
      </c>
      <c r="E66" s="32" t="s">
        <v>3111</v>
      </c>
    </row>
    <row r="67" spans="1:5" x14ac:dyDescent="0.25">
      <c r="A67" s="32">
        <v>13230842402</v>
      </c>
      <c r="B67" s="32" t="s">
        <v>3089</v>
      </c>
      <c r="C67" s="32" t="s">
        <v>3097</v>
      </c>
      <c r="D67" s="32" t="s">
        <v>3105</v>
      </c>
      <c r="E67" s="32" t="s">
        <v>3111</v>
      </c>
    </row>
    <row r="68" spans="1:5" x14ac:dyDescent="0.25">
      <c r="A68" s="32">
        <v>13230817553</v>
      </c>
      <c r="B68" s="32" t="s">
        <v>3089</v>
      </c>
      <c r="C68" s="32" t="s">
        <v>3098</v>
      </c>
      <c r="D68" s="32" t="s">
        <v>3105</v>
      </c>
      <c r="E68" s="32" t="s">
        <v>3114</v>
      </c>
    </row>
    <row r="69" spans="1:5" x14ac:dyDescent="0.25">
      <c r="A69" s="32">
        <v>13230813726</v>
      </c>
      <c r="B69" s="32" t="s">
        <v>3089</v>
      </c>
      <c r="C69" s="32" t="s">
        <v>3096</v>
      </c>
      <c r="D69" s="32" t="s">
        <v>3109</v>
      </c>
      <c r="E69" s="32" t="s">
        <v>3115</v>
      </c>
    </row>
    <row r="70" spans="1:5" x14ac:dyDescent="0.25">
      <c r="A70" s="32">
        <v>13230809644</v>
      </c>
      <c r="B70" s="32" t="s">
        <v>3089</v>
      </c>
      <c r="C70" s="32" t="s">
        <v>3101</v>
      </c>
      <c r="D70" s="32" t="s">
        <v>3107</v>
      </c>
      <c r="E70" s="32" t="s">
        <v>3114</v>
      </c>
    </row>
    <row r="71" spans="1:5" x14ac:dyDescent="0.25">
      <c r="A71" s="32">
        <v>13230804575</v>
      </c>
      <c r="B71" s="32" t="s">
        <v>3089</v>
      </c>
      <c r="C71" s="32" t="s">
        <v>3097</v>
      </c>
      <c r="D71" s="32" t="s">
        <v>3109</v>
      </c>
      <c r="E71" s="32" t="s">
        <v>3113</v>
      </c>
    </row>
    <row r="72" spans="1:5" x14ac:dyDescent="0.25">
      <c r="A72" s="32">
        <v>13230800894</v>
      </c>
      <c r="B72" s="32" t="s">
        <v>3089</v>
      </c>
      <c r="C72" s="32" t="s">
        <v>3096</v>
      </c>
      <c r="D72" s="32" t="s">
        <v>3107</v>
      </c>
      <c r="E72" s="32" t="s">
        <v>3111</v>
      </c>
    </row>
    <row r="73" spans="1:5" x14ac:dyDescent="0.25">
      <c r="A73" s="32">
        <v>13230708941</v>
      </c>
      <c r="B73" s="32" t="s">
        <v>3090</v>
      </c>
      <c r="C73" s="32" t="s">
        <v>3097</v>
      </c>
      <c r="D73" s="32" t="s">
        <v>3107</v>
      </c>
      <c r="E73" s="32" t="s">
        <v>3111</v>
      </c>
    </row>
    <row r="74" spans="1:5" x14ac:dyDescent="0.25">
      <c r="A74" s="32">
        <v>13230708462</v>
      </c>
      <c r="B74" s="32" t="s">
        <v>3091</v>
      </c>
      <c r="C74" s="32" t="s">
        <v>3098</v>
      </c>
      <c r="D74" s="32" t="s">
        <v>3107</v>
      </c>
      <c r="E74" s="32" t="s">
        <v>3111</v>
      </c>
    </row>
    <row r="75" spans="1:5" x14ac:dyDescent="0.25">
      <c r="A75" s="32">
        <v>13230681329</v>
      </c>
      <c r="B75" s="32" t="s">
        <v>3091</v>
      </c>
      <c r="C75" s="32" t="s">
        <v>3096</v>
      </c>
      <c r="D75" s="32" t="s">
        <v>3107</v>
      </c>
      <c r="E75" s="32" t="s">
        <v>3112</v>
      </c>
    </row>
    <row r="76" spans="1:5" x14ac:dyDescent="0.25">
      <c r="A76" s="32">
        <v>13230663912</v>
      </c>
      <c r="B76" s="32" t="s">
        <v>3089</v>
      </c>
      <c r="C76" s="32" t="s">
        <v>3101</v>
      </c>
      <c r="D76" s="32" t="s">
        <v>3105</v>
      </c>
      <c r="E76" s="32" t="s">
        <v>3112</v>
      </c>
    </row>
    <row r="77" spans="1:5" x14ac:dyDescent="0.25">
      <c r="A77" s="32">
        <v>13230646420</v>
      </c>
      <c r="B77" s="32" t="s">
        <v>3089</v>
      </c>
      <c r="C77" s="32" t="s">
        <v>3101</v>
      </c>
      <c r="D77" s="32" t="s">
        <v>3105</v>
      </c>
      <c r="E77" s="32" t="s">
        <v>3111</v>
      </c>
    </row>
    <row r="78" spans="1:5" x14ac:dyDescent="0.25">
      <c r="A78" s="32">
        <v>13230618858</v>
      </c>
      <c r="B78" s="32" t="s">
        <v>3089</v>
      </c>
      <c r="C78" s="32" t="s">
        <v>3097</v>
      </c>
      <c r="D78" s="32" t="s">
        <v>3104</v>
      </c>
      <c r="E78" s="32" t="s">
        <v>3112</v>
      </c>
    </row>
    <row r="79" spans="1:5" x14ac:dyDescent="0.25">
      <c r="A79" s="32">
        <v>13230641553</v>
      </c>
      <c r="B79" s="32" t="s">
        <v>3089</v>
      </c>
      <c r="C79" s="32" t="s">
        <v>3097</v>
      </c>
      <c r="D79" s="32" t="s">
        <v>3105</v>
      </c>
      <c r="E79" s="32" t="s">
        <v>3111</v>
      </c>
    </row>
    <row r="80" spans="1:5" x14ac:dyDescent="0.25">
      <c r="A80" s="32">
        <v>13230618311</v>
      </c>
      <c r="B80" s="32" t="s">
        <v>3089</v>
      </c>
      <c r="C80" s="32" t="s">
        <v>3097</v>
      </c>
      <c r="D80" s="32" t="s">
        <v>3107</v>
      </c>
      <c r="E80" s="32" t="s">
        <v>3114</v>
      </c>
    </row>
    <row r="81" spans="1:5" x14ac:dyDescent="0.25">
      <c r="A81" s="32">
        <v>13230610435</v>
      </c>
      <c r="B81" s="32" t="s">
        <v>3090</v>
      </c>
      <c r="C81" s="32" t="s">
        <v>3096</v>
      </c>
      <c r="D81" s="32" t="s">
        <v>3105</v>
      </c>
      <c r="E81" s="32" t="s">
        <v>3111</v>
      </c>
    </row>
    <row r="82" spans="1:5" x14ac:dyDescent="0.25">
      <c r="A82" s="32">
        <v>13230584064</v>
      </c>
      <c r="B82" s="32" t="s">
        <v>3089</v>
      </c>
      <c r="C82" s="32" t="s">
        <v>3098</v>
      </c>
      <c r="D82" s="32" t="s">
        <v>3105</v>
      </c>
      <c r="E82" s="32" t="s">
        <v>3111</v>
      </c>
    </row>
    <row r="83" spans="1:5" x14ac:dyDescent="0.25">
      <c r="A83" s="32">
        <v>13230583696</v>
      </c>
      <c r="B83" s="32" t="s">
        <v>3089</v>
      </c>
      <c r="C83" s="32" t="s">
        <v>3097</v>
      </c>
      <c r="D83" s="32" t="s">
        <v>3108</v>
      </c>
      <c r="E83" s="32" t="s">
        <v>3111</v>
      </c>
    </row>
    <row r="84" spans="1:5" x14ac:dyDescent="0.25">
      <c r="A84" s="32">
        <v>13230583027</v>
      </c>
      <c r="B84" s="32" t="s">
        <v>3089</v>
      </c>
      <c r="C84" s="32" t="s">
        <v>3097</v>
      </c>
      <c r="D84" s="32" t="s">
        <v>3108</v>
      </c>
      <c r="E84" s="32" t="s">
        <v>3112</v>
      </c>
    </row>
    <row r="85" spans="1:5" x14ac:dyDescent="0.25">
      <c r="A85" s="32">
        <v>13230577530</v>
      </c>
      <c r="B85" s="32" t="s">
        <v>3089</v>
      </c>
      <c r="C85" s="32" t="s">
        <v>3098</v>
      </c>
      <c r="D85" s="32" t="s">
        <v>3107</v>
      </c>
      <c r="E85" s="32" t="s">
        <v>3111</v>
      </c>
    </row>
    <row r="86" spans="1:5" x14ac:dyDescent="0.25">
      <c r="A86" s="32">
        <v>13230573535</v>
      </c>
      <c r="B86" s="32" t="s">
        <v>3089</v>
      </c>
      <c r="C86" s="32" t="s">
        <v>3101</v>
      </c>
      <c r="D86" s="32" t="s">
        <v>3104</v>
      </c>
      <c r="E86" s="32" t="s">
        <v>3113</v>
      </c>
    </row>
    <row r="87" spans="1:5" x14ac:dyDescent="0.25">
      <c r="A87" s="32">
        <v>13230575061</v>
      </c>
      <c r="B87" s="32" t="s">
        <v>3090</v>
      </c>
      <c r="C87" s="32" t="s">
        <v>3098</v>
      </c>
      <c r="D87" s="32" t="s">
        <v>3107</v>
      </c>
      <c r="E87" s="32" t="s">
        <v>3112</v>
      </c>
    </row>
    <row r="88" spans="1:5" x14ac:dyDescent="0.25">
      <c r="A88" s="32">
        <v>13230571988</v>
      </c>
      <c r="B88" s="32" t="s">
        <v>3089</v>
      </c>
      <c r="C88" s="32" t="s">
        <v>3098</v>
      </c>
      <c r="D88" s="32" t="s">
        <v>3107</v>
      </c>
      <c r="E88" s="32" t="s">
        <v>3114</v>
      </c>
    </row>
    <row r="89" spans="1:5" x14ac:dyDescent="0.25">
      <c r="A89" s="32">
        <v>13230570731</v>
      </c>
      <c r="B89" s="32" t="s">
        <v>3089</v>
      </c>
      <c r="C89" s="32" t="s">
        <v>3098</v>
      </c>
      <c r="D89" s="32" t="s">
        <v>3104</v>
      </c>
      <c r="E89" s="32" t="s">
        <v>3113</v>
      </c>
    </row>
    <row r="90" spans="1:5" x14ac:dyDescent="0.25">
      <c r="A90" s="32">
        <v>13230512115</v>
      </c>
      <c r="B90" s="32" t="s">
        <v>3089</v>
      </c>
      <c r="C90" s="32" t="s">
        <v>3096</v>
      </c>
      <c r="D90" s="32" t="s">
        <v>3107</v>
      </c>
      <c r="E90" s="32" t="s">
        <v>3111</v>
      </c>
    </row>
    <row r="91" spans="1:5" x14ac:dyDescent="0.25">
      <c r="A91" s="32">
        <v>13230514535</v>
      </c>
      <c r="B91" s="32" t="s">
        <v>3089</v>
      </c>
      <c r="C91" s="32" t="s">
        <v>3098</v>
      </c>
      <c r="D91" s="32" t="s">
        <v>3105</v>
      </c>
      <c r="E91" s="32" t="s">
        <v>3111</v>
      </c>
    </row>
    <row r="92" spans="1:5" x14ac:dyDescent="0.25">
      <c r="A92" s="32">
        <v>13230508453</v>
      </c>
      <c r="B92" s="32" t="s">
        <v>3089</v>
      </c>
      <c r="C92" s="32" t="s">
        <v>3101</v>
      </c>
      <c r="D92" s="32" t="s">
        <v>3105</v>
      </c>
      <c r="E92" s="32" t="s">
        <v>3112</v>
      </c>
    </row>
    <row r="93" spans="1:5" x14ac:dyDescent="0.25">
      <c r="A93" s="32">
        <v>13230508967</v>
      </c>
      <c r="B93" s="32" t="s">
        <v>3089</v>
      </c>
      <c r="C93" s="32" t="s">
        <v>3098</v>
      </c>
      <c r="D93" s="32" t="s">
        <v>3106</v>
      </c>
      <c r="E93" s="32" t="s">
        <v>3114</v>
      </c>
    </row>
    <row r="94" spans="1:5" x14ac:dyDescent="0.25">
      <c r="A94" s="32">
        <v>13230449806</v>
      </c>
      <c r="B94" s="32" t="s">
        <v>3089</v>
      </c>
      <c r="C94" s="32" t="s">
        <v>3097</v>
      </c>
      <c r="D94" s="32" t="s">
        <v>3104</v>
      </c>
      <c r="E94" s="32" t="s">
        <v>3112</v>
      </c>
    </row>
    <row r="95" spans="1:5" x14ac:dyDescent="0.25">
      <c r="A95" s="32">
        <v>13230447020</v>
      </c>
    </row>
    <row r="96" spans="1:5" x14ac:dyDescent="0.25">
      <c r="A96" s="32">
        <v>13230422058</v>
      </c>
      <c r="B96" s="32" t="s">
        <v>3089</v>
      </c>
      <c r="C96" s="32" t="s">
        <v>3102</v>
      </c>
      <c r="D96" s="32" t="s">
        <v>3106</v>
      </c>
      <c r="E96" s="32" t="s">
        <v>3111</v>
      </c>
    </row>
    <row r="97" spans="1:5" x14ac:dyDescent="0.25">
      <c r="A97" s="32">
        <v>13230417473</v>
      </c>
      <c r="B97" s="32" t="s">
        <v>3089</v>
      </c>
      <c r="C97" s="32" t="s">
        <v>3098</v>
      </c>
      <c r="D97" s="32" t="s">
        <v>3105</v>
      </c>
      <c r="E97" s="32" t="s">
        <v>3111</v>
      </c>
    </row>
    <row r="98" spans="1:5" x14ac:dyDescent="0.25">
      <c r="A98" s="32">
        <v>13230389527</v>
      </c>
      <c r="B98" s="32" t="s">
        <v>3089</v>
      </c>
      <c r="C98" s="32" t="s">
        <v>3097</v>
      </c>
      <c r="D98" s="32" t="s">
        <v>3108</v>
      </c>
      <c r="E98" s="32" t="s">
        <v>3114</v>
      </c>
    </row>
    <row r="99" spans="1:5" x14ac:dyDescent="0.25">
      <c r="A99" s="32">
        <v>13230373145</v>
      </c>
      <c r="B99" s="32" t="s">
        <v>3089</v>
      </c>
      <c r="C99" s="32" t="s">
        <v>3097</v>
      </c>
      <c r="D99" s="32" t="s">
        <v>3109</v>
      </c>
      <c r="E99" s="32" t="s">
        <v>3112</v>
      </c>
    </row>
    <row r="100" spans="1:5" x14ac:dyDescent="0.25">
      <c r="A100" s="32">
        <v>13230359551</v>
      </c>
      <c r="B100" s="32" t="s">
        <v>3090</v>
      </c>
      <c r="C100" s="32" t="s">
        <v>3099</v>
      </c>
      <c r="D100" s="32" t="s">
        <v>3106</v>
      </c>
      <c r="E100" s="32" t="s">
        <v>3114</v>
      </c>
    </row>
    <row r="101" spans="1:5" x14ac:dyDescent="0.25">
      <c r="A101" s="32">
        <v>13230306787</v>
      </c>
      <c r="B101" s="32" t="s">
        <v>3089</v>
      </c>
      <c r="C101" s="32" t="s">
        <v>3101</v>
      </c>
      <c r="D101" s="32" t="s">
        <v>3104</v>
      </c>
      <c r="E101" s="32" t="s">
        <v>3112</v>
      </c>
    </row>
    <row r="102" spans="1:5" x14ac:dyDescent="0.25">
      <c r="A102" s="32">
        <v>13230306612</v>
      </c>
      <c r="B102" s="32" t="s">
        <v>3089</v>
      </c>
      <c r="C102" s="32" t="s">
        <v>3096</v>
      </c>
      <c r="D102" s="32" t="s">
        <v>3104</v>
      </c>
      <c r="E102" s="32" t="s">
        <v>3111</v>
      </c>
    </row>
    <row r="103" spans="1:5" x14ac:dyDescent="0.25">
      <c r="A103" s="32">
        <v>13230296337</v>
      </c>
      <c r="B103" s="32" t="s">
        <v>3089</v>
      </c>
      <c r="C103" s="32" t="s">
        <v>3097</v>
      </c>
      <c r="D103" s="32" t="s">
        <v>3109</v>
      </c>
      <c r="E103" s="32" t="s">
        <v>3112</v>
      </c>
    </row>
    <row r="104" spans="1:5" x14ac:dyDescent="0.25">
      <c r="A104" s="32">
        <v>13230233865</v>
      </c>
      <c r="B104" s="32" t="s">
        <v>3089</v>
      </c>
      <c r="C104" s="32" t="s">
        <v>3101</v>
      </c>
      <c r="D104" s="32" t="s">
        <v>3108</v>
      </c>
      <c r="E104" s="32" t="s">
        <v>3111</v>
      </c>
    </row>
    <row r="105" spans="1:5" x14ac:dyDescent="0.25">
      <c r="A105" s="32">
        <v>13230213393</v>
      </c>
      <c r="B105" s="32" t="s">
        <v>3089</v>
      </c>
      <c r="C105" s="32" t="s">
        <v>3098</v>
      </c>
      <c r="D105" s="32" t="s">
        <v>3107</v>
      </c>
      <c r="E105" s="32" t="s">
        <v>3113</v>
      </c>
    </row>
    <row r="106" spans="1:5" x14ac:dyDescent="0.25">
      <c r="A106" s="32">
        <v>13230177151</v>
      </c>
    </row>
    <row r="107" spans="1:5" x14ac:dyDescent="0.25">
      <c r="A107" s="32">
        <v>13230150294</v>
      </c>
      <c r="B107" s="32" t="s">
        <v>3089</v>
      </c>
      <c r="C107" s="32" t="s">
        <v>3101</v>
      </c>
      <c r="D107" s="32" t="s">
        <v>3104</v>
      </c>
      <c r="E107" s="32" t="s">
        <v>3111</v>
      </c>
    </row>
    <row r="108" spans="1:5" x14ac:dyDescent="0.25">
      <c r="A108" s="32">
        <v>13230148255</v>
      </c>
      <c r="B108" s="32" t="s">
        <v>3089</v>
      </c>
      <c r="C108" s="32" t="s">
        <v>3096</v>
      </c>
      <c r="D108" s="32" t="s">
        <v>3104</v>
      </c>
      <c r="E108" s="32" t="s">
        <v>3114</v>
      </c>
    </row>
    <row r="109" spans="1:5" x14ac:dyDescent="0.25">
      <c r="A109" s="32">
        <v>13230093468</v>
      </c>
      <c r="B109" s="32" t="s">
        <v>3089</v>
      </c>
      <c r="C109" s="32" t="s">
        <v>3098</v>
      </c>
      <c r="D109" s="32" t="s">
        <v>3107</v>
      </c>
      <c r="E109" s="32" t="s">
        <v>3112</v>
      </c>
    </row>
    <row r="110" spans="1:5" x14ac:dyDescent="0.25">
      <c r="A110" s="32">
        <v>13230012972</v>
      </c>
      <c r="B110" s="32" t="s">
        <v>3089</v>
      </c>
      <c r="C110" s="32" t="s">
        <v>3096</v>
      </c>
      <c r="D110" s="32" t="s">
        <v>3105</v>
      </c>
      <c r="E110" s="32" t="s">
        <v>3117</v>
      </c>
    </row>
    <row r="111" spans="1:5" x14ac:dyDescent="0.25">
      <c r="A111" s="32">
        <v>13229995612</v>
      </c>
      <c r="B111" s="32" t="s">
        <v>3089</v>
      </c>
      <c r="C111" s="32" t="s">
        <v>3098</v>
      </c>
      <c r="D111" s="32" t="s">
        <v>3107</v>
      </c>
      <c r="E111" s="32" t="s">
        <v>3111</v>
      </c>
    </row>
    <row r="112" spans="1:5" x14ac:dyDescent="0.25">
      <c r="A112" s="32">
        <v>13229959868</v>
      </c>
      <c r="B112" s="32" t="s">
        <v>3089</v>
      </c>
      <c r="C112" s="32" t="s">
        <v>3101</v>
      </c>
      <c r="D112" s="32" t="s">
        <v>3104</v>
      </c>
      <c r="E112" s="32" t="s">
        <v>3111</v>
      </c>
    </row>
    <row r="113" spans="1:5" x14ac:dyDescent="0.25">
      <c r="A113" s="32">
        <v>13229912485</v>
      </c>
      <c r="B113" s="32" t="s">
        <v>3092</v>
      </c>
      <c r="C113" s="32" t="s">
        <v>3098</v>
      </c>
      <c r="D113" s="32" t="s">
        <v>3105</v>
      </c>
      <c r="E113" s="32" t="s">
        <v>3113</v>
      </c>
    </row>
    <row r="114" spans="1:5" x14ac:dyDescent="0.25">
      <c r="A114" s="32">
        <v>13229878451</v>
      </c>
      <c r="B114" s="32" t="s">
        <v>3089</v>
      </c>
      <c r="C114" s="32" t="s">
        <v>3101</v>
      </c>
      <c r="D114" s="32" t="s">
        <v>3105</v>
      </c>
      <c r="E114" s="32" t="s">
        <v>3111</v>
      </c>
    </row>
    <row r="115" spans="1:5" x14ac:dyDescent="0.25">
      <c r="A115" s="32">
        <v>13229854357</v>
      </c>
      <c r="B115" s="32" t="s">
        <v>3089</v>
      </c>
      <c r="C115" s="32" t="s">
        <v>3098</v>
      </c>
      <c r="D115" s="32" t="s">
        <v>3106</v>
      </c>
      <c r="E115" s="32" t="s">
        <v>3113</v>
      </c>
    </row>
    <row r="116" spans="1:5" x14ac:dyDescent="0.25">
      <c r="A116" s="32">
        <v>13229847002</v>
      </c>
      <c r="B116" s="32" t="s">
        <v>3089</v>
      </c>
      <c r="C116" s="32" t="s">
        <v>3099</v>
      </c>
      <c r="D116" s="32" t="s">
        <v>3109</v>
      </c>
      <c r="E116" s="32" t="s">
        <v>3112</v>
      </c>
    </row>
    <row r="117" spans="1:5" x14ac:dyDescent="0.25">
      <c r="A117" s="32">
        <v>13229831055</v>
      </c>
      <c r="B117" s="32" t="s">
        <v>3089</v>
      </c>
      <c r="C117" s="32" t="s">
        <v>3097</v>
      </c>
      <c r="D117" s="32" t="s">
        <v>3107</v>
      </c>
      <c r="E117" s="32" t="s">
        <v>3113</v>
      </c>
    </row>
    <row r="118" spans="1:5" x14ac:dyDescent="0.25">
      <c r="A118" s="32">
        <v>13229755210</v>
      </c>
      <c r="B118" s="32" t="s">
        <v>3091</v>
      </c>
      <c r="C118" s="32" t="s">
        <v>3100</v>
      </c>
      <c r="E118" s="32" t="s">
        <v>3113</v>
      </c>
    </row>
    <row r="119" spans="1:5" x14ac:dyDescent="0.25">
      <c r="A119" s="32">
        <v>13229301568</v>
      </c>
      <c r="B119" s="32" t="s">
        <v>3089</v>
      </c>
      <c r="C119" s="32" t="s">
        <v>3097</v>
      </c>
      <c r="D119" s="32" t="s">
        <v>3105</v>
      </c>
      <c r="E119" s="32" t="s">
        <v>3117</v>
      </c>
    </row>
    <row r="120" spans="1:5" x14ac:dyDescent="0.25">
      <c r="A120" s="32">
        <v>13229153944</v>
      </c>
      <c r="B120" s="32" t="s">
        <v>3089</v>
      </c>
      <c r="C120" s="32" t="s">
        <v>3097</v>
      </c>
      <c r="D120" s="32" t="s">
        <v>3105</v>
      </c>
      <c r="E120" s="32" t="s">
        <v>3111</v>
      </c>
    </row>
    <row r="121" spans="1:5" x14ac:dyDescent="0.25">
      <c r="A121" s="32">
        <v>13229143936</v>
      </c>
      <c r="B121" s="32" t="s">
        <v>3089</v>
      </c>
      <c r="C121" s="32" t="s">
        <v>3097</v>
      </c>
      <c r="D121" s="32" t="s">
        <v>3105</v>
      </c>
      <c r="E121" s="32" t="s">
        <v>3112</v>
      </c>
    </row>
    <row r="122" spans="1:5" x14ac:dyDescent="0.25">
      <c r="A122" s="32">
        <v>13229080293</v>
      </c>
      <c r="B122" s="32" t="s">
        <v>3089</v>
      </c>
      <c r="C122" s="32" t="s">
        <v>3097</v>
      </c>
      <c r="D122" s="32" t="s">
        <v>3104</v>
      </c>
      <c r="E122" s="32" t="s">
        <v>3114</v>
      </c>
    </row>
    <row r="123" spans="1:5" x14ac:dyDescent="0.25">
      <c r="A123" s="32">
        <v>13229080058</v>
      </c>
      <c r="B123" s="32" t="s">
        <v>3089</v>
      </c>
      <c r="C123" s="32" t="s">
        <v>3096</v>
      </c>
      <c r="D123" s="32" t="s">
        <v>3104</v>
      </c>
      <c r="E123" s="32" t="s">
        <v>3111</v>
      </c>
    </row>
    <row r="124" spans="1:5" x14ac:dyDescent="0.25">
      <c r="A124" s="32">
        <v>13229072869</v>
      </c>
      <c r="B124" s="32" t="s">
        <v>3089</v>
      </c>
      <c r="C124" s="32" t="s">
        <v>3097</v>
      </c>
      <c r="D124" s="32" t="s">
        <v>3107</v>
      </c>
      <c r="E124" s="32" t="s">
        <v>3114</v>
      </c>
    </row>
    <row r="125" spans="1:5" x14ac:dyDescent="0.25">
      <c r="A125" s="32">
        <v>13228999921</v>
      </c>
      <c r="B125" s="32" t="s">
        <v>3090</v>
      </c>
      <c r="C125" s="32" t="s">
        <v>3098</v>
      </c>
      <c r="D125" s="32" t="s">
        <v>3107</v>
      </c>
      <c r="E125" s="32" t="s">
        <v>3111</v>
      </c>
    </row>
    <row r="126" spans="1:5" x14ac:dyDescent="0.25">
      <c r="A126" s="32">
        <v>13228944028</v>
      </c>
      <c r="B126" s="32" t="s">
        <v>3089</v>
      </c>
      <c r="C126" s="32" t="s">
        <v>3098</v>
      </c>
      <c r="D126" s="32" t="s">
        <v>3106</v>
      </c>
      <c r="E126" s="32" t="s">
        <v>3112</v>
      </c>
    </row>
    <row r="127" spans="1:5" x14ac:dyDescent="0.25">
      <c r="A127" s="32">
        <v>13228927359</v>
      </c>
      <c r="B127" s="32" t="s">
        <v>3089</v>
      </c>
      <c r="C127" s="32" t="s">
        <v>3098</v>
      </c>
      <c r="D127" s="32" t="s">
        <v>3105</v>
      </c>
      <c r="E127" s="32" t="s">
        <v>3111</v>
      </c>
    </row>
    <row r="128" spans="1:5" x14ac:dyDescent="0.25">
      <c r="A128" s="32">
        <v>13228906961</v>
      </c>
      <c r="B128" s="32" t="s">
        <v>3089</v>
      </c>
      <c r="C128" s="32" t="s">
        <v>3096</v>
      </c>
      <c r="D128" s="32" t="s">
        <v>3105</v>
      </c>
      <c r="E128" s="32" t="s">
        <v>3114</v>
      </c>
    </row>
    <row r="129" spans="1:5" x14ac:dyDescent="0.25">
      <c r="A129" s="32">
        <v>13228883293</v>
      </c>
      <c r="B129" s="32" t="s">
        <v>3089</v>
      </c>
      <c r="C129" s="32" t="s">
        <v>3097</v>
      </c>
      <c r="D129" s="32" t="s">
        <v>3104</v>
      </c>
      <c r="E129" s="32" t="s">
        <v>3113</v>
      </c>
    </row>
    <row r="130" spans="1:5" x14ac:dyDescent="0.25">
      <c r="A130" s="32">
        <v>13228881066</v>
      </c>
      <c r="B130" s="32" t="s">
        <v>3089</v>
      </c>
      <c r="C130" s="32" t="s">
        <v>3097</v>
      </c>
      <c r="D130" s="32" t="s">
        <v>3105</v>
      </c>
      <c r="E130" s="32" t="s">
        <v>3111</v>
      </c>
    </row>
    <row r="131" spans="1:5" x14ac:dyDescent="0.25">
      <c r="A131" s="32">
        <v>13228855385</v>
      </c>
      <c r="B131" s="32" t="s">
        <v>3089</v>
      </c>
      <c r="C131" s="32" t="s">
        <v>3098</v>
      </c>
      <c r="D131" s="32" t="s">
        <v>3105</v>
      </c>
      <c r="E131" s="32" t="s">
        <v>3112</v>
      </c>
    </row>
    <row r="132" spans="1:5" x14ac:dyDescent="0.25">
      <c r="A132" s="32">
        <v>13228513676</v>
      </c>
      <c r="B132" s="32" t="s">
        <v>3089</v>
      </c>
      <c r="C132" s="32" t="s">
        <v>3098</v>
      </c>
      <c r="D132" s="32" t="s">
        <v>3107</v>
      </c>
      <c r="E132" s="32" t="s">
        <v>3111</v>
      </c>
    </row>
    <row r="133" spans="1:5" x14ac:dyDescent="0.25">
      <c r="A133" s="32">
        <v>13228788362</v>
      </c>
      <c r="B133" s="32" t="s">
        <v>3089</v>
      </c>
      <c r="C133" s="32" t="s">
        <v>3097</v>
      </c>
      <c r="D133" s="32" t="s">
        <v>3104</v>
      </c>
      <c r="E133" s="32" t="s">
        <v>3113</v>
      </c>
    </row>
    <row r="134" spans="1:5" x14ac:dyDescent="0.25">
      <c r="A134" s="32">
        <v>13228765146</v>
      </c>
      <c r="B134" s="32" t="s">
        <v>3089</v>
      </c>
      <c r="C134" s="32" t="s">
        <v>3098</v>
      </c>
      <c r="D134" s="32" t="s">
        <v>3107</v>
      </c>
      <c r="E134" s="32" t="s">
        <v>3114</v>
      </c>
    </row>
    <row r="135" spans="1:5" x14ac:dyDescent="0.25">
      <c r="A135" s="32">
        <v>13228742073</v>
      </c>
      <c r="B135" s="32" t="s">
        <v>3089</v>
      </c>
      <c r="C135" s="32" t="s">
        <v>3101</v>
      </c>
      <c r="D135" s="32" t="s">
        <v>3105</v>
      </c>
      <c r="E135" s="32" t="s">
        <v>3111</v>
      </c>
    </row>
    <row r="136" spans="1:5" x14ac:dyDescent="0.25">
      <c r="A136" s="32">
        <v>13228670641</v>
      </c>
    </row>
    <row r="137" spans="1:5" x14ac:dyDescent="0.25">
      <c r="A137" s="32">
        <v>13228659279</v>
      </c>
      <c r="B137" s="32" t="s">
        <v>3090</v>
      </c>
      <c r="C137" s="32" t="s">
        <v>3099</v>
      </c>
      <c r="D137" s="32" t="s">
        <v>3105</v>
      </c>
      <c r="E137" s="32" t="s">
        <v>3111</v>
      </c>
    </row>
    <row r="138" spans="1:5" x14ac:dyDescent="0.25">
      <c r="A138" s="32">
        <v>13228632173</v>
      </c>
      <c r="B138" s="32" t="s">
        <v>3089</v>
      </c>
      <c r="C138" s="32" t="s">
        <v>3096</v>
      </c>
      <c r="D138" s="32" t="s">
        <v>3107</v>
      </c>
      <c r="E138" s="32" t="s">
        <v>3114</v>
      </c>
    </row>
    <row r="139" spans="1:5" x14ac:dyDescent="0.25">
      <c r="A139" s="32">
        <v>13228624488</v>
      </c>
      <c r="B139" s="32" t="s">
        <v>3093</v>
      </c>
      <c r="C139" s="32" t="s">
        <v>3101</v>
      </c>
      <c r="D139" s="32" t="s">
        <v>3105</v>
      </c>
      <c r="E139" s="32" t="s">
        <v>3113</v>
      </c>
    </row>
    <row r="140" spans="1:5" x14ac:dyDescent="0.25">
      <c r="A140" s="32">
        <v>13228618251</v>
      </c>
      <c r="B140" s="32" t="s">
        <v>3090</v>
      </c>
      <c r="C140" s="32" t="s">
        <v>3098</v>
      </c>
      <c r="D140" s="32" t="s">
        <v>3104</v>
      </c>
      <c r="E140" s="32" t="s">
        <v>3114</v>
      </c>
    </row>
    <row r="141" spans="1:5" x14ac:dyDescent="0.25">
      <c r="A141" s="32">
        <v>13228591459</v>
      </c>
      <c r="B141" s="32" t="s">
        <v>3090</v>
      </c>
      <c r="C141" s="32" t="s">
        <v>3097</v>
      </c>
      <c r="D141" s="32" t="s">
        <v>3107</v>
      </c>
      <c r="E141" s="32" t="s">
        <v>3111</v>
      </c>
    </row>
    <row r="142" spans="1:5" x14ac:dyDescent="0.25">
      <c r="A142" s="32">
        <v>13228507795</v>
      </c>
      <c r="B142" s="32" t="s">
        <v>3090</v>
      </c>
      <c r="C142" s="32" t="s">
        <v>3097</v>
      </c>
      <c r="D142" s="32" t="s">
        <v>3104</v>
      </c>
      <c r="E142" s="32" t="s">
        <v>3112</v>
      </c>
    </row>
    <row r="143" spans="1:5" x14ac:dyDescent="0.25">
      <c r="A143" s="32">
        <v>13228487858</v>
      </c>
      <c r="B143" s="32" t="s">
        <v>3089</v>
      </c>
      <c r="C143" s="32" t="s">
        <v>3097</v>
      </c>
      <c r="D143" s="32" t="s">
        <v>3107</v>
      </c>
      <c r="E143" s="32" t="s">
        <v>3113</v>
      </c>
    </row>
    <row r="144" spans="1:5" x14ac:dyDescent="0.25">
      <c r="A144" s="32">
        <v>13228454021</v>
      </c>
      <c r="B144" s="32" t="s">
        <v>3089</v>
      </c>
      <c r="C144" s="32" t="s">
        <v>3099</v>
      </c>
      <c r="D144" s="32" t="s">
        <v>3106</v>
      </c>
      <c r="E144" s="32" t="s">
        <v>3112</v>
      </c>
    </row>
    <row r="145" spans="1:5" x14ac:dyDescent="0.25">
      <c r="A145" s="32">
        <v>13228416838</v>
      </c>
      <c r="B145" s="32" t="s">
        <v>3089</v>
      </c>
      <c r="C145" s="32" t="s">
        <v>3097</v>
      </c>
      <c r="D145" s="32" t="s">
        <v>3106</v>
      </c>
      <c r="E145" s="32" t="s">
        <v>3111</v>
      </c>
    </row>
    <row r="146" spans="1:5" x14ac:dyDescent="0.25">
      <c r="A146" s="32">
        <v>13228173498</v>
      </c>
      <c r="B146" s="32" t="s">
        <v>3089</v>
      </c>
      <c r="C146" s="32" t="s">
        <v>3099</v>
      </c>
      <c r="D146" s="32" t="s">
        <v>3107</v>
      </c>
      <c r="E146" s="32" t="s">
        <v>3111</v>
      </c>
    </row>
    <row r="147" spans="1:5" x14ac:dyDescent="0.25">
      <c r="A147" s="32">
        <v>13228376142</v>
      </c>
      <c r="B147" s="32" t="s">
        <v>3089</v>
      </c>
      <c r="C147" s="32" t="s">
        <v>3098</v>
      </c>
      <c r="D147" s="32" t="s">
        <v>3107</v>
      </c>
      <c r="E147" s="32" t="s">
        <v>3113</v>
      </c>
    </row>
    <row r="148" spans="1:5" x14ac:dyDescent="0.25">
      <c r="A148" s="32">
        <v>13228341330</v>
      </c>
      <c r="B148" s="32" t="s">
        <v>3089</v>
      </c>
      <c r="C148" s="32" t="s">
        <v>3097</v>
      </c>
      <c r="D148" s="32" t="s">
        <v>3104</v>
      </c>
      <c r="E148" s="32" t="s">
        <v>3114</v>
      </c>
    </row>
    <row r="149" spans="1:5" x14ac:dyDescent="0.25">
      <c r="A149" s="32">
        <v>13228309602</v>
      </c>
      <c r="B149" s="32" t="s">
        <v>3090</v>
      </c>
      <c r="C149" s="32" t="s">
        <v>3098</v>
      </c>
      <c r="D149" s="32" t="s">
        <v>3107</v>
      </c>
      <c r="E149" s="32" t="s">
        <v>3114</v>
      </c>
    </row>
    <row r="150" spans="1:5" x14ac:dyDescent="0.25">
      <c r="A150" s="32">
        <v>13228303767</v>
      </c>
    </row>
    <row r="151" spans="1:5" x14ac:dyDescent="0.25">
      <c r="A151" s="32">
        <v>13228244155</v>
      </c>
      <c r="B151" s="32" t="s">
        <v>3089</v>
      </c>
      <c r="C151" s="32" t="s">
        <v>3098</v>
      </c>
      <c r="D151" s="32" t="s">
        <v>3107</v>
      </c>
      <c r="E151" s="32" t="s">
        <v>3111</v>
      </c>
    </row>
    <row r="152" spans="1:5" x14ac:dyDescent="0.25">
      <c r="A152" s="32">
        <v>13228207581</v>
      </c>
      <c r="B152" s="32" t="s">
        <v>3089</v>
      </c>
      <c r="C152" s="32" t="s">
        <v>3097</v>
      </c>
      <c r="D152" s="32" t="s">
        <v>3104</v>
      </c>
      <c r="E152" s="32" t="s">
        <v>3112</v>
      </c>
    </row>
    <row r="153" spans="1:5" x14ac:dyDescent="0.25">
      <c r="A153" s="32">
        <v>13228159127</v>
      </c>
      <c r="B153" s="32" t="s">
        <v>3089</v>
      </c>
      <c r="C153" s="32" t="s">
        <v>3096</v>
      </c>
      <c r="D153" s="32" t="s">
        <v>3104</v>
      </c>
      <c r="E153" s="32" t="s">
        <v>3111</v>
      </c>
    </row>
    <row r="154" spans="1:5" x14ac:dyDescent="0.25">
      <c r="A154" s="32">
        <v>13228146208</v>
      </c>
      <c r="B154" s="32" t="s">
        <v>3091</v>
      </c>
      <c r="C154" s="32" t="s">
        <v>3098</v>
      </c>
      <c r="D154" s="32" t="s">
        <v>3107</v>
      </c>
      <c r="E154" s="32" t="s">
        <v>3114</v>
      </c>
    </row>
    <row r="155" spans="1:5" x14ac:dyDescent="0.25">
      <c r="A155" s="32">
        <v>13228136645</v>
      </c>
      <c r="B155" s="32" t="s">
        <v>3089</v>
      </c>
      <c r="C155" s="32" t="s">
        <v>3097</v>
      </c>
      <c r="D155" s="32" t="s">
        <v>3107</v>
      </c>
      <c r="E155" s="32" t="s">
        <v>3116</v>
      </c>
    </row>
    <row r="156" spans="1:5" x14ac:dyDescent="0.25">
      <c r="A156" s="32">
        <v>13228123962</v>
      </c>
      <c r="B156" s="32" t="s">
        <v>3089</v>
      </c>
      <c r="C156" s="32" t="s">
        <v>3097</v>
      </c>
    </row>
    <row r="157" spans="1:5" x14ac:dyDescent="0.25">
      <c r="A157" s="32">
        <v>13228054101</v>
      </c>
      <c r="B157" s="32" t="s">
        <v>3089</v>
      </c>
      <c r="C157" s="32" t="s">
        <v>3101</v>
      </c>
      <c r="D157" s="32" t="s">
        <v>3104</v>
      </c>
      <c r="E157" s="32" t="s">
        <v>3114</v>
      </c>
    </row>
    <row r="158" spans="1:5" x14ac:dyDescent="0.25">
      <c r="A158" s="32">
        <v>13228045347</v>
      </c>
      <c r="B158" s="32" t="s">
        <v>3089</v>
      </c>
      <c r="C158" s="32" t="s">
        <v>3101</v>
      </c>
      <c r="D158" s="32" t="s">
        <v>3105</v>
      </c>
      <c r="E158" s="32" t="s">
        <v>3111</v>
      </c>
    </row>
    <row r="159" spans="1:5" x14ac:dyDescent="0.25">
      <c r="A159" s="32">
        <v>13228002989</v>
      </c>
      <c r="B159" s="32" t="s">
        <v>3089</v>
      </c>
      <c r="C159" s="32" t="s">
        <v>3097</v>
      </c>
      <c r="D159" s="32" t="s">
        <v>3105</v>
      </c>
      <c r="E159" s="32" t="s">
        <v>3112</v>
      </c>
    </row>
    <row r="160" spans="1:5" x14ac:dyDescent="0.25">
      <c r="A160" s="32">
        <v>13227921695</v>
      </c>
      <c r="B160" s="32" t="s">
        <v>3089</v>
      </c>
      <c r="C160" s="32" t="s">
        <v>3101</v>
      </c>
      <c r="D160" s="32" t="s">
        <v>3107</v>
      </c>
      <c r="E160" s="32" t="s">
        <v>3114</v>
      </c>
    </row>
    <row r="161" spans="1:5" x14ac:dyDescent="0.25">
      <c r="A161" s="32">
        <v>13227864324</v>
      </c>
      <c r="B161" s="32" t="s">
        <v>3089</v>
      </c>
      <c r="C161" s="32" t="s">
        <v>3096</v>
      </c>
      <c r="D161" s="32" t="s">
        <v>3105</v>
      </c>
      <c r="E161" s="32" t="s">
        <v>3111</v>
      </c>
    </row>
    <row r="162" spans="1:5" x14ac:dyDescent="0.25">
      <c r="A162" s="32">
        <v>13227812538</v>
      </c>
      <c r="B162" s="32" t="s">
        <v>3089</v>
      </c>
      <c r="C162" s="32" t="s">
        <v>3098</v>
      </c>
      <c r="D162" s="32" t="s">
        <v>3105</v>
      </c>
      <c r="E162" s="32" t="s">
        <v>3115</v>
      </c>
    </row>
    <row r="163" spans="1:5" x14ac:dyDescent="0.25">
      <c r="A163" s="32">
        <v>13227628581</v>
      </c>
      <c r="B163" s="32" t="s">
        <v>3089</v>
      </c>
      <c r="C163" s="32" t="s">
        <v>3098</v>
      </c>
      <c r="D163" s="32" t="s">
        <v>3105</v>
      </c>
      <c r="E163" s="32" t="s">
        <v>3113</v>
      </c>
    </row>
    <row r="164" spans="1:5" x14ac:dyDescent="0.25">
      <c r="A164" s="32">
        <v>13227337276</v>
      </c>
      <c r="B164" s="32" t="s">
        <v>3089</v>
      </c>
      <c r="C164" s="32" t="s">
        <v>3097</v>
      </c>
      <c r="D164" s="32" t="s">
        <v>3104</v>
      </c>
      <c r="E164" s="32" t="s">
        <v>3113</v>
      </c>
    </row>
    <row r="165" spans="1:5" x14ac:dyDescent="0.25">
      <c r="A165" s="32">
        <v>13227323331</v>
      </c>
      <c r="B165" s="32" t="s">
        <v>3089</v>
      </c>
      <c r="C165" s="32" t="s">
        <v>3097</v>
      </c>
      <c r="D165" s="32" t="s">
        <v>3109</v>
      </c>
      <c r="E165" s="32" t="s">
        <v>3112</v>
      </c>
    </row>
    <row r="166" spans="1:5" x14ac:dyDescent="0.25">
      <c r="A166" s="32">
        <v>13227307450</v>
      </c>
      <c r="B166" s="32" t="s">
        <v>3089</v>
      </c>
      <c r="C166" s="32" t="s">
        <v>3098</v>
      </c>
      <c r="D166" s="32" t="s">
        <v>3104</v>
      </c>
      <c r="E166" s="32" t="s">
        <v>3113</v>
      </c>
    </row>
    <row r="167" spans="1:5" x14ac:dyDescent="0.25">
      <c r="A167" s="32">
        <v>13227287613</v>
      </c>
      <c r="B167" s="32" t="s">
        <v>3089</v>
      </c>
      <c r="C167" s="32" t="s">
        <v>3098</v>
      </c>
      <c r="D167" s="32" t="s">
        <v>3107</v>
      </c>
      <c r="E167" s="32" t="s">
        <v>3111</v>
      </c>
    </row>
    <row r="168" spans="1:5" x14ac:dyDescent="0.25">
      <c r="A168" s="32">
        <v>13227273296</v>
      </c>
      <c r="B168" s="32" t="s">
        <v>3089</v>
      </c>
      <c r="C168" s="32" t="s">
        <v>3098</v>
      </c>
      <c r="D168" s="32" t="s">
        <v>3105</v>
      </c>
      <c r="E168" s="32" t="s">
        <v>3113</v>
      </c>
    </row>
    <row r="169" spans="1:5" x14ac:dyDescent="0.25">
      <c r="A169" s="32">
        <v>13227266664</v>
      </c>
      <c r="B169" s="32" t="s">
        <v>3089</v>
      </c>
      <c r="C169" s="32" t="s">
        <v>3097</v>
      </c>
      <c r="D169" s="32" t="s">
        <v>3107</v>
      </c>
      <c r="E169" s="32" t="s">
        <v>3111</v>
      </c>
    </row>
    <row r="170" spans="1:5" x14ac:dyDescent="0.25">
      <c r="A170" s="32">
        <v>13227240973</v>
      </c>
      <c r="B170" s="32" t="s">
        <v>3089</v>
      </c>
      <c r="C170" s="32" t="s">
        <v>3101</v>
      </c>
      <c r="D170" s="32" t="s">
        <v>3109</v>
      </c>
      <c r="E170" s="32" t="s">
        <v>3112</v>
      </c>
    </row>
    <row r="171" spans="1:5" x14ac:dyDescent="0.25">
      <c r="A171" s="32">
        <v>13227240544</v>
      </c>
      <c r="B171" s="32" t="s">
        <v>3089</v>
      </c>
      <c r="C171" s="32" t="s">
        <v>3102</v>
      </c>
      <c r="D171" s="32" t="s">
        <v>3105</v>
      </c>
      <c r="E171" s="32" t="s">
        <v>3114</v>
      </c>
    </row>
    <row r="172" spans="1:5" x14ac:dyDescent="0.25">
      <c r="A172" s="32">
        <v>13227236076</v>
      </c>
      <c r="B172" s="32" t="s">
        <v>3089</v>
      </c>
      <c r="C172" s="32" t="s">
        <v>3097</v>
      </c>
      <c r="D172" s="32" t="s">
        <v>3104</v>
      </c>
      <c r="E172" s="32" t="s">
        <v>3111</v>
      </c>
    </row>
    <row r="173" spans="1:5" x14ac:dyDescent="0.25">
      <c r="A173" s="32">
        <v>13227213285</v>
      </c>
      <c r="B173" s="32" t="s">
        <v>3089</v>
      </c>
      <c r="C173" s="32" t="s">
        <v>3097</v>
      </c>
      <c r="D173" s="32" t="s">
        <v>3109</v>
      </c>
      <c r="E173" s="32" t="s">
        <v>3112</v>
      </c>
    </row>
    <row r="174" spans="1:5" x14ac:dyDescent="0.25">
      <c r="A174" s="32">
        <v>13227213097</v>
      </c>
      <c r="B174" s="32" t="s">
        <v>3089</v>
      </c>
      <c r="C174" s="32" t="s">
        <v>3098</v>
      </c>
      <c r="D174" s="32" t="s">
        <v>3105</v>
      </c>
      <c r="E174" s="32" t="s">
        <v>3114</v>
      </c>
    </row>
    <row r="175" spans="1:5" x14ac:dyDescent="0.25">
      <c r="A175" s="32">
        <v>13227207486</v>
      </c>
      <c r="B175" s="32" t="s">
        <v>3089</v>
      </c>
      <c r="C175" s="32" t="s">
        <v>3101</v>
      </c>
      <c r="D175" s="32" t="s">
        <v>3108</v>
      </c>
      <c r="E175" s="32" t="s">
        <v>3112</v>
      </c>
    </row>
    <row r="176" spans="1:5" x14ac:dyDescent="0.25">
      <c r="A176" s="32">
        <v>13227206910</v>
      </c>
      <c r="B176" s="32" t="s">
        <v>3089</v>
      </c>
      <c r="C176" s="32" t="s">
        <v>3097</v>
      </c>
      <c r="D176" s="32" t="s">
        <v>3105</v>
      </c>
      <c r="E176" s="32" t="s">
        <v>3112</v>
      </c>
    </row>
    <row r="177" spans="1:5" x14ac:dyDescent="0.25">
      <c r="A177" s="32">
        <v>13227170491</v>
      </c>
      <c r="B177" s="32" t="s">
        <v>3089</v>
      </c>
      <c r="C177" s="32" t="s">
        <v>3097</v>
      </c>
      <c r="D177" s="32" t="s">
        <v>3105</v>
      </c>
      <c r="E177" s="32" t="s">
        <v>3114</v>
      </c>
    </row>
    <row r="178" spans="1:5" x14ac:dyDescent="0.25">
      <c r="A178" s="32">
        <v>13227163245</v>
      </c>
      <c r="B178" s="32" t="s">
        <v>3089</v>
      </c>
      <c r="C178" s="32" t="s">
        <v>3098</v>
      </c>
      <c r="D178" s="32" t="s">
        <v>3104</v>
      </c>
      <c r="E178" s="32" t="s">
        <v>3111</v>
      </c>
    </row>
    <row r="179" spans="1:5" x14ac:dyDescent="0.25">
      <c r="A179" s="32">
        <v>13227147869</v>
      </c>
      <c r="B179" s="32" t="s">
        <v>3089</v>
      </c>
      <c r="C179" s="32" t="s">
        <v>3098</v>
      </c>
    </row>
    <row r="180" spans="1:5" x14ac:dyDescent="0.25">
      <c r="A180" s="32">
        <v>13227139055</v>
      </c>
      <c r="B180" s="32" t="s">
        <v>3089</v>
      </c>
      <c r="C180" s="32" t="s">
        <v>3097</v>
      </c>
      <c r="D180" s="32" t="s">
        <v>3104</v>
      </c>
      <c r="E180" s="32" t="s">
        <v>3112</v>
      </c>
    </row>
    <row r="181" spans="1:5" x14ac:dyDescent="0.25">
      <c r="A181" s="32">
        <v>13227131822</v>
      </c>
      <c r="B181" s="32" t="s">
        <v>3089</v>
      </c>
      <c r="C181" s="32" t="s">
        <v>3097</v>
      </c>
      <c r="D181" s="32" t="s">
        <v>3104</v>
      </c>
      <c r="E181" s="32" t="s">
        <v>3113</v>
      </c>
    </row>
    <row r="182" spans="1:5" x14ac:dyDescent="0.25">
      <c r="A182" s="32">
        <v>13227122891</v>
      </c>
      <c r="B182" s="32" t="s">
        <v>3089</v>
      </c>
      <c r="C182" s="32" t="s">
        <v>3101</v>
      </c>
      <c r="D182" s="32" t="s">
        <v>3106</v>
      </c>
      <c r="E182" s="32" t="s">
        <v>3111</v>
      </c>
    </row>
    <row r="183" spans="1:5" x14ac:dyDescent="0.25">
      <c r="A183" s="32">
        <v>13227099062</v>
      </c>
      <c r="B183" s="32" t="s">
        <v>3089</v>
      </c>
      <c r="C183" s="32" t="s">
        <v>3098</v>
      </c>
      <c r="D183" s="32" t="s">
        <v>3107</v>
      </c>
      <c r="E183" s="32" t="s">
        <v>3111</v>
      </c>
    </row>
    <row r="184" spans="1:5" x14ac:dyDescent="0.25">
      <c r="A184" s="32">
        <v>13227092943</v>
      </c>
      <c r="B184" s="32" t="s">
        <v>3089</v>
      </c>
      <c r="C184" s="32" t="s">
        <v>3097</v>
      </c>
      <c r="D184" s="32" t="s">
        <v>3108</v>
      </c>
      <c r="E184" s="32" t="s">
        <v>3116</v>
      </c>
    </row>
    <row r="185" spans="1:5" x14ac:dyDescent="0.25">
      <c r="A185" s="32">
        <v>13227089017</v>
      </c>
      <c r="B185" s="32" t="s">
        <v>3089</v>
      </c>
      <c r="C185" s="32" t="s">
        <v>3101</v>
      </c>
      <c r="D185" s="32" t="s">
        <v>3104</v>
      </c>
      <c r="E185" s="32" t="s">
        <v>3112</v>
      </c>
    </row>
    <row r="186" spans="1:5" x14ac:dyDescent="0.25">
      <c r="A186" s="32">
        <v>13227062330</v>
      </c>
      <c r="B186" s="32" t="s">
        <v>3089</v>
      </c>
      <c r="C186" s="32" t="s">
        <v>3098</v>
      </c>
      <c r="D186" s="32" t="s">
        <v>3105</v>
      </c>
      <c r="E186" s="32" t="s">
        <v>3116</v>
      </c>
    </row>
    <row r="187" spans="1:5" x14ac:dyDescent="0.25">
      <c r="A187" s="32">
        <v>13227057601</v>
      </c>
      <c r="B187" s="32" t="s">
        <v>3089</v>
      </c>
      <c r="C187" s="32" t="s">
        <v>3097</v>
      </c>
      <c r="D187" s="32" t="s">
        <v>3105</v>
      </c>
      <c r="E187" s="32" t="s">
        <v>3112</v>
      </c>
    </row>
    <row r="188" spans="1:5" x14ac:dyDescent="0.25">
      <c r="A188" s="32">
        <v>13227029720</v>
      </c>
      <c r="B188" s="32" t="s">
        <v>3089</v>
      </c>
      <c r="C188" s="32" t="s">
        <v>3098</v>
      </c>
      <c r="D188" s="32" t="s">
        <v>3104</v>
      </c>
      <c r="E188" s="32" t="s">
        <v>3111</v>
      </c>
    </row>
    <row r="189" spans="1:5" x14ac:dyDescent="0.25">
      <c r="A189" s="32">
        <v>13227017026</v>
      </c>
      <c r="B189" s="32" t="s">
        <v>3089</v>
      </c>
      <c r="C189" s="32" t="s">
        <v>3098</v>
      </c>
      <c r="D189" s="32" t="s">
        <v>3104</v>
      </c>
      <c r="E189" s="32" t="s">
        <v>3112</v>
      </c>
    </row>
    <row r="190" spans="1:5" x14ac:dyDescent="0.25">
      <c r="A190" s="32">
        <v>13227002459</v>
      </c>
      <c r="B190" s="32" t="s">
        <v>3089</v>
      </c>
      <c r="C190" s="32" t="s">
        <v>3098</v>
      </c>
      <c r="D190" s="32" t="s">
        <v>3104</v>
      </c>
      <c r="E190" s="32" t="s">
        <v>3114</v>
      </c>
    </row>
    <row r="191" spans="1:5" x14ac:dyDescent="0.25">
      <c r="A191" s="32">
        <v>13226941406</v>
      </c>
      <c r="B191" s="32" t="s">
        <v>3089</v>
      </c>
      <c r="C191" s="32" t="s">
        <v>3101</v>
      </c>
      <c r="D191" s="32" t="s">
        <v>3108</v>
      </c>
      <c r="E191" s="32" t="s">
        <v>3116</v>
      </c>
    </row>
    <row r="192" spans="1:5" x14ac:dyDescent="0.25">
      <c r="A192" s="32">
        <v>13226872459</v>
      </c>
      <c r="B192" s="32" t="s">
        <v>3089</v>
      </c>
      <c r="C192" s="32" t="s">
        <v>3096</v>
      </c>
      <c r="D192" s="32" t="s">
        <v>3106</v>
      </c>
      <c r="E192" s="32" t="s">
        <v>3112</v>
      </c>
    </row>
    <row r="193" spans="1:5" x14ac:dyDescent="0.25">
      <c r="A193" s="32">
        <v>13226862178</v>
      </c>
      <c r="B193" s="32" t="s">
        <v>3089</v>
      </c>
      <c r="C193" s="32" t="s">
        <v>3097</v>
      </c>
      <c r="D193" s="32" t="s">
        <v>3105</v>
      </c>
      <c r="E193" s="32" t="s">
        <v>3113</v>
      </c>
    </row>
    <row r="194" spans="1:5" x14ac:dyDescent="0.25">
      <c r="A194" s="32">
        <v>13226812281</v>
      </c>
      <c r="B194" s="32" t="s">
        <v>3089</v>
      </c>
      <c r="C194" s="32" t="s">
        <v>3099</v>
      </c>
      <c r="D194" s="32" t="s">
        <v>3106</v>
      </c>
      <c r="E194" s="32" t="s">
        <v>3112</v>
      </c>
    </row>
    <row r="195" spans="1:5" x14ac:dyDescent="0.25">
      <c r="A195" s="32">
        <v>13226834599</v>
      </c>
      <c r="B195" s="32" t="s">
        <v>3089</v>
      </c>
      <c r="C195" s="32" t="s">
        <v>3098</v>
      </c>
      <c r="D195" s="32" t="s">
        <v>3107</v>
      </c>
      <c r="E195" s="32" t="s">
        <v>3112</v>
      </c>
    </row>
    <row r="196" spans="1:5" x14ac:dyDescent="0.25">
      <c r="A196" s="32">
        <v>13226815764</v>
      </c>
      <c r="B196" s="32" t="s">
        <v>3089</v>
      </c>
      <c r="C196" s="32" t="s">
        <v>3098</v>
      </c>
      <c r="D196" s="32" t="s">
        <v>3104</v>
      </c>
      <c r="E196" s="32" t="s">
        <v>3114</v>
      </c>
    </row>
    <row r="197" spans="1:5" x14ac:dyDescent="0.25">
      <c r="A197" s="32">
        <v>13226807164</v>
      </c>
      <c r="B197" s="32" t="s">
        <v>3089</v>
      </c>
      <c r="C197" s="32" t="s">
        <v>3098</v>
      </c>
      <c r="D197" s="32" t="s">
        <v>3107</v>
      </c>
      <c r="E197" s="32" t="s">
        <v>3114</v>
      </c>
    </row>
    <row r="198" spans="1:5" x14ac:dyDescent="0.25">
      <c r="A198" s="32">
        <v>13226470126</v>
      </c>
      <c r="B198" s="32" t="s">
        <v>3089</v>
      </c>
      <c r="C198" s="32" t="s">
        <v>3098</v>
      </c>
      <c r="D198" s="32" t="s">
        <v>3104</v>
      </c>
      <c r="E198" s="32" t="s">
        <v>3113</v>
      </c>
    </row>
    <row r="199" spans="1:5" x14ac:dyDescent="0.25">
      <c r="A199" s="32">
        <v>13226794222</v>
      </c>
      <c r="B199" s="32" t="s">
        <v>3089</v>
      </c>
      <c r="C199" s="32" t="s">
        <v>3098</v>
      </c>
      <c r="D199" s="32" t="s">
        <v>3107</v>
      </c>
      <c r="E199" s="32" t="s">
        <v>3116</v>
      </c>
    </row>
    <row r="200" spans="1:5" x14ac:dyDescent="0.25">
      <c r="A200" s="32">
        <v>13226783581</v>
      </c>
      <c r="B200" s="32" t="s">
        <v>3089</v>
      </c>
      <c r="C200" s="32" t="s">
        <v>3098</v>
      </c>
      <c r="D200" s="32" t="s">
        <v>3105</v>
      </c>
      <c r="E200" s="32" t="s">
        <v>3117</v>
      </c>
    </row>
    <row r="201" spans="1:5" x14ac:dyDescent="0.25">
      <c r="A201" s="32">
        <v>13226774974</v>
      </c>
      <c r="B201" s="32" t="s">
        <v>3089</v>
      </c>
      <c r="C201" s="32" t="s">
        <v>3101</v>
      </c>
      <c r="D201" s="32" t="s">
        <v>3109</v>
      </c>
      <c r="E201" s="32" t="s">
        <v>3114</v>
      </c>
    </row>
    <row r="202" spans="1:5" x14ac:dyDescent="0.25">
      <c r="A202" s="32">
        <v>13225043637</v>
      </c>
      <c r="B202" s="32" t="s">
        <v>3089</v>
      </c>
      <c r="C202" s="32" t="s">
        <v>3101</v>
      </c>
      <c r="D202" s="32" t="s">
        <v>3107</v>
      </c>
      <c r="E202" s="32" t="s">
        <v>3114</v>
      </c>
    </row>
    <row r="203" spans="1:5" x14ac:dyDescent="0.25">
      <c r="A203" s="32">
        <v>13226752249</v>
      </c>
      <c r="B203" s="32" t="s">
        <v>3089</v>
      </c>
      <c r="C203" s="32" t="s">
        <v>3098</v>
      </c>
      <c r="D203" s="32" t="s">
        <v>3105</v>
      </c>
      <c r="E203" s="32" t="s">
        <v>3113</v>
      </c>
    </row>
    <row r="204" spans="1:5" x14ac:dyDescent="0.25">
      <c r="A204" s="32">
        <v>13226729369</v>
      </c>
      <c r="B204" s="32" t="s">
        <v>3089</v>
      </c>
      <c r="C204" s="32" t="s">
        <v>3096</v>
      </c>
      <c r="D204" s="32" t="s">
        <v>3104</v>
      </c>
      <c r="E204" s="32" t="s">
        <v>3112</v>
      </c>
    </row>
    <row r="205" spans="1:5" x14ac:dyDescent="0.25">
      <c r="A205" s="32">
        <v>13226723505</v>
      </c>
      <c r="B205" s="32" t="s">
        <v>3089</v>
      </c>
      <c r="C205" s="32" t="s">
        <v>3096</v>
      </c>
      <c r="D205" s="32" t="s">
        <v>3107</v>
      </c>
      <c r="E205" s="32" t="s">
        <v>3115</v>
      </c>
    </row>
    <row r="206" spans="1:5" x14ac:dyDescent="0.25">
      <c r="A206" s="32">
        <v>13226663125</v>
      </c>
      <c r="B206" s="32" t="s">
        <v>3089</v>
      </c>
      <c r="C206" s="32" t="s">
        <v>3098</v>
      </c>
      <c r="D206" s="32" t="s">
        <v>3105</v>
      </c>
      <c r="E206" s="32" t="s">
        <v>3114</v>
      </c>
    </row>
    <row r="207" spans="1:5" x14ac:dyDescent="0.25">
      <c r="A207" s="32">
        <v>13226649793</v>
      </c>
      <c r="B207" s="32" t="s">
        <v>3089</v>
      </c>
      <c r="C207" s="32" t="s">
        <v>3101</v>
      </c>
      <c r="D207" s="32" t="s">
        <v>3104</v>
      </c>
      <c r="E207" s="32" t="s">
        <v>3112</v>
      </c>
    </row>
    <row r="208" spans="1:5" x14ac:dyDescent="0.25">
      <c r="A208" s="32">
        <v>13226647097</v>
      </c>
      <c r="B208" s="32" t="s">
        <v>3090</v>
      </c>
      <c r="C208" s="32" t="s">
        <v>3097</v>
      </c>
      <c r="D208" s="32" t="s">
        <v>3105</v>
      </c>
      <c r="E208" s="32" t="s">
        <v>3111</v>
      </c>
    </row>
    <row r="209" spans="1:5" x14ac:dyDescent="0.25">
      <c r="A209" s="32">
        <v>13226627221</v>
      </c>
      <c r="B209" s="32" t="s">
        <v>3089</v>
      </c>
      <c r="C209" s="32" t="s">
        <v>3097</v>
      </c>
      <c r="D209" s="32" t="s">
        <v>3104</v>
      </c>
      <c r="E209" s="32" t="s">
        <v>3112</v>
      </c>
    </row>
    <row r="210" spans="1:5" x14ac:dyDescent="0.25">
      <c r="A210" s="32">
        <v>13226592635</v>
      </c>
      <c r="B210" s="32" t="s">
        <v>3089</v>
      </c>
      <c r="C210" s="32" t="s">
        <v>3097</v>
      </c>
      <c r="D210" s="32" t="s">
        <v>3104</v>
      </c>
      <c r="E210" s="32" t="s">
        <v>3111</v>
      </c>
    </row>
    <row r="211" spans="1:5" x14ac:dyDescent="0.25">
      <c r="A211" s="32">
        <v>13226569252</v>
      </c>
      <c r="B211" s="32" t="s">
        <v>3090</v>
      </c>
      <c r="C211" s="32" t="s">
        <v>3100</v>
      </c>
      <c r="E211" s="32" t="s">
        <v>3112</v>
      </c>
    </row>
    <row r="212" spans="1:5" x14ac:dyDescent="0.25">
      <c r="A212" s="32">
        <v>13226540208</v>
      </c>
      <c r="B212" s="32" t="s">
        <v>3089</v>
      </c>
      <c r="C212" s="32" t="s">
        <v>3099</v>
      </c>
      <c r="D212" s="32" t="s">
        <v>3109</v>
      </c>
      <c r="E212" s="32" t="s">
        <v>3112</v>
      </c>
    </row>
    <row r="213" spans="1:5" x14ac:dyDescent="0.25">
      <c r="A213" s="32">
        <v>13226536626</v>
      </c>
      <c r="B213" s="32" t="s">
        <v>3089</v>
      </c>
      <c r="C213" s="32" t="s">
        <v>3098</v>
      </c>
    </row>
    <row r="214" spans="1:5" x14ac:dyDescent="0.25">
      <c r="A214" s="32">
        <v>13226527205</v>
      </c>
      <c r="B214" s="32" t="s">
        <v>3089</v>
      </c>
      <c r="C214" s="32" t="s">
        <v>3101</v>
      </c>
      <c r="D214" s="32" t="s">
        <v>3104</v>
      </c>
      <c r="E214" s="32" t="s">
        <v>3111</v>
      </c>
    </row>
    <row r="215" spans="1:5" x14ac:dyDescent="0.25">
      <c r="A215" s="32">
        <v>13226522869</v>
      </c>
      <c r="B215" s="32" t="s">
        <v>3089</v>
      </c>
      <c r="C215" s="32" t="s">
        <v>3099</v>
      </c>
      <c r="D215" s="32" t="s">
        <v>3106</v>
      </c>
      <c r="E215" s="32" t="s">
        <v>3114</v>
      </c>
    </row>
    <row r="216" spans="1:5" x14ac:dyDescent="0.25">
      <c r="A216" s="32">
        <v>13226502260</v>
      </c>
      <c r="B216" s="32" t="s">
        <v>3090</v>
      </c>
      <c r="C216" s="32" t="s">
        <v>3097</v>
      </c>
      <c r="D216" s="32" t="s">
        <v>3104</v>
      </c>
      <c r="E216" s="32" t="s">
        <v>3116</v>
      </c>
    </row>
    <row r="217" spans="1:5" x14ac:dyDescent="0.25">
      <c r="A217" s="32">
        <v>13226475828</v>
      </c>
      <c r="B217" s="32" t="s">
        <v>3089</v>
      </c>
      <c r="C217" s="32" t="s">
        <v>3096</v>
      </c>
      <c r="D217" s="32" t="s">
        <v>3105</v>
      </c>
      <c r="E217" s="32" t="s">
        <v>3116</v>
      </c>
    </row>
    <row r="218" spans="1:5" x14ac:dyDescent="0.25">
      <c r="A218" s="32">
        <v>13226426271</v>
      </c>
      <c r="B218" s="32" t="s">
        <v>3089</v>
      </c>
      <c r="C218" s="32" t="s">
        <v>3097</v>
      </c>
      <c r="D218" s="32" t="s">
        <v>3109</v>
      </c>
      <c r="E218" s="32" t="s">
        <v>3118</v>
      </c>
    </row>
    <row r="219" spans="1:5" x14ac:dyDescent="0.25">
      <c r="A219" s="32">
        <v>13226324979</v>
      </c>
      <c r="B219" s="32" t="s">
        <v>3089</v>
      </c>
      <c r="C219" s="32" t="s">
        <v>3098</v>
      </c>
      <c r="D219" s="32" t="s">
        <v>3105</v>
      </c>
      <c r="E219" s="32" t="s">
        <v>3112</v>
      </c>
    </row>
    <row r="220" spans="1:5" x14ac:dyDescent="0.25">
      <c r="A220" s="32">
        <v>13226274748</v>
      </c>
      <c r="B220" s="32" t="s">
        <v>3089</v>
      </c>
      <c r="C220" s="32" t="s">
        <v>3098</v>
      </c>
      <c r="D220" s="32" t="s">
        <v>3107</v>
      </c>
      <c r="E220" s="32" t="s">
        <v>3112</v>
      </c>
    </row>
    <row r="221" spans="1:5" x14ac:dyDescent="0.25">
      <c r="A221" s="32">
        <v>13226270177</v>
      </c>
      <c r="B221" s="32" t="s">
        <v>3089</v>
      </c>
      <c r="C221" s="32" t="s">
        <v>3101</v>
      </c>
      <c r="D221" s="32" t="s">
        <v>3105</v>
      </c>
      <c r="E221" s="32" t="s">
        <v>3111</v>
      </c>
    </row>
    <row r="222" spans="1:5" x14ac:dyDescent="0.25">
      <c r="A222" s="32">
        <v>13226237721</v>
      </c>
    </row>
    <row r="223" spans="1:5" x14ac:dyDescent="0.25">
      <c r="A223" s="32">
        <v>13226230214</v>
      </c>
      <c r="B223" s="32" t="s">
        <v>3089</v>
      </c>
      <c r="C223" s="32" t="s">
        <v>3097</v>
      </c>
      <c r="D223" s="32" t="s">
        <v>3104</v>
      </c>
      <c r="E223" s="32" t="s">
        <v>3113</v>
      </c>
    </row>
    <row r="224" spans="1:5" x14ac:dyDescent="0.25">
      <c r="A224" s="32">
        <v>13226213695</v>
      </c>
      <c r="B224" s="32" t="s">
        <v>3090</v>
      </c>
      <c r="C224" s="32" t="s">
        <v>3100</v>
      </c>
      <c r="E224" s="32" t="s">
        <v>3114</v>
      </c>
    </row>
    <row r="225" spans="1:5" x14ac:dyDescent="0.25">
      <c r="A225" s="32">
        <v>13226160072</v>
      </c>
      <c r="B225" s="32" t="s">
        <v>3089</v>
      </c>
      <c r="C225" s="32" t="s">
        <v>3097</v>
      </c>
      <c r="D225" s="32" t="s">
        <v>3105</v>
      </c>
      <c r="E225" s="32" t="s">
        <v>3112</v>
      </c>
    </row>
    <row r="226" spans="1:5" x14ac:dyDescent="0.25">
      <c r="A226" s="32">
        <v>13226147744</v>
      </c>
      <c r="B226" s="32" t="s">
        <v>3089</v>
      </c>
      <c r="C226" s="32" t="s">
        <v>3097</v>
      </c>
      <c r="D226" s="32" t="s">
        <v>3105</v>
      </c>
      <c r="E226" s="32" t="s">
        <v>3111</v>
      </c>
    </row>
    <row r="227" spans="1:5" x14ac:dyDescent="0.25">
      <c r="A227" s="32">
        <v>13226077220</v>
      </c>
      <c r="B227" s="32" t="s">
        <v>3089</v>
      </c>
      <c r="C227" s="32" t="s">
        <v>3098</v>
      </c>
      <c r="D227" s="32" t="s">
        <v>3107</v>
      </c>
      <c r="E227" s="32" t="s">
        <v>3114</v>
      </c>
    </row>
    <row r="228" spans="1:5" x14ac:dyDescent="0.25">
      <c r="A228" s="32">
        <v>13226036906</v>
      </c>
      <c r="B228" s="32" t="s">
        <v>3089</v>
      </c>
      <c r="C228" s="32" t="s">
        <v>3098</v>
      </c>
      <c r="D228" s="32" t="s">
        <v>3107</v>
      </c>
      <c r="E228" s="32" t="s">
        <v>3113</v>
      </c>
    </row>
    <row r="229" spans="1:5" x14ac:dyDescent="0.25">
      <c r="A229" s="32">
        <v>13225959035</v>
      </c>
      <c r="B229" s="32" t="s">
        <v>3089</v>
      </c>
      <c r="C229" s="32" t="s">
        <v>3097</v>
      </c>
      <c r="D229" s="32" t="s">
        <v>3107</v>
      </c>
    </row>
    <row r="230" spans="1:5" x14ac:dyDescent="0.25">
      <c r="A230" s="32">
        <v>13225901947</v>
      </c>
      <c r="B230" s="32" t="s">
        <v>3089</v>
      </c>
      <c r="C230" s="32" t="s">
        <v>3097</v>
      </c>
      <c r="D230" s="32" t="s">
        <v>3107</v>
      </c>
      <c r="E230" s="32" t="s">
        <v>3111</v>
      </c>
    </row>
    <row r="231" spans="1:5" x14ac:dyDescent="0.25">
      <c r="A231" s="32">
        <v>13225873568</v>
      </c>
      <c r="B231" s="32" t="s">
        <v>3090</v>
      </c>
      <c r="C231" s="32" t="s">
        <v>3097</v>
      </c>
      <c r="D231" s="32" t="s">
        <v>3105</v>
      </c>
      <c r="E231" s="32" t="s">
        <v>3115</v>
      </c>
    </row>
    <row r="232" spans="1:5" x14ac:dyDescent="0.25">
      <c r="A232" s="32">
        <v>13225755440</v>
      </c>
      <c r="B232" s="32" t="s">
        <v>3089</v>
      </c>
      <c r="C232" s="32" t="s">
        <v>3098</v>
      </c>
      <c r="D232" s="32" t="s">
        <v>3104</v>
      </c>
      <c r="E232" s="32" t="s">
        <v>3114</v>
      </c>
    </row>
    <row r="233" spans="1:5" x14ac:dyDescent="0.25">
      <c r="A233" s="32">
        <v>13225704338</v>
      </c>
      <c r="B233" s="32" t="s">
        <v>3089</v>
      </c>
      <c r="C233" s="32" t="s">
        <v>3097</v>
      </c>
      <c r="D233" s="32" t="s">
        <v>3108</v>
      </c>
      <c r="E233" s="32" t="s">
        <v>3113</v>
      </c>
    </row>
    <row r="234" spans="1:5" x14ac:dyDescent="0.25">
      <c r="A234" s="32">
        <v>13225578093</v>
      </c>
      <c r="B234" s="32" t="s">
        <v>3089</v>
      </c>
      <c r="C234" s="32" t="s">
        <v>3098</v>
      </c>
      <c r="D234" s="32" t="s">
        <v>3106</v>
      </c>
      <c r="E234" s="32" t="s">
        <v>3111</v>
      </c>
    </row>
    <row r="235" spans="1:5" x14ac:dyDescent="0.25">
      <c r="A235" s="32">
        <v>13225567406</v>
      </c>
      <c r="B235" s="32" t="s">
        <v>3089</v>
      </c>
      <c r="C235" s="32" t="s">
        <v>3097</v>
      </c>
      <c r="D235" s="32" t="s">
        <v>3108</v>
      </c>
      <c r="E235" s="32" t="s">
        <v>3113</v>
      </c>
    </row>
    <row r="236" spans="1:5" x14ac:dyDescent="0.25">
      <c r="A236" s="32">
        <v>13225531010</v>
      </c>
      <c r="B236" s="32" t="s">
        <v>3089</v>
      </c>
      <c r="C236" s="32" t="s">
        <v>3097</v>
      </c>
      <c r="D236" s="32" t="s">
        <v>3105</v>
      </c>
      <c r="E236" s="32" t="s">
        <v>3112</v>
      </c>
    </row>
    <row r="237" spans="1:5" x14ac:dyDescent="0.25">
      <c r="A237" s="32">
        <v>13225483067</v>
      </c>
      <c r="B237" s="32" t="s">
        <v>3090</v>
      </c>
      <c r="C237" s="32" t="s">
        <v>3098</v>
      </c>
      <c r="D237" s="32" t="s">
        <v>3104</v>
      </c>
      <c r="E237" s="32" t="s">
        <v>3111</v>
      </c>
    </row>
    <row r="238" spans="1:5" x14ac:dyDescent="0.25">
      <c r="A238" s="32">
        <v>13225417911</v>
      </c>
      <c r="B238" s="32" t="s">
        <v>3089</v>
      </c>
      <c r="C238" s="32" t="s">
        <v>3097</v>
      </c>
      <c r="D238" s="32" t="s">
        <v>3105</v>
      </c>
      <c r="E238" s="32" t="s">
        <v>3114</v>
      </c>
    </row>
    <row r="239" spans="1:5" x14ac:dyDescent="0.25">
      <c r="A239" s="32">
        <v>13225388841</v>
      </c>
      <c r="B239" s="32" t="s">
        <v>3089</v>
      </c>
      <c r="C239" s="32" t="s">
        <v>3097</v>
      </c>
      <c r="D239" s="32" t="s">
        <v>3109</v>
      </c>
      <c r="E239" s="32" t="s">
        <v>3111</v>
      </c>
    </row>
    <row r="240" spans="1:5" x14ac:dyDescent="0.25">
      <c r="A240" s="32">
        <v>13225383476</v>
      </c>
      <c r="B240" s="32" t="s">
        <v>3089</v>
      </c>
      <c r="C240" s="32" t="s">
        <v>3096</v>
      </c>
      <c r="D240" s="32" t="s">
        <v>3109</v>
      </c>
      <c r="E240" s="32" t="s">
        <v>3112</v>
      </c>
    </row>
    <row r="241" spans="1:5" x14ac:dyDescent="0.25">
      <c r="A241" s="32">
        <v>13225358138</v>
      </c>
      <c r="B241" s="32" t="s">
        <v>3089</v>
      </c>
      <c r="C241" s="32" t="s">
        <v>3096</v>
      </c>
      <c r="D241" s="32" t="s">
        <v>3105</v>
      </c>
      <c r="E241" s="32" t="s">
        <v>3113</v>
      </c>
    </row>
    <row r="242" spans="1:5" x14ac:dyDescent="0.25">
      <c r="A242" s="32">
        <v>13225311518</v>
      </c>
      <c r="B242" s="32" t="s">
        <v>3091</v>
      </c>
      <c r="C242" s="32" t="s">
        <v>3097</v>
      </c>
      <c r="D242" s="32" t="s">
        <v>3104</v>
      </c>
      <c r="E242" s="32" t="s">
        <v>3112</v>
      </c>
    </row>
    <row r="243" spans="1:5" x14ac:dyDescent="0.25">
      <c r="A243" s="32">
        <v>13225287994</v>
      </c>
      <c r="B243" s="32" t="s">
        <v>3089</v>
      </c>
      <c r="C243" s="32" t="s">
        <v>3097</v>
      </c>
      <c r="D243" s="32" t="s">
        <v>3105</v>
      </c>
      <c r="E243" s="32" t="s">
        <v>3112</v>
      </c>
    </row>
    <row r="244" spans="1:5" x14ac:dyDescent="0.25">
      <c r="A244" s="32">
        <v>13225239316</v>
      </c>
      <c r="B244" s="32" t="s">
        <v>3089</v>
      </c>
      <c r="C244" s="32" t="s">
        <v>3101</v>
      </c>
      <c r="D244" s="32" t="s">
        <v>3105</v>
      </c>
      <c r="E244" s="32" t="s">
        <v>3112</v>
      </c>
    </row>
    <row r="245" spans="1:5" x14ac:dyDescent="0.25">
      <c r="A245" s="32">
        <v>13225238026</v>
      </c>
      <c r="B245" s="32" t="s">
        <v>3089</v>
      </c>
      <c r="C245" s="32" t="s">
        <v>3097</v>
      </c>
      <c r="D245" s="32" t="s">
        <v>3104</v>
      </c>
      <c r="E245" s="32" t="s">
        <v>3112</v>
      </c>
    </row>
    <row r="246" spans="1:5" x14ac:dyDescent="0.25">
      <c r="A246" s="32">
        <v>13225220821</v>
      </c>
      <c r="B246" s="32" t="s">
        <v>3090</v>
      </c>
      <c r="C246" s="32" t="s">
        <v>3097</v>
      </c>
      <c r="D246" s="32" t="s">
        <v>3105</v>
      </c>
      <c r="E246" s="32" t="s">
        <v>3113</v>
      </c>
    </row>
    <row r="247" spans="1:5" x14ac:dyDescent="0.25">
      <c r="A247" s="32">
        <v>13225183262</v>
      </c>
      <c r="B247" s="32" t="s">
        <v>3089</v>
      </c>
      <c r="C247" s="32" t="s">
        <v>3101</v>
      </c>
      <c r="D247" s="32" t="s">
        <v>3104</v>
      </c>
      <c r="E247" s="32" t="s">
        <v>3114</v>
      </c>
    </row>
    <row r="248" spans="1:5" x14ac:dyDescent="0.25">
      <c r="A248" s="32">
        <v>13225158800</v>
      </c>
      <c r="B248" s="32" t="s">
        <v>3089</v>
      </c>
      <c r="C248" s="32" t="s">
        <v>3097</v>
      </c>
      <c r="D248" s="32" t="s">
        <v>3104</v>
      </c>
      <c r="E248" s="32" t="s">
        <v>3113</v>
      </c>
    </row>
    <row r="249" spans="1:5" x14ac:dyDescent="0.25">
      <c r="A249" s="32">
        <v>13225132517</v>
      </c>
      <c r="B249" s="32" t="s">
        <v>3089</v>
      </c>
      <c r="C249" s="32" t="s">
        <v>3101</v>
      </c>
      <c r="D249" s="32" t="s">
        <v>3107</v>
      </c>
      <c r="E249" s="32" t="s">
        <v>3116</v>
      </c>
    </row>
    <row r="250" spans="1:5" x14ac:dyDescent="0.25">
      <c r="A250" s="32">
        <v>13225052670</v>
      </c>
      <c r="B250" s="32" t="s">
        <v>3090</v>
      </c>
      <c r="C250" s="32" t="s">
        <v>3098</v>
      </c>
      <c r="D250" s="32" t="s">
        <v>3104</v>
      </c>
      <c r="E250" s="32" t="s">
        <v>3112</v>
      </c>
    </row>
    <row r="251" spans="1:5" x14ac:dyDescent="0.25">
      <c r="A251" s="32">
        <v>13225047096</v>
      </c>
      <c r="B251" s="32" t="s">
        <v>3089</v>
      </c>
      <c r="C251" s="32" t="s">
        <v>3098</v>
      </c>
      <c r="D251" s="32" t="s">
        <v>3107</v>
      </c>
      <c r="E251" s="32" t="s">
        <v>3114</v>
      </c>
    </row>
    <row r="252" spans="1:5" x14ac:dyDescent="0.25">
      <c r="A252" s="32">
        <v>13225052905</v>
      </c>
      <c r="B252" s="32" t="s">
        <v>3090</v>
      </c>
      <c r="C252" s="32" t="s">
        <v>3097</v>
      </c>
      <c r="D252" s="32" t="s">
        <v>3105</v>
      </c>
      <c r="E252" s="32" t="s">
        <v>3114</v>
      </c>
    </row>
    <row r="253" spans="1:5" x14ac:dyDescent="0.25">
      <c r="A253" s="32">
        <v>13225042510</v>
      </c>
      <c r="B253" s="32" t="s">
        <v>3089</v>
      </c>
      <c r="C253" s="32" t="s">
        <v>3097</v>
      </c>
      <c r="D253" s="32" t="s">
        <v>3105</v>
      </c>
      <c r="E253" s="32" t="s">
        <v>3111</v>
      </c>
    </row>
    <row r="254" spans="1:5" x14ac:dyDescent="0.25">
      <c r="A254" s="32">
        <v>13224953831</v>
      </c>
      <c r="B254" s="32" t="s">
        <v>3089</v>
      </c>
      <c r="C254" s="32" t="s">
        <v>3099</v>
      </c>
      <c r="D254" s="32" t="s">
        <v>3105</v>
      </c>
      <c r="E254" s="32" t="s">
        <v>3112</v>
      </c>
    </row>
    <row r="255" spans="1:5" x14ac:dyDescent="0.25">
      <c r="A255" s="32">
        <v>13224876827</v>
      </c>
      <c r="B255" s="32" t="s">
        <v>3089</v>
      </c>
      <c r="C255" s="32" t="s">
        <v>3101</v>
      </c>
      <c r="D255" s="32" t="s">
        <v>3109</v>
      </c>
      <c r="E255" s="32" t="s">
        <v>3111</v>
      </c>
    </row>
    <row r="256" spans="1:5" x14ac:dyDescent="0.25">
      <c r="A256" s="32">
        <v>13224865230</v>
      </c>
      <c r="B256" s="32" t="s">
        <v>3089</v>
      </c>
      <c r="C256" s="32" t="s">
        <v>3097</v>
      </c>
      <c r="D256" s="32" t="s">
        <v>3109</v>
      </c>
      <c r="E256" s="32" t="s">
        <v>3111</v>
      </c>
    </row>
    <row r="257" spans="1:5" x14ac:dyDescent="0.25">
      <c r="A257" s="32">
        <v>13224823179</v>
      </c>
      <c r="B257" s="32" t="s">
        <v>3089</v>
      </c>
      <c r="C257" s="32" t="s">
        <v>3096</v>
      </c>
      <c r="D257" s="32" t="s">
        <v>3104</v>
      </c>
      <c r="E257" s="32" t="s">
        <v>3111</v>
      </c>
    </row>
    <row r="258" spans="1:5" x14ac:dyDescent="0.25">
      <c r="A258" s="32">
        <v>13224818949</v>
      </c>
      <c r="B258" s="32" t="s">
        <v>3089</v>
      </c>
      <c r="C258" s="32" t="s">
        <v>3097</v>
      </c>
      <c r="D258" s="32" t="s">
        <v>3104</v>
      </c>
      <c r="E258" s="32" t="s">
        <v>3113</v>
      </c>
    </row>
    <row r="259" spans="1:5" x14ac:dyDescent="0.25">
      <c r="A259" s="32">
        <v>13224798753</v>
      </c>
      <c r="B259" s="32" t="s">
        <v>3089</v>
      </c>
      <c r="C259" s="32" t="s">
        <v>3097</v>
      </c>
      <c r="D259" s="32" t="s">
        <v>3105</v>
      </c>
      <c r="E259" s="32" t="s">
        <v>3112</v>
      </c>
    </row>
    <row r="260" spans="1:5" x14ac:dyDescent="0.25">
      <c r="A260" s="32">
        <v>13224790240</v>
      </c>
      <c r="B260" s="32" t="s">
        <v>3090</v>
      </c>
      <c r="C260" s="32" t="s">
        <v>3098</v>
      </c>
      <c r="D260" s="32" t="s">
        <v>3107</v>
      </c>
      <c r="E260" s="32" t="s">
        <v>3117</v>
      </c>
    </row>
    <row r="261" spans="1:5" x14ac:dyDescent="0.25">
      <c r="A261" s="32">
        <v>13224797726</v>
      </c>
      <c r="B261" s="32" t="s">
        <v>3089</v>
      </c>
      <c r="C261" s="32" t="s">
        <v>3101</v>
      </c>
      <c r="D261" s="32" t="s">
        <v>3105</v>
      </c>
      <c r="E261" s="32" t="s">
        <v>3113</v>
      </c>
    </row>
    <row r="262" spans="1:5" x14ac:dyDescent="0.25">
      <c r="A262" s="32">
        <v>13224776254</v>
      </c>
      <c r="B262" s="32" t="s">
        <v>3089</v>
      </c>
      <c r="C262" s="32" t="s">
        <v>3098</v>
      </c>
      <c r="D262" s="32" t="s">
        <v>3105</v>
      </c>
      <c r="E262" s="32" t="s">
        <v>3111</v>
      </c>
    </row>
    <row r="263" spans="1:5" x14ac:dyDescent="0.25">
      <c r="A263" s="32">
        <v>13224767041</v>
      </c>
      <c r="B263" s="32" t="s">
        <v>3089</v>
      </c>
      <c r="C263" s="32" t="s">
        <v>3096</v>
      </c>
      <c r="D263" s="32" t="s">
        <v>3105</v>
      </c>
      <c r="E263" s="32" t="s">
        <v>3111</v>
      </c>
    </row>
    <row r="264" spans="1:5" x14ac:dyDescent="0.25">
      <c r="A264" s="32">
        <v>13224764702</v>
      </c>
      <c r="B264" s="32" t="s">
        <v>3089</v>
      </c>
      <c r="C264" s="32" t="s">
        <v>3101</v>
      </c>
      <c r="D264" s="32" t="s">
        <v>3108</v>
      </c>
      <c r="E264" s="32" t="s">
        <v>3114</v>
      </c>
    </row>
    <row r="265" spans="1:5" x14ac:dyDescent="0.25">
      <c r="A265" s="32">
        <v>13224764234</v>
      </c>
      <c r="B265" s="32" t="s">
        <v>3089</v>
      </c>
      <c r="C265" s="32" t="s">
        <v>3097</v>
      </c>
      <c r="D265" s="32" t="s">
        <v>3104</v>
      </c>
      <c r="E265" s="32" t="s">
        <v>3114</v>
      </c>
    </row>
    <row r="266" spans="1:5" x14ac:dyDescent="0.25">
      <c r="A266" s="32">
        <v>13224748940</v>
      </c>
      <c r="B266" s="32" t="s">
        <v>3089</v>
      </c>
      <c r="C266" s="32" t="s">
        <v>3096</v>
      </c>
      <c r="D266" s="32" t="s">
        <v>3104</v>
      </c>
      <c r="E266" s="32" t="s">
        <v>3111</v>
      </c>
    </row>
    <row r="267" spans="1:5" x14ac:dyDescent="0.25">
      <c r="A267" s="32">
        <v>13224749132</v>
      </c>
    </row>
    <row r="268" spans="1:5" x14ac:dyDescent="0.25">
      <c r="A268" s="32">
        <v>13224741533</v>
      </c>
      <c r="B268" s="32" t="s">
        <v>3089</v>
      </c>
      <c r="C268" s="32" t="s">
        <v>3097</v>
      </c>
      <c r="D268" s="32" t="s">
        <v>3104</v>
      </c>
      <c r="E268" s="32" t="s">
        <v>3112</v>
      </c>
    </row>
    <row r="269" spans="1:5" x14ac:dyDescent="0.25">
      <c r="A269" s="32">
        <v>13224732277</v>
      </c>
      <c r="B269" s="32" t="s">
        <v>3089</v>
      </c>
      <c r="C269" s="32" t="s">
        <v>3098</v>
      </c>
      <c r="D269" s="32" t="s">
        <v>3106</v>
      </c>
      <c r="E269" s="32" t="s">
        <v>3117</v>
      </c>
    </row>
    <row r="270" spans="1:5" x14ac:dyDescent="0.25">
      <c r="A270" s="32">
        <v>13224732811</v>
      </c>
      <c r="B270" s="32" t="s">
        <v>3089</v>
      </c>
      <c r="C270" s="32" t="s">
        <v>3100</v>
      </c>
      <c r="E270" s="32" t="s">
        <v>3111</v>
      </c>
    </row>
    <row r="271" spans="1:5" x14ac:dyDescent="0.25">
      <c r="A271" s="32">
        <v>13224722011</v>
      </c>
      <c r="B271" s="32" t="s">
        <v>3089</v>
      </c>
      <c r="C271" s="32" t="s">
        <v>3101</v>
      </c>
      <c r="D271" s="32" t="s">
        <v>3105</v>
      </c>
      <c r="E271" s="32" t="s">
        <v>3111</v>
      </c>
    </row>
    <row r="272" spans="1:5" x14ac:dyDescent="0.25">
      <c r="A272" s="32">
        <v>13224715067</v>
      </c>
      <c r="B272" s="32" t="s">
        <v>3089</v>
      </c>
      <c r="C272" s="32" t="s">
        <v>3097</v>
      </c>
      <c r="D272" s="32" t="s">
        <v>3105</v>
      </c>
      <c r="E272" s="32" t="s">
        <v>3111</v>
      </c>
    </row>
    <row r="273" spans="1:5" x14ac:dyDescent="0.25">
      <c r="A273" s="32">
        <v>13224697687</v>
      </c>
      <c r="B273" s="32" t="s">
        <v>3089</v>
      </c>
      <c r="C273" s="32" t="s">
        <v>3096</v>
      </c>
      <c r="D273" s="32" t="s">
        <v>3104</v>
      </c>
      <c r="E273" s="32" t="s">
        <v>3112</v>
      </c>
    </row>
    <row r="274" spans="1:5" x14ac:dyDescent="0.25">
      <c r="A274" s="32">
        <v>13224655731</v>
      </c>
      <c r="B274" s="32" t="s">
        <v>3089</v>
      </c>
      <c r="C274" s="32" t="s">
        <v>3098</v>
      </c>
      <c r="D274" s="32" t="s">
        <v>3107</v>
      </c>
      <c r="E274" s="32" t="s">
        <v>3115</v>
      </c>
    </row>
    <row r="275" spans="1:5" x14ac:dyDescent="0.25">
      <c r="A275" s="32">
        <v>13224653630</v>
      </c>
      <c r="B275" s="32" t="s">
        <v>3089</v>
      </c>
      <c r="C275" s="32" t="s">
        <v>3097</v>
      </c>
      <c r="D275" s="32" t="s">
        <v>3104</v>
      </c>
      <c r="E275" s="32" t="s">
        <v>3111</v>
      </c>
    </row>
    <row r="276" spans="1:5" x14ac:dyDescent="0.25">
      <c r="A276" s="32">
        <v>13224410066</v>
      </c>
      <c r="B276" s="32" t="s">
        <v>3089</v>
      </c>
      <c r="C276" s="32" t="s">
        <v>3097</v>
      </c>
      <c r="D276" s="32" t="s">
        <v>3109</v>
      </c>
      <c r="E276" s="32" t="s">
        <v>3112</v>
      </c>
    </row>
    <row r="277" spans="1:5" x14ac:dyDescent="0.25">
      <c r="A277" s="32">
        <v>13224407016</v>
      </c>
      <c r="B277" s="32" t="s">
        <v>3091</v>
      </c>
      <c r="C277" s="32" t="s">
        <v>3097</v>
      </c>
      <c r="D277" s="32" t="s">
        <v>3109</v>
      </c>
      <c r="E277" s="32" t="s">
        <v>3112</v>
      </c>
    </row>
    <row r="278" spans="1:5" x14ac:dyDescent="0.25">
      <c r="A278" s="32">
        <v>13224393878</v>
      </c>
      <c r="B278" s="32" t="s">
        <v>3089</v>
      </c>
      <c r="C278" s="32" t="s">
        <v>3097</v>
      </c>
      <c r="D278" s="32" t="s">
        <v>3107</v>
      </c>
      <c r="E278" s="32" t="s">
        <v>3115</v>
      </c>
    </row>
    <row r="279" spans="1:5" x14ac:dyDescent="0.25">
      <c r="A279" s="32">
        <v>13224382044</v>
      </c>
      <c r="B279" s="32" t="s">
        <v>3089</v>
      </c>
      <c r="C279" s="32" t="s">
        <v>3101</v>
      </c>
      <c r="D279" s="32" t="s">
        <v>3104</v>
      </c>
      <c r="E279" s="32" t="s">
        <v>3113</v>
      </c>
    </row>
    <row r="280" spans="1:5" x14ac:dyDescent="0.25">
      <c r="A280" s="32">
        <v>13224357496</v>
      </c>
      <c r="B280" s="32" t="s">
        <v>3089</v>
      </c>
      <c r="C280" s="32" t="s">
        <v>3098</v>
      </c>
      <c r="D280" s="32" t="s">
        <v>3105</v>
      </c>
      <c r="E280" s="32" t="s">
        <v>3113</v>
      </c>
    </row>
    <row r="281" spans="1:5" x14ac:dyDescent="0.25">
      <c r="A281" s="32">
        <v>13224337191</v>
      </c>
      <c r="B281" s="32" t="s">
        <v>3089</v>
      </c>
      <c r="C281" s="32" t="s">
        <v>3101</v>
      </c>
      <c r="D281" s="32" t="s">
        <v>3109</v>
      </c>
      <c r="E281" s="32" t="s">
        <v>3115</v>
      </c>
    </row>
    <row r="282" spans="1:5" x14ac:dyDescent="0.25">
      <c r="A282" s="32">
        <v>13224321805</v>
      </c>
      <c r="B282" s="32" t="s">
        <v>3089</v>
      </c>
      <c r="C282" s="32" t="s">
        <v>3101</v>
      </c>
      <c r="D282" s="32" t="s">
        <v>3107</v>
      </c>
      <c r="E282" s="32" t="s">
        <v>3112</v>
      </c>
    </row>
    <row r="283" spans="1:5" x14ac:dyDescent="0.25">
      <c r="A283" s="32">
        <v>13224307265</v>
      </c>
      <c r="B283" s="32" t="s">
        <v>3091</v>
      </c>
      <c r="C283" s="32" t="s">
        <v>3097</v>
      </c>
      <c r="D283" s="32" t="s">
        <v>3107</v>
      </c>
      <c r="E283" s="32" t="s">
        <v>3111</v>
      </c>
    </row>
    <row r="284" spans="1:5" x14ac:dyDescent="0.25">
      <c r="A284" s="32">
        <v>13224303847</v>
      </c>
      <c r="B284" s="32" t="s">
        <v>3089</v>
      </c>
      <c r="C284" s="32" t="s">
        <v>3098</v>
      </c>
      <c r="D284" s="32" t="s">
        <v>3106</v>
      </c>
      <c r="E284" s="32" t="s">
        <v>3112</v>
      </c>
    </row>
    <row r="285" spans="1:5" x14ac:dyDescent="0.25">
      <c r="A285" s="32">
        <v>13224298549</v>
      </c>
      <c r="B285" s="32" t="s">
        <v>3089</v>
      </c>
      <c r="C285" s="32" t="s">
        <v>3097</v>
      </c>
      <c r="D285" s="32" t="s">
        <v>3105</v>
      </c>
      <c r="E285" s="32" t="s">
        <v>3112</v>
      </c>
    </row>
    <row r="286" spans="1:5" x14ac:dyDescent="0.25">
      <c r="A286" s="32">
        <v>13224297909</v>
      </c>
      <c r="B286" s="32" t="s">
        <v>3089</v>
      </c>
      <c r="C286" s="32" t="s">
        <v>3097</v>
      </c>
      <c r="D286" s="32" t="s">
        <v>3104</v>
      </c>
      <c r="E286" s="32" t="s">
        <v>3111</v>
      </c>
    </row>
    <row r="287" spans="1:5" x14ac:dyDescent="0.25">
      <c r="A287" s="32">
        <v>13224295966</v>
      </c>
      <c r="B287" s="32" t="s">
        <v>3089</v>
      </c>
      <c r="C287" s="32" t="s">
        <v>3098</v>
      </c>
      <c r="D287" s="32" t="s">
        <v>3107</v>
      </c>
      <c r="E287" s="32" t="s">
        <v>3114</v>
      </c>
    </row>
    <row r="288" spans="1:5" x14ac:dyDescent="0.25">
      <c r="A288" s="32">
        <v>13224271345</v>
      </c>
      <c r="B288" s="32" t="s">
        <v>3089</v>
      </c>
      <c r="C288" s="32" t="s">
        <v>3101</v>
      </c>
      <c r="D288" s="32" t="s">
        <v>3104</v>
      </c>
      <c r="E288" s="32" t="s">
        <v>3111</v>
      </c>
    </row>
    <row r="289" spans="1:5" x14ac:dyDescent="0.25">
      <c r="A289" s="32">
        <v>13224238721</v>
      </c>
      <c r="B289" s="32" t="s">
        <v>3089</v>
      </c>
      <c r="C289" s="32" t="s">
        <v>3101</v>
      </c>
      <c r="D289" s="32" t="s">
        <v>3108</v>
      </c>
      <c r="E289" s="32" t="s">
        <v>3112</v>
      </c>
    </row>
    <row r="290" spans="1:5" x14ac:dyDescent="0.25">
      <c r="A290" s="32">
        <v>13224232895</v>
      </c>
      <c r="B290" s="32" t="s">
        <v>3089</v>
      </c>
      <c r="C290" s="32" t="s">
        <v>3098</v>
      </c>
      <c r="D290" s="32" t="s">
        <v>3107</v>
      </c>
      <c r="E290" s="32" t="s">
        <v>3112</v>
      </c>
    </row>
    <row r="291" spans="1:5" x14ac:dyDescent="0.25">
      <c r="A291" s="32">
        <v>13224229463</v>
      </c>
      <c r="B291" s="32" t="s">
        <v>3089</v>
      </c>
      <c r="C291" s="32" t="s">
        <v>3098</v>
      </c>
      <c r="D291" s="32" t="s">
        <v>3107</v>
      </c>
      <c r="E291" s="32" t="s">
        <v>3111</v>
      </c>
    </row>
    <row r="292" spans="1:5" x14ac:dyDescent="0.25">
      <c r="A292" s="32">
        <v>13224210679</v>
      </c>
      <c r="B292" s="32" t="s">
        <v>3089</v>
      </c>
      <c r="C292" s="32" t="s">
        <v>3099</v>
      </c>
      <c r="D292" s="32" t="s">
        <v>3104</v>
      </c>
      <c r="E292" s="32" t="s">
        <v>3113</v>
      </c>
    </row>
    <row r="293" spans="1:5" x14ac:dyDescent="0.25">
      <c r="A293" s="32">
        <v>13224204703</v>
      </c>
      <c r="B293" s="32" t="s">
        <v>3089</v>
      </c>
      <c r="C293" s="32" t="s">
        <v>3098</v>
      </c>
      <c r="D293" s="32" t="s">
        <v>3106</v>
      </c>
      <c r="E293" s="32" t="s">
        <v>3111</v>
      </c>
    </row>
    <row r="294" spans="1:5" x14ac:dyDescent="0.25">
      <c r="A294" s="32">
        <v>13224184015</v>
      </c>
      <c r="B294" s="32" t="s">
        <v>3090</v>
      </c>
      <c r="C294" s="32" t="s">
        <v>3097</v>
      </c>
      <c r="D294" s="32" t="s">
        <v>3104</v>
      </c>
      <c r="E294" s="32" t="s">
        <v>3113</v>
      </c>
    </row>
    <row r="295" spans="1:5" x14ac:dyDescent="0.25">
      <c r="A295" s="32">
        <v>13224177282</v>
      </c>
      <c r="B295" s="32" t="s">
        <v>3089</v>
      </c>
      <c r="C295" s="32" t="s">
        <v>3098</v>
      </c>
      <c r="D295" s="32" t="s">
        <v>3106</v>
      </c>
      <c r="E295" s="32" t="s">
        <v>3114</v>
      </c>
    </row>
    <row r="296" spans="1:5" x14ac:dyDescent="0.25">
      <c r="A296" s="32">
        <v>13224165628</v>
      </c>
      <c r="B296" s="32" t="s">
        <v>3089</v>
      </c>
      <c r="C296" s="32" t="s">
        <v>3097</v>
      </c>
      <c r="D296" s="32" t="s">
        <v>3104</v>
      </c>
      <c r="E296" s="32" t="s">
        <v>3113</v>
      </c>
    </row>
    <row r="297" spans="1:5" x14ac:dyDescent="0.25">
      <c r="A297" s="32">
        <v>13224143914</v>
      </c>
      <c r="B297" s="32" t="s">
        <v>3089</v>
      </c>
      <c r="C297" s="32" t="s">
        <v>3097</v>
      </c>
      <c r="D297" s="32" t="s">
        <v>3109</v>
      </c>
      <c r="E297" s="32" t="s">
        <v>3112</v>
      </c>
    </row>
    <row r="298" spans="1:5" x14ac:dyDescent="0.25">
      <c r="A298" s="32">
        <v>13224163354</v>
      </c>
      <c r="B298" s="32" t="s">
        <v>3089</v>
      </c>
      <c r="C298" s="32" t="s">
        <v>3098</v>
      </c>
      <c r="D298" s="32" t="s">
        <v>3107</v>
      </c>
      <c r="E298" s="32" t="s">
        <v>3114</v>
      </c>
    </row>
    <row r="299" spans="1:5" x14ac:dyDescent="0.25">
      <c r="A299" s="32">
        <v>13224151789</v>
      </c>
      <c r="B299" s="32" t="s">
        <v>3089</v>
      </c>
      <c r="C299" s="32" t="s">
        <v>3097</v>
      </c>
      <c r="D299" s="32" t="s">
        <v>3104</v>
      </c>
      <c r="E299" s="32" t="s">
        <v>3112</v>
      </c>
    </row>
    <row r="300" spans="1:5" x14ac:dyDescent="0.25">
      <c r="A300" s="32">
        <v>13224153035</v>
      </c>
      <c r="B300" s="32" t="s">
        <v>3090</v>
      </c>
      <c r="C300" s="32" t="s">
        <v>3101</v>
      </c>
      <c r="D300" s="32" t="s">
        <v>3104</v>
      </c>
      <c r="E300" s="32" t="s">
        <v>3112</v>
      </c>
    </row>
    <row r="301" spans="1:5" x14ac:dyDescent="0.25">
      <c r="A301" s="32">
        <v>13224141660</v>
      </c>
      <c r="B301" s="32" t="s">
        <v>3089</v>
      </c>
      <c r="C301" s="32" t="s">
        <v>3097</v>
      </c>
      <c r="D301" s="32" t="s">
        <v>3107</v>
      </c>
      <c r="E301" s="32" t="s">
        <v>3112</v>
      </c>
    </row>
    <row r="302" spans="1:5" x14ac:dyDescent="0.25">
      <c r="A302" s="32">
        <v>13224100178</v>
      </c>
      <c r="B302" s="32" t="s">
        <v>3089</v>
      </c>
      <c r="C302" s="32" t="s">
        <v>3097</v>
      </c>
      <c r="D302" s="32" t="s">
        <v>3109</v>
      </c>
      <c r="E302" s="32" t="s">
        <v>3113</v>
      </c>
    </row>
    <row r="303" spans="1:5" x14ac:dyDescent="0.25">
      <c r="A303" s="32">
        <v>13224101427</v>
      </c>
      <c r="B303" s="32" t="s">
        <v>3090</v>
      </c>
      <c r="C303" s="32" t="s">
        <v>3100</v>
      </c>
      <c r="E303" s="32" t="s">
        <v>3116</v>
      </c>
    </row>
    <row r="304" spans="1:5" x14ac:dyDescent="0.25">
      <c r="A304" s="32">
        <v>13224083567</v>
      </c>
      <c r="B304" s="32" t="s">
        <v>3089</v>
      </c>
      <c r="C304" s="32" t="s">
        <v>3097</v>
      </c>
      <c r="D304" s="32" t="s">
        <v>3104</v>
      </c>
      <c r="E304" s="32" t="s">
        <v>3111</v>
      </c>
    </row>
    <row r="305" spans="1:5" x14ac:dyDescent="0.25">
      <c r="A305" s="32">
        <v>13224066175</v>
      </c>
      <c r="B305" s="32" t="s">
        <v>3089</v>
      </c>
      <c r="C305" s="32" t="s">
        <v>3101</v>
      </c>
      <c r="D305" s="32" t="s">
        <v>3104</v>
      </c>
      <c r="E305" s="32" t="s">
        <v>3112</v>
      </c>
    </row>
    <row r="306" spans="1:5" x14ac:dyDescent="0.25">
      <c r="A306" s="32">
        <v>13224066291</v>
      </c>
      <c r="B306" s="32" t="s">
        <v>3089</v>
      </c>
      <c r="C306" s="32" t="s">
        <v>3096</v>
      </c>
      <c r="D306" s="32" t="s">
        <v>3105</v>
      </c>
      <c r="E306" s="32" t="s">
        <v>3115</v>
      </c>
    </row>
    <row r="307" spans="1:5" x14ac:dyDescent="0.25">
      <c r="A307" s="32">
        <v>13224055020</v>
      </c>
      <c r="B307" s="32" t="s">
        <v>3089</v>
      </c>
      <c r="C307" s="32" t="s">
        <v>3097</v>
      </c>
      <c r="D307" s="32" t="s">
        <v>3106</v>
      </c>
      <c r="E307" s="32" t="s">
        <v>3116</v>
      </c>
    </row>
    <row r="308" spans="1:5" x14ac:dyDescent="0.25">
      <c r="A308" s="32">
        <v>13224047321</v>
      </c>
      <c r="B308" s="32" t="s">
        <v>3089</v>
      </c>
      <c r="C308" s="32" t="s">
        <v>3097</v>
      </c>
      <c r="D308" s="32" t="s">
        <v>3107</v>
      </c>
      <c r="E308" s="32" t="s">
        <v>3114</v>
      </c>
    </row>
    <row r="309" spans="1:5" x14ac:dyDescent="0.25">
      <c r="A309" s="32">
        <v>13224045768</v>
      </c>
    </row>
    <row r="310" spans="1:5" x14ac:dyDescent="0.25">
      <c r="A310" s="32">
        <v>13224032643</v>
      </c>
      <c r="B310" s="32" t="s">
        <v>3089</v>
      </c>
      <c r="C310" s="32" t="s">
        <v>3097</v>
      </c>
    </row>
    <row r="311" spans="1:5" x14ac:dyDescent="0.25">
      <c r="A311" s="32">
        <v>13224031230</v>
      </c>
      <c r="B311" s="32" t="s">
        <v>3089</v>
      </c>
      <c r="C311" s="32" t="s">
        <v>3096</v>
      </c>
      <c r="D311" s="32" t="s">
        <v>3104</v>
      </c>
      <c r="E311" s="32" t="s">
        <v>3114</v>
      </c>
    </row>
    <row r="312" spans="1:5" x14ac:dyDescent="0.25">
      <c r="A312" s="32">
        <v>13224028044</v>
      </c>
      <c r="B312" s="32" t="s">
        <v>3089</v>
      </c>
      <c r="C312" s="32" t="s">
        <v>3098</v>
      </c>
      <c r="D312" s="32" t="s">
        <v>3104</v>
      </c>
      <c r="E312" s="32" t="s">
        <v>3114</v>
      </c>
    </row>
    <row r="313" spans="1:5" x14ac:dyDescent="0.25">
      <c r="A313" s="32">
        <v>13224014358</v>
      </c>
      <c r="B313" s="32" t="s">
        <v>3089</v>
      </c>
      <c r="C313" s="32" t="s">
        <v>3096</v>
      </c>
      <c r="D313" s="32" t="s">
        <v>3109</v>
      </c>
      <c r="E313" s="32" t="s">
        <v>3111</v>
      </c>
    </row>
    <row r="314" spans="1:5" x14ac:dyDescent="0.25">
      <c r="A314" s="32">
        <v>13224008076</v>
      </c>
      <c r="B314" s="32" t="s">
        <v>3089</v>
      </c>
      <c r="C314" s="32" t="s">
        <v>3098</v>
      </c>
      <c r="D314" s="32" t="s">
        <v>3107</v>
      </c>
      <c r="E314" s="32" t="s">
        <v>3116</v>
      </c>
    </row>
    <row r="315" spans="1:5" x14ac:dyDescent="0.25">
      <c r="A315" s="32">
        <v>13223997874</v>
      </c>
      <c r="B315" s="32" t="s">
        <v>3089</v>
      </c>
      <c r="C315" s="32" t="s">
        <v>3098</v>
      </c>
      <c r="D315" s="32" t="s">
        <v>3107</v>
      </c>
      <c r="E315" s="32" t="s">
        <v>3111</v>
      </c>
    </row>
    <row r="316" spans="1:5" x14ac:dyDescent="0.25">
      <c r="A316" s="32">
        <v>13223994469</v>
      </c>
      <c r="B316" s="32" t="s">
        <v>3089</v>
      </c>
      <c r="C316" s="32" t="s">
        <v>3097</v>
      </c>
      <c r="D316" s="32" t="s">
        <v>3105</v>
      </c>
      <c r="E316" s="32" t="s">
        <v>3111</v>
      </c>
    </row>
    <row r="317" spans="1:5" x14ac:dyDescent="0.25">
      <c r="A317" s="32">
        <v>13223970521</v>
      </c>
      <c r="B317" s="32" t="s">
        <v>3089</v>
      </c>
      <c r="C317" s="32" t="s">
        <v>3098</v>
      </c>
      <c r="D317" s="32" t="s">
        <v>3105</v>
      </c>
      <c r="E317" s="32" t="s">
        <v>3116</v>
      </c>
    </row>
    <row r="318" spans="1:5" x14ac:dyDescent="0.25">
      <c r="A318" s="32">
        <v>13223956838</v>
      </c>
      <c r="B318" s="32" t="s">
        <v>3089</v>
      </c>
      <c r="C318" s="32" t="s">
        <v>3097</v>
      </c>
      <c r="D318" s="32" t="s">
        <v>3104</v>
      </c>
      <c r="E318" s="32" t="s">
        <v>3118</v>
      </c>
    </row>
    <row r="319" spans="1:5" x14ac:dyDescent="0.25">
      <c r="A319" s="32">
        <v>13223936616</v>
      </c>
      <c r="B319" s="32" t="s">
        <v>3089</v>
      </c>
      <c r="C319" s="32" t="s">
        <v>3097</v>
      </c>
      <c r="D319" s="32" t="s">
        <v>3108</v>
      </c>
      <c r="E319" s="32" t="s">
        <v>3115</v>
      </c>
    </row>
    <row r="320" spans="1:5" x14ac:dyDescent="0.25">
      <c r="A320" s="32">
        <v>13223912928</v>
      </c>
      <c r="B320" s="32" t="s">
        <v>3089</v>
      </c>
      <c r="C320" s="32" t="s">
        <v>3097</v>
      </c>
      <c r="D320" s="32" t="s">
        <v>3108</v>
      </c>
      <c r="E320" s="32" t="s">
        <v>3111</v>
      </c>
    </row>
    <row r="321" spans="1:5" x14ac:dyDescent="0.25">
      <c r="A321" s="32">
        <v>13223887803</v>
      </c>
      <c r="B321" s="32" t="s">
        <v>3089</v>
      </c>
      <c r="C321" s="32" t="s">
        <v>3098</v>
      </c>
      <c r="D321" s="32" t="s">
        <v>3105</v>
      </c>
      <c r="E321" s="32" t="s">
        <v>3111</v>
      </c>
    </row>
    <row r="322" spans="1:5" x14ac:dyDescent="0.25">
      <c r="A322" s="32">
        <v>13223880450</v>
      </c>
      <c r="B322" s="32" t="s">
        <v>3089</v>
      </c>
      <c r="C322" s="32" t="s">
        <v>3100</v>
      </c>
      <c r="E322" s="32" t="s">
        <v>3113</v>
      </c>
    </row>
    <row r="323" spans="1:5" x14ac:dyDescent="0.25">
      <c r="A323" s="32">
        <v>13223868504</v>
      </c>
      <c r="B323" s="32" t="s">
        <v>3089</v>
      </c>
      <c r="C323" s="32" t="s">
        <v>3097</v>
      </c>
      <c r="D323" s="32" t="s">
        <v>3105</v>
      </c>
      <c r="E323" s="32" t="s">
        <v>3112</v>
      </c>
    </row>
    <row r="324" spans="1:5" x14ac:dyDescent="0.25">
      <c r="A324" s="32">
        <v>13223620348</v>
      </c>
      <c r="B324" s="32" t="s">
        <v>3090</v>
      </c>
      <c r="C324" s="32" t="s">
        <v>3097</v>
      </c>
      <c r="D324" s="32" t="s">
        <v>3109</v>
      </c>
      <c r="E324" s="32" t="s">
        <v>3111</v>
      </c>
    </row>
    <row r="325" spans="1:5" x14ac:dyDescent="0.25">
      <c r="A325" s="32">
        <v>13223607291</v>
      </c>
      <c r="B325" s="32" t="s">
        <v>3093</v>
      </c>
      <c r="C325" s="32" t="s">
        <v>3098</v>
      </c>
      <c r="D325" s="32" t="s">
        <v>3105</v>
      </c>
      <c r="E325" s="32" t="s">
        <v>3116</v>
      </c>
    </row>
    <row r="326" spans="1:5" x14ac:dyDescent="0.25">
      <c r="A326" s="32">
        <v>13223596293</v>
      </c>
      <c r="B326" s="32" t="s">
        <v>3089</v>
      </c>
      <c r="C326" s="32" t="s">
        <v>3097</v>
      </c>
      <c r="D326" s="32" t="s">
        <v>3108</v>
      </c>
      <c r="E326" s="32" t="s">
        <v>3111</v>
      </c>
    </row>
    <row r="327" spans="1:5" x14ac:dyDescent="0.25">
      <c r="A327" s="32">
        <v>13223593259</v>
      </c>
      <c r="B327" s="32" t="s">
        <v>3090</v>
      </c>
      <c r="C327" s="32" t="s">
        <v>3096</v>
      </c>
      <c r="D327" s="32" t="s">
        <v>3104</v>
      </c>
      <c r="E327" s="32" t="s">
        <v>3112</v>
      </c>
    </row>
    <row r="328" spans="1:5" x14ac:dyDescent="0.25">
      <c r="A328" s="32">
        <v>13223556316</v>
      </c>
      <c r="B328" s="32" t="s">
        <v>3091</v>
      </c>
      <c r="C328" s="32" t="s">
        <v>3097</v>
      </c>
    </row>
    <row r="329" spans="1:5" x14ac:dyDescent="0.25">
      <c r="A329" s="32">
        <v>13223543038</v>
      </c>
      <c r="B329" s="32" t="s">
        <v>3089</v>
      </c>
      <c r="C329" s="32" t="s">
        <v>3101</v>
      </c>
      <c r="D329" s="32" t="s">
        <v>3109</v>
      </c>
      <c r="E329" s="32" t="s">
        <v>3114</v>
      </c>
    </row>
    <row r="330" spans="1:5" x14ac:dyDescent="0.25">
      <c r="A330" s="32">
        <v>13223532275</v>
      </c>
      <c r="B330" s="32" t="s">
        <v>3089</v>
      </c>
      <c r="C330" s="32" t="s">
        <v>3097</v>
      </c>
      <c r="D330" s="32" t="s">
        <v>3105</v>
      </c>
      <c r="E330" s="32" t="s">
        <v>3116</v>
      </c>
    </row>
    <row r="331" spans="1:5" x14ac:dyDescent="0.25">
      <c r="A331" s="32">
        <v>13223527856</v>
      </c>
      <c r="B331" s="32" t="s">
        <v>3090</v>
      </c>
      <c r="C331" s="32" t="s">
        <v>3097</v>
      </c>
      <c r="D331" s="32" t="s">
        <v>3105</v>
      </c>
      <c r="E331" s="32" t="s">
        <v>3113</v>
      </c>
    </row>
    <row r="332" spans="1:5" x14ac:dyDescent="0.25">
      <c r="A332" s="32">
        <v>13223525444</v>
      </c>
      <c r="B332" s="32" t="s">
        <v>3090</v>
      </c>
      <c r="C332" s="32" t="s">
        <v>3098</v>
      </c>
      <c r="D332" s="32" t="s">
        <v>3106</v>
      </c>
    </row>
    <row r="333" spans="1:5" x14ac:dyDescent="0.25">
      <c r="A333" s="32">
        <v>13223500483</v>
      </c>
      <c r="B333" s="32" t="s">
        <v>3089</v>
      </c>
      <c r="C333" s="32" t="s">
        <v>3097</v>
      </c>
      <c r="D333" s="32" t="s">
        <v>3109</v>
      </c>
      <c r="E333" s="32" t="s">
        <v>3112</v>
      </c>
    </row>
    <row r="334" spans="1:5" x14ac:dyDescent="0.25">
      <c r="A334" s="32">
        <v>13223494407</v>
      </c>
      <c r="B334" s="32" t="s">
        <v>3089</v>
      </c>
      <c r="C334" s="32" t="s">
        <v>3097</v>
      </c>
      <c r="D334" s="32" t="s">
        <v>3108</v>
      </c>
      <c r="E334" s="32" t="s">
        <v>3111</v>
      </c>
    </row>
    <row r="335" spans="1:5" x14ac:dyDescent="0.25">
      <c r="A335" s="32">
        <v>13223487414</v>
      </c>
      <c r="B335" s="32" t="s">
        <v>3089</v>
      </c>
      <c r="C335" s="32" t="s">
        <v>3097</v>
      </c>
      <c r="D335" s="32" t="s">
        <v>3105</v>
      </c>
      <c r="E335" s="32" t="s">
        <v>3111</v>
      </c>
    </row>
    <row r="336" spans="1:5" x14ac:dyDescent="0.25">
      <c r="A336" s="32">
        <v>13223469371</v>
      </c>
      <c r="B336" s="32" t="s">
        <v>3089</v>
      </c>
      <c r="C336" s="32" t="s">
        <v>3101</v>
      </c>
      <c r="D336" s="32" t="s">
        <v>3109</v>
      </c>
      <c r="E336" s="32" t="s">
        <v>3115</v>
      </c>
    </row>
    <row r="337" spans="1:5" x14ac:dyDescent="0.25">
      <c r="A337" s="32">
        <v>13223449909</v>
      </c>
      <c r="B337" s="32" t="s">
        <v>3089</v>
      </c>
      <c r="C337" s="32" t="s">
        <v>3101</v>
      </c>
      <c r="D337" s="32" t="s">
        <v>3105</v>
      </c>
      <c r="E337" s="32" t="s">
        <v>3112</v>
      </c>
    </row>
    <row r="338" spans="1:5" x14ac:dyDescent="0.25">
      <c r="A338" s="32">
        <v>13223422683</v>
      </c>
      <c r="B338" s="32" t="s">
        <v>3089</v>
      </c>
      <c r="C338" s="32" t="s">
        <v>3097</v>
      </c>
      <c r="D338" s="32" t="s">
        <v>3105</v>
      </c>
      <c r="E338" s="32" t="s">
        <v>3114</v>
      </c>
    </row>
    <row r="339" spans="1:5" x14ac:dyDescent="0.25">
      <c r="A339" s="32">
        <v>13223435810</v>
      </c>
      <c r="B339" s="32" t="s">
        <v>3091</v>
      </c>
      <c r="C339" s="32" t="s">
        <v>3098</v>
      </c>
      <c r="D339" s="32" t="s">
        <v>3105</v>
      </c>
      <c r="E339" s="32" t="s">
        <v>3112</v>
      </c>
    </row>
    <row r="340" spans="1:5" x14ac:dyDescent="0.25">
      <c r="A340" s="32">
        <v>13223413803</v>
      </c>
      <c r="B340" s="32" t="s">
        <v>3089</v>
      </c>
      <c r="C340" s="32" t="s">
        <v>3098</v>
      </c>
      <c r="D340" s="32" t="s">
        <v>3107</v>
      </c>
      <c r="E340" s="32" t="s">
        <v>3116</v>
      </c>
    </row>
    <row r="341" spans="1:5" x14ac:dyDescent="0.25">
      <c r="A341" s="32">
        <v>13223407298</v>
      </c>
      <c r="B341" s="32" t="s">
        <v>3089</v>
      </c>
      <c r="C341" s="32" t="s">
        <v>3097</v>
      </c>
      <c r="D341" s="32" t="s">
        <v>3104</v>
      </c>
      <c r="E341" s="32" t="s">
        <v>3114</v>
      </c>
    </row>
    <row r="342" spans="1:5" x14ac:dyDescent="0.25">
      <c r="A342" s="32">
        <v>13223395729</v>
      </c>
      <c r="B342" s="32" t="s">
        <v>3090</v>
      </c>
      <c r="C342" s="32" t="s">
        <v>3101</v>
      </c>
      <c r="D342" s="32" t="s">
        <v>3104</v>
      </c>
      <c r="E342" s="32" t="s">
        <v>3114</v>
      </c>
    </row>
    <row r="343" spans="1:5" x14ac:dyDescent="0.25">
      <c r="A343" s="32">
        <v>13223384771</v>
      </c>
      <c r="B343" s="32" t="s">
        <v>3089</v>
      </c>
      <c r="C343" s="32" t="s">
        <v>3097</v>
      </c>
    </row>
    <row r="344" spans="1:5" x14ac:dyDescent="0.25">
      <c r="A344" s="32">
        <v>13223381844</v>
      </c>
      <c r="B344" s="32" t="s">
        <v>3090</v>
      </c>
      <c r="C344" s="32" t="s">
        <v>3099</v>
      </c>
      <c r="D344" s="32" t="s">
        <v>3106</v>
      </c>
      <c r="E344" s="32" t="s">
        <v>3118</v>
      </c>
    </row>
    <row r="345" spans="1:5" x14ac:dyDescent="0.25">
      <c r="A345" s="32">
        <v>13223374288</v>
      </c>
      <c r="B345" s="32" t="s">
        <v>3089</v>
      </c>
      <c r="C345" s="32" t="s">
        <v>3096</v>
      </c>
      <c r="D345" s="32" t="s">
        <v>3104</v>
      </c>
      <c r="E345" s="32" t="s">
        <v>3114</v>
      </c>
    </row>
    <row r="346" spans="1:5" x14ac:dyDescent="0.25">
      <c r="A346" s="32">
        <v>13223337244</v>
      </c>
      <c r="B346" s="32" t="s">
        <v>3089</v>
      </c>
      <c r="C346" s="32" t="s">
        <v>3098</v>
      </c>
      <c r="D346" s="32" t="s">
        <v>3107</v>
      </c>
      <c r="E346" s="32" t="s">
        <v>3111</v>
      </c>
    </row>
    <row r="347" spans="1:5" x14ac:dyDescent="0.25">
      <c r="A347" s="32">
        <v>13223333907</v>
      </c>
      <c r="B347" s="32" t="s">
        <v>3089</v>
      </c>
      <c r="C347" s="32" t="s">
        <v>3098</v>
      </c>
      <c r="D347" s="32" t="s">
        <v>3107</v>
      </c>
      <c r="E347" s="32" t="s">
        <v>3112</v>
      </c>
    </row>
    <row r="348" spans="1:5" x14ac:dyDescent="0.25">
      <c r="A348" s="32">
        <v>13223312944</v>
      </c>
      <c r="B348" s="32" t="s">
        <v>3090</v>
      </c>
      <c r="C348" s="32" t="s">
        <v>3097</v>
      </c>
      <c r="D348" s="32" t="s">
        <v>3108</v>
      </c>
      <c r="E348" s="32" t="s">
        <v>3111</v>
      </c>
    </row>
    <row r="349" spans="1:5" x14ac:dyDescent="0.25">
      <c r="A349" s="32">
        <v>13223281071</v>
      </c>
      <c r="B349" s="32" t="s">
        <v>3092</v>
      </c>
      <c r="C349" s="32" t="s">
        <v>3097</v>
      </c>
      <c r="D349" s="32" t="s">
        <v>3108</v>
      </c>
      <c r="E349" s="32" t="s">
        <v>3113</v>
      </c>
    </row>
    <row r="350" spans="1:5" x14ac:dyDescent="0.25">
      <c r="A350" s="32">
        <v>13223278832</v>
      </c>
      <c r="B350" s="32" t="s">
        <v>3090</v>
      </c>
      <c r="C350" s="32" t="s">
        <v>3101</v>
      </c>
      <c r="D350" s="32" t="s">
        <v>3104</v>
      </c>
      <c r="E350" s="32" t="s">
        <v>3114</v>
      </c>
    </row>
    <row r="351" spans="1:5" x14ac:dyDescent="0.25">
      <c r="A351" s="32">
        <v>13223276560</v>
      </c>
      <c r="B351" s="32" t="s">
        <v>3089</v>
      </c>
      <c r="C351" s="32" t="s">
        <v>3097</v>
      </c>
      <c r="D351" s="32" t="s">
        <v>3105</v>
      </c>
      <c r="E351" s="32" t="s">
        <v>3117</v>
      </c>
    </row>
    <row r="352" spans="1:5" x14ac:dyDescent="0.25">
      <c r="A352" s="32">
        <v>13223266277</v>
      </c>
      <c r="B352" s="32" t="s">
        <v>3089</v>
      </c>
      <c r="C352" s="32" t="s">
        <v>3098</v>
      </c>
      <c r="D352" s="32" t="s">
        <v>3105</v>
      </c>
    </row>
    <row r="353" spans="1:5" x14ac:dyDescent="0.25">
      <c r="A353" s="32">
        <v>13223257021</v>
      </c>
      <c r="B353" s="32" t="s">
        <v>3089</v>
      </c>
      <c r="C353" s="32" t="s">
        <v>3100</v>
      </c>
      <c r="E353" s="32" t="s">
        <v>3114</v>
      </c>
    </row>
    <row r="354" spans="1:5" x14ac:dyDescent="0.25">
      <c r="A354" s="32">
        <v>13223245365</v>
      </c>
      <c r="B354" s="32" t="s">
        <v>3089</v>
      </c>
      <c r="C354" s="32" t="s">
        <v>3098</v>
      </c>
      <c r="D354" s="32" t="s">
        <v>3105</v>
      </c>
      <c r="E354" s="32" t="s">
        <v>3111</v>
      </c>
    </row>
    <row r="355" spans="1:5" x14ac:dyDescent="0.25">
      <c r="A355" s="32">
        <v>13223218523</v>
      </c>
      <c r="B355" s="32" t="s">
        <v>3089</v>
      </c>
      <c r="C355" s="32" t="s">
        <v>3098</v>
      </c>
      <c r="D355" s="32" t="s">
        <v>3107</v>
      </c>
      <c r="E355" s="32" t="s">
        <v>3112</v>
      </c>
    </row>
    <row r="356" spans="1:5" x14ac:dyDescent="0.25">
      <c r="A356" s="32">
        <v>13223203737</v>
      </c>
    </row>
    <row r="357" spans="1:5" x14ac:dyDescent="0.25">
      <c r="A357" s="32">
        <v>13223195507</v>
      </c>
      <c r="B357" s="32" t="s">
        <v>3089</v>
      </c>
      <c r="C357" s="32" t="s">
        <v>3101</v>
      </c>
      <c r="D357" s="32" t="s">
        <v>3104</v>
      </c>
      <c r="E357" s="32" t="s">
        <v>3111</v>
      </c>
    </row>
    <row r="358" spans="1:5" x14ac:dyDescent="0.25">
      <c r="A358" s="32">
        <v>13223192726</v>
      </c>
      <c r="B358" s="32" t="s">
        <v>3089</v>
      </c>
      <c r="C358" s="32" t="s">
        <v>3099</v>
      </c>
      <c r="D358" s="32" t="s">
        <v>3106</v>
      </c>
      <c r="E358" s="32" t="s">
        <v>3112</v>
      </c>
    </row>
    <row r="359" spans="1:5" x14ac:dyDescent="0.25">
      <c r="A359" s="32">
        <v>13223193502</v>
      </c>
      <c r="B359" s="32" t="s">
        <v>3089</v>
      </c>
      <c r="C359" s="32" t="s">
        <v>3096</v>
      </c>
      <c r="D359" s="32" t="s">
        <v>3105</v>
      </c>
      <c r="E359" s="32" t="s">
        <v>3111</v>
      </c>
    </row>
    <row r="360" spans="1:5" x14ac:dyDescent="0.25">
      <c r="A360" s="32">
        <v>13223170395</v>
      </c>
      <c r="B360" s="32" t="s">
        <v>3090</v>
      </c>
      <c r="C360" s="32" t="s">
        <v>3097</v>
      </c>
      <c r="D360" s="32" t="s">
        <v>3107</v>
      </c>
      <c r="E360" s="32" t="s">
        <v>3113</v>
      </c>
    </row>
    <row r="361" spans="1:5" x14ac:dyDescent="0.25">
      <c r="A361" s="32">
        <v>13223163881</v>
      </c>
      <c r="B361" s="32" t="s">
        <v>3089</v>
      </c>
      <c r="C361" s="32" t="s">
        <v>3098</v>
      </c>
      <c r="D361" s="32" t="s">
        <v>3106</v>
      </c>
      <c r="E361" s="32" t="s">
        <v>3111</v>
      </c>
    </row>
    <row r="362" spans="1:5" x14ac:dyDescent="0.25">
      <c r="A362" s="32">
        <v>13223152242</v>
      </c>
      <c r="B362" s="32" t="s">
        <v>3089</v>
      </c>
      <c r="C362" s="32" t="s">
        <v>3097</v>
      </c>
      <c r="D362" s="32" t="s">
        <v>3104</v>
      </c>
      <c r="E362" s="32" t="s">
        <v>3111</v>
      </c>
    </row>
    <row r="363" spans="1:5" x14ac:dyDescent="0.25">
      <c r="A363" s="32">
        <v>13223147395</v>
      </c>
      <c r="B363" s="32" t="s">
        <v>3089</v>
      </c>
      <c r="C363" s="32" t="s">
        <v>3097</v>
      </c>
      <c r="D363" s="32" t="s">
        <v>3107</v>
      </c>
      <c r="E363" s="32" t="s">
        <v>3111</v>
      </c>
    </row>
    <row r="364" spans="1:5" x14ac:dyDescent="0.25">
      <c r="A364" s="32">
        <v>13222665246</v>
      </c>
      <c r="B364" s="32" t="s">
        <v>3089</v>
      </c>
      <c r="C364" s="32" t="s">
        <v>3100</v>
      </c>
      <c r="E364" s="32" t="s">
        <v>3112</v>
      </c>
    </row>
    <row r="365" spans="1:5" x14ac:dyDescent="0.25">
      <c r="A365" s="32">
        <v>13222624646</v>
      </c>
      <c r="B365" s="32" t="s">
        <v>3089</v>
      </c>
      <c r="C365" s="32" t="s">
        <v>3097</v>
      </c>
      <c r="D365" s="32" t="s">
        <v>3105</v>
      </c>
      <c r="E365" s="32" t="s">
        <v>3111</v>
      </c>
    </row>
    <row r="366" spans="1:5" x14ac:dyDescent="0.25">
      <c r="A366" s="32">
        <v>13222527190</v>
      </c>
      <c r="B366" s="32" t="s">
        <v>3091</v>
      </c>
      <c r="C366" s="32" t="s">
        <v>3098</v>
      </c>
      <c r="D366" s="32" t="s">
        <v>3105</v>
      </c>
      <c r="E366" s="32" t="s">
        <v>3112</v>
      </c>
    </row>
    <row r="367" spans="1:5" x14ac:dyDescent="0.25">
      <c r="A367" s="32">
        <v>13222492637</v>
      </c>
      <c r="B367" s="32" t="s">
        <v>3094</v>
      </c>
      <c r="C367" s="32" t="s">
        <v>3098</v>
      </c>
      <c r="D367" s="32" t="s">
        <v>3107</v>
      </c>
      <c r="E367" s="32" t="s">
        <v>3112</v>
      </c>
    </row>
    <row r="368" spans="1:5" x14ac:dyDescent="0.25">
      <c r="A368" s="32">
        <v>13222487794</v>
      </c>
      <c r="B368" s="32" t="s">
        <v>3089</v>
      </c>
      <c r="C368" s="32" t="s">
        <v>3097</v>
      </c>
      <c r="D368" s="32" t="s">
        <v>3109</v>
      </c>
      <c r="E368" s="32" t="s">
        <v>3112</v>
      </c>
    </row>
    <row r="369" spans="1:5" x14ac:dyDescent="0.25">
      <c r="A369" s="32">
        <v>13222481507</v>
      </c>
      <c r="B369" s="32" t="s">
        <v>3089</v>
      </c>
      <c r="C369" s="32" t="s">
        <v>3101</v>
      </c>
      <c r="D369" s="32" t="s">
        <v>3108</v>
      </c>
      <c r="E369" s="32" t="s">
        <v>3112</v>
      </c>
    </row>
    <row r="370" spans="1:5" x14ac:dyDescent="0.25">
      <c r="A370" s="32">
        <v>13222468560</v>
      </c>
      <c r="B370" s="32" t="s">
        <v>3089</v>
      </c>
      <c r="C370" s="32" t="s">
        <v>3097</v>
      </c>
      <c r="D370" s="32" t="s">
        <v>3104</v>
      </c>
      <c r="E370" s="32" t="s">
        <v>3113</v>
      </c>
    </row>
    <row r="371" spans="1:5" x14ac:dyDescent="0.25">
      <c r="A371" s="32">
        <v>13222466832</v>
      </c>
      <c r="B371" s="32" t="s">
        <v>3089</v>
      </c>
      <c r="C371" s="32" t="s">
        <v>3096</v>
      </c>
      <c r="D371" s="32" t="s">
        <v>3109</v>
      </c>
      <c r="E371" s="32" t="s">
        <v>3114</v>
      </c>
    </row>
    <row r="372" spans="1:5" x14ac:dyDescent="0.25">
      <c r="A372" s="32">
        <v>13222396808</v>
      </c>
      <c r="B372" s="32" t="s">
        <v>3089</v>
      </c>
      <c r="C372" s="32" t="s">
        <v>3099</v>
      </c>
      <c r="D372" s="32" t="s">
        <v>3105</v>
      </c>
      <c r="E372" s="32" t="s">
        <v>3111</v>
      </c>
    </row>
    <row r="373" spans="1:5" x14ac:dyDescent="0.25">
      <c r="A373" s="32">
        <v>13222390256</v>
      </c>
      <c r="B373" s="32" t="s">
        <v>3089</v>
      </c>
      <c r="C373" s="32" t="s">
        <v>3101</v>
      </c>
      <c r="D373" s="32" t="s">
        <v>3105</v>
      </c>
      <c r="E373" s="32" t="s">
        <v>3112</v>
      </c>
    </row>
    <row r="374" spans="1:5" x14ac:dyDescent="0.25">
      <c r="A374" s="32">
        <v>13222330816</v>
      </c>
      <c r="B374" s="32" t="s">
        <v>3089</v>
      </c>
      <c r="C374" s="32" t="s">
        <v>3102</v>
      </c>
      <c r="D374" s="32" t="s">
        <v>3108</v>
      </c>
      <c r="E374" s="32" t="s">
        <v>3112</v>
      </c>
    </row>
    <row r="375" spans="1:5" x14ac:dyDescent="0.25">
      <c r="A375" s="32">
        <v>13222247593</v>
      </c>
    </row>
    <row r="376" spans="1:5" x14ac:dyDescent="0.25">
      <c r="A376" s="32">
        <v>13222178782</v>
      </c>
      <c r="B376" s="32" t="s">
        <v>3089</v>
      </c>
      <c r="C376" s="32" t="s">
        <v>3097</v>
      </c>
      <c r="D376" s="32" t="s">
        <v>3107</v>
      </c>
      <c r="E376" s="32" t="s">
        <v>3114</v>
      </c>
    </row>
    <row r="377" spans="1:5" x14ac:dyDescent="0.25">
      <c r="A377" s="32">
        <v>13222105795</v>
      </c>
      <c r="B377" s="32" t="s">
        <v>3089</v>
      </c>
      <c r="C377" s="32" t="s">
        <v>3097</v>
      </c>
      <c r="D377" s="32" t="s">
        <v>3109</v>
      </c>
      <c r="E377" s="32" t="s">
        <v>3111</v>
      </c>
    </row>
    <row r="378" spans="1:5" x14ac:dyDescent="0.25">
      <c r="A378" s="32">
        <v>13222097706</v>
      </c>
      <c r="B378" s="32" t="s">
        <v>3089</v>
      </c>
      <c r="C378" s="32" t="s">
        <v>3097</v>
      </c>
      <c r="D378" s="32" t="s">
        <v>3107</v>
      </c>
      <c r="E378" s="32" t="s">
        <v>3113</v>
      </c>
    </row>
    <row r="379" spans="1:5" x14ac:dyDescent="0.25">
      <c r="A379" s="32">
        <v>13222063622</v>
      </c>
      <c r="B379" s="32" t="s">
        <v>3089</v>
      </c>
      <c r="C379" s="32" t="s">
        <v>3097</v>
      </c>
      <c r="D379" s="32" t="s">
        <v>3108</v>
      </c>
      <c r="E379" s="32" t="s">
        <v>3112</v>
      </c>
    </row>
    <row r="380" spans="1:5" x14ac:dyDescent="0.25">
      <c r="A380" s="32">
        <v>13222013734</v>
      </c>
      <c r="B380" s="32" t="s">
        <v>3089</v>
      </c>
      <c r="C380" s="32" t="s">
        <v>3099</v>
      </c>
      <c r="D380" s="32" t="s">
        <v>3107</v>
      </c>
      <c r="E380" s="32" t="s">
        <v>3115</v>
      </c>
    </row>
    <row r="381" spans="1:5" x14ac:dyDescent="0.25">
      <c r="A381" s="32">
        <v>13221918147</v>
      </c>
      <c r="B381" s="32" t="s">
        <v>3089</v>
      </c>
      <c r="C381" s="32" t="s">
        <v>3098</v>
      </c>
      <c r="D381" s="32" t="s">
        <v>3107</v>
      </c>
      <c r="E381" s="32" t="s">
        <v>3113</v>
      </c>
    </row>
    <row r="382" spans="1:5" x14ac:dyDescent="0.25">
      <c r="A382" s="32">
        <v>13221759201</v>
      </c>
      <c r="B382" s="32" t="s">
        <v>3089</v>
      </c>
      <c r="C382" s="32" t="s">
        <v>3097</v>
      </c>
      <c r="D382" s="32" t="s">
        <v>3105</v>
      </c>
      <c r="E382" s="32" t="s">
        <v>3111</v>
      </c>
    </row>
    <row r="383" spans="1:5" x14ac:dyDescent="0.25">
      <c r="A383" s="32">
        <v>13221868302</v>
      </c>
      <c r="B383" s="32" t="s">
        <v>3089</v>
      </c>
      <c r="C383" s="32" t="s">
        <v>3101</v>
      </c>
      <c r="D383" s="32" t="s">
        <v>3105</v>
      </c>
      <c r="E383" s="32" t="s">
        <v>3112</v>
      </c>
    </row>
    <row r="384" spans="1:5" x14ac:dyDescent="0.25">
      <c r="A384" s="32">
        <v>13221867391</v>
      </c>
      <c r="B384" s="32" t="s">
        <v>3089</v>
      </c>
      <c r="C384" s="32" t="s">
        <v>3101</v>
      </c>
      <c r="D384" s="32" t="s">
        <v>3105</v>
      </c>
      <c r="E384" s="32" t="s">
        <v>3114</v>
      </c>
    </row>
    <row r="385" spans="1:5" x14ac:dyDescent="0.25">
      <c r="A385" s="32">
        <v>13221864321</v>
      </c>
      <c r="B385" s="32" t="s">
        <v>3089</v>
      </c>
      <c r="C385" s="32" t="s">
        <v>3097</v>
      </c>
      <c r="D385" s="32" t="s">
        <v>3105</v>
      </c>
      <c r="E385" s="32" t="s">
        <v>3111</v>
      </c>
    </row>
    <row r="386" spans="1:5" x14ac:dyDescent="0.25">
      <c r="A386" s="32">
        <v>13221708609</v>
      </c>
      <c r="B386" s="32" t="s">
        <v>3089</v>
      </c>
      <c r="C386" s="32" t="s">
        <v>3101</v>
      </c>
      <c r="D386" s="32" t="s">
        <v>3107</v>
      </c>
      <c r="E386" s="32" t="s">
        <v>3114</v>
      </c>
    </row>
    <row r="387" spans="1:5" x14ac:dyDescent="0.25">
      <c r="A387" s="32">
        <v>13221806360</v>
      </c>
      <c r="B387" s="32" t="s">
        <v>3089</v>
      </c>
      <c r="C387" s="32" t="s">
        <v>3097</v>
      </c>
      <c r="D387" s="32" t="s">
        <v>3105</v>
      </c>
      <c r="E387" s="32" t="s">
        <v>3113</v>
      </c>
    </row>
    <row r="388" spans="1:5" x14ac:dyDescent="0.25">
      <c r="A388" s="32">
        <v>13221647497</v>
      </c>
      <c r="B388" s="32" t="s">
        <v>3089</v>
      </c>
      <c r="C388" s="32" t="s">
        <v>3098</v>
      </c>
      <c r="D388" s="32" t="s">
        <v>3107</v>
      </c>
      <c r="E388" s="32" t="s">
        <v>3113</v>
      </c>
    </row>
    <row r="389" spans="1:5" x14ac:dyDescent="0.25">
      <c r="A389" s="32">
        <v>13221556286</v>
      </c>
    </row>
    <row r="390" spans="1:5" x14ac:dyDescent="0.25">
      <c r="A390" s="32">
        <v>13221514120</v>
      </c>
      <c r="B390" s="32" t="s">
        <v>3090</v>
      </c>
      <c r="C390" s="32" t="s">
        <v>3097</v>
      </c>
      <c r="D390" s="32" t="s">
        <v>3105</v>
      </c>
      <c r="E390" s="32" t="s">
        <v>3114</v>
      </c>
    </row>
    <row r="391" spans="1:5" x14ac:dyDescent="0.25">
      <c r="A391" s="32">
        <v>13221480993</v>
      </c>
      <c r="B391" s="32" t="s">
        <v>3089</v>
      </c>
      <c r="C391" s="32" t="s">
        <v>3097</v>
      </c>
      <c r="D391" s="32" t="s">
        <v>3105</v>
      </c>
      <c r="E391" s="32" t="s">
        <v>3112</v>
      </c>
    </row>
    <row r="392" spans="1:5" x14ac:dyDescent="0.25">
      <c r="A392" s="32">
        <v>13221473176</v>
      </c>
      <c r="B392" s="32" t="s">
        <v>3089</v>
      </c>
      <c r="C392" s="32" t="s">
        <v>3096</v>
      </c>
      <c r="D392" s="32" t="s">
        <v>3107</v>
      </c>
      <c r="E392" s="32" t="s">
        <v>3113</v>
      </c>
    </row>
    <row r="393" spans="1:5" x14ac:dyDescent="0.25">
      <c r="A393" s="32">
        <v>13221454759</v>
      </c>
      <c r="B393" s="32" t="s">
        <v>3089</v>
      </c>
      <c r="C393" s="32" t="s">
        <v>3097</v>
      </c>
      <c r="D393" s="32" t="s">
        <v>3104</v>
      </c>
      <c r="E393" s="32" t="s">
        <v>3111</v>
      </c>
    </row>
    <row r="394" spans="1:5" x14ac:dyDescent="0.25">
      <c r="A394" s="32">
        <v>13221267701</v>
      </c>
      <c r="B394" s="32" t="s">
        <v>3091</v>
      </c>
      <c r="C394" s="32" t="s">
        <v>3099</v>
      </c>
      <c r="D394" s="32" t="s">
        <v>3106</v>
      </c>
      <c r="E394" s="32" t="s">
        <v>3113</v>
      </c>
    </row>
    <row r="395" spans="1:5" x14ac:dyDescent="0.25">
      <c r="A395" s="32">
        <v>13221269162</v>
      </c>
      <c r="B395" s="32" t="s">
        <v>3089</v>
      </c>
      <c r="C395" s="32" t="s">
        <v>3097</v>
      </c>
      <c r="D395" s="32" t="s">
        <v>3104</v>
      </c>
      <c r="E395" s="32" t="s">
        <v>3112</v>
      </c>
    </row>
    <row r="396" spans="1:5" x14ac:dyDescent="0.25">
      <c r="A396" s="32">
        <v>13221166646</v>
      </c>
      <c r="B396" s="32" t="s">
        <v>3089</v>
      </c>
      <c r="C396" s="32" t="s">
        <v>3097</v>
      </c>
      <c r="D396" s="32" t="s">
        <v>3109</v>
      </c>
      <c r="E396" s="32" t="s">
        <v>3116</v>
      </c>
    </row>
    <row r="397" spans="1:5" x14ac:dyDescent="0.25">
      <c r="A397" s="32">
        <v>13220369237</v>
      </c>
      <c r="B397" s="32" t="s">
        <v>3089</v>
      </c>
      <c r="C397" s="32" t="s">
        <v>3101</v>
      </c>
      <c r="D397" s="32" t="s">
        <v>3104</v>
      </c>
      <c r="E397" s="32" t="s">
        <v>3113</v>
      </c>
    </row>
    <row r="398" spans="1:5" x14ac:dyDescent="0.25">
      <c r="A398" s="32">
        <v>13221085279</v>
      </c>
      <c r="B398" s="32" t="s">
        <v>3089</v>
      </c>
      <c r="C398" s="32" t="s">
        <v>3096</v>
      </c>
      <c r="D398" s="32" t="s">
        <v>3107</v>
      </c>
      <c r="E398" s="32" t="s">
        <v>3116</v>
      </c>
    </row>
    <row r="399" spans="1:5" x14ac:dyDescent="0.25">
      <c r="A399" s="32">
        <v>13220841069</v>
      </c>
      <c r="B399" s="32" t="s">
        <v>3089</v>
      </c>
      <c r="C399" s="32" t="s">
        <v>3099</v>
      </c>
      <c r="D399" s="32" t="s">
        <v>3109</v>
      </c>
      <c r="E399" s="32" t="s">
        <v>3111</v>
      </c>
    </row>
    <row r="400" spans="1:5" x14ac:dyDescent="0.25">
      <c r="A400" s="32">
        <v>13220814837</v>
      </c>
      <c r="B400" s="32" t="s">
        <v>3089</v>
      </c>
      <c r="C400" s="32" t="s">
        <v>3096</v>
      </c>
      <c r="D400" s="32" t="s">
        <v>3107</v>
      </c>
      <c r="E400" s="32" t="s">
        <v>3116</v>
      </c>
    </row>
    <row r="401" spans="1:5" x14ac:dyDescent="0.25">
      <c r="A401" s="32">
        <v>13220811715</v>
      </c>
      <c r="B401" s="32" t="s">
        <v>3089</v>
      </c>
      <c r="C401" s="32" t="s">
        <v>3099</v>
      </c>
      <c r="D401" s="32" t="s">
        <v>3105</v>
      </c>
      <c r="E401" s="32" t="s">
        <v>3112</v>
      </c>
    </row>
    <row r="402" spans="1:5" x14ac:dyDescent="0.25">
      <c r="A402" s="32">
        <v>13220772567</v>
      </c>
      <c r="B402" s="32" t="s">
        <v>3089</v>
      </c>
      <c r="C402" s="32" t="s">
        <v>3097</v>
      </c>
      <c r="D402" s="32" t="s">
        <v>3104</v>
      </c>
      <c r="E402" s="32" t="s">
        <v>3111</v>
      </c>
    </row>
    <row r="403" spans="1:5" x14ac:dyDescent="0.25">
      <c r="A403" s="32">
        <v>13220734060</v>
      </c>
      <c r="B403" s="32" t="s">
        <v>3090</v>
      </c>
      <c r="C403" s="32" t="s">
        <v>3097</v>
      </c>
      <c r="D403" s="32" t="s">
        <v>3109</v>
      </c>
      <c r="E403" s="32" t="s">
        <v>3113</v>
      </c>
    </row>
    <row r="404" spans="1:5" x14ac:dyDescent="0.25">
      <c r="A404" s="32">
        <v>13220697730</v>
      </c>
      <c r="B404" s="32" t="s">
        <v>3091</v>
      </c>
      <c r="C404" s="32" t="s">
        <v>3098</v>
      </c>
    </row>
    <row r="405" spans="1:5" x14ac:dyDescent="0.25">
      <c r="A405" s="32">
        <v>13220680427</v>
      </c>
      <c r="B405" s="32" t="s">
        <v>3089</v>
      </c>
      <c r="C405" s="32" t="s">
        <v>3096</v>
      </c>
      <c r="D405" s="32" t="s">
        <v>3105</v>
      </c>
      <c r="E405" s="32" t="s">
        <v>3112</v>
      </c>
    </row>
    <row r="406" spans="1:5" x14ac:dyDescent="0.25">
      <c r="A406" s="32">
        <v>13220675291</v>
      </c>
      <c r="B406" s="32" t="s">
        <v>3093</v>
      </c>
      <c r="C406" s="32" t="s">
        <v>3101</v>
      </c>
      <c r="D406" s="32" t="s">
        <v>3104</v>
      </c>
      <c r="E406" s="32" t="s">
        <v>3111</v>
      </c>
    </row>
    <row r="407" spans="1:5" x14ac:dyDescent="0.25">
      <c r="A407" s="32">
        <v>13220670791</v>
      </c>
      <c r="B407" s="32" t="s">
        <v>3089</v>
      </c>
      <c r="C407" s="32" t="s">
        <v>3100</v>
      </c>
      <c r="E407" s="32" t="s">
        <v>3112</v>
      </c>
    </row>
    <row r="408" spans="1:5" x14ac:dyDescent="0.25">
      <c r="A408" s="32">
        <v>13220633749</v>
      </c>
      <c r="B408" s="32" t="s">
        <v>3089</v>
      </c>
      <c r="C408" s="32" t="s">
        <v>3099</v>
      </c>
      <c r="D408" s="32" t="s">
        <v>3107</v>
      </c>
      <c r="E408" s="32" t="s">
        <v>3114</v>
      </c>
    </row>
    <row r="409" spans="1:5" x14ac:dyDescent="0.25">
      <c r="A409" s="32">
        <v>13220616686</v>
      </c>
      <c r="B409" s="32" t="s">
        <v>3090</v>
      </c>
      <c r="C409" s="32" t="s">
        <v>3098</v>
      </c>
      <c r="D409" s="32" t="s">
        <v>3105</v>
      </c>
      <c r="E409" s="32" t="s">
        <v>3112</v>
      </c>
    </row>
    <row r="410" spans="1:5" x14ac:dyDescent="0.25">
      <c r="A410" s="32">
        <v>13220563223</v>
      </c>
      <c r="B410" s="32" t="s">
        <v>3089</v>
      </c>
      <c r="C410" s="32" t="s">
        <v>3098</v>
      </c>
      <c r="D410" s="32" t="s">
        <v>3107</v>
      </c>
      <c r="E410" s="32" t="s">
        <v>3112</v>
      </c>
    </row>
    <row r="411" spans="1:5" x14ac:dyDescent="0.25">
      <c r="A411" s="32">
        <v>13220533368</v>
      </c>
      <c r="B411" s="32" t="s">
        <v>3089</v>
      </c>
      <c r="C411" s="32" t="s">
        <v>3097</v>
      </c>
      <c r="D411" s="32" t="s">
        <v>3104</v>
      </c>
      <c r="E411" s="32" t="s">
        <v>3112</v>
      </c>
    </row>
    <row r="412" spans="1:5" x14ac:dyDescent="0.25">
      <c r="A412" s="32">
        <v>13220495406</v>
      </c>
      <c r="B412" s="32" t="s">
        <v>3089</v>
      </c>
      <c r="C412" s="32" t="s">
        <v>3100</v>
      </c>
      <c r="E412" s="32" t="s">
        <v>3111</v>
      </c>
    </row>
    <row r="413" spans="1:5" x14ac:dyDescent="0.25">
      <c r="A413" s="32">
        <v>13220441744</v>
      </c>
      <c r="B413" s="32" t="s">
        <v>3089</v>
      </c>
      <c r="C413" s="32" t="s">
        <v>3100</v>
      </c>
      <c r="E413" s="32" t="s">
        <v>3117</v>
      </c>
    </row>
    <row r="414" spans="1:5" x14ac:dyDescent="0.25">
      <c r="A414" s="32">
        <v>13220435049</v>
      </c>
      <c r="B414" s="32" t="s">
        <v>3089</v>
      </c>
      <c r="C414" s="32" t="s">
        <v>3097</v>
      </c>
      <c r="D414" s="32" t="s">
        <v>3104</v>
      </c>
      <c r="E414" s="32" t="s">
        <v>3111</v>
      </c>
    </row>
    <row r="415" spans="1:5" x14ac:dyDescent="0.25">
      <c r="A415" s="32">
        <v>13220412271</v>
      </c>
      <c r="B415" s="32" t="s">
        <v>3089</v>
      </c>
      <c r="C415" s="32" t="s">
        <v>3101</v>
      </c>
      <c r="D415" s="32" t="s">
        <v>3105</v>
      </c>
      <c r="E415" s="32" t="s">
        <v>3111</v>
      </c>
    </row>
    <row r="416" spans="1:5" x14ac:dyDescent="0.25">
      <c r="A416" s="32">
        <v>13220396527</v>
      </c>
      <c r="B416" s="32" t="s">
        <v>3089</v>
      </c>
      <c r="C416" s="32" t="s">
        <v>3097</v>
      </c>
      <c r="D416" s="32" t="s">
        <v>3105</v>
      </c>
      <c r="E416" s="32" t="s">
        <v>3114</v>
      </c>
    </row>
    <row r="417" spans="1:5" x14ac:dyDescent="0.25">
      <c r="A417" s="32">
        <v>13220388677</v>
      </c>
      <c r="B417" s="32" t="s">
        <v>3089</v>
      </c>
      <c r="C417" s="32" t="s">
        <v>3097</v>
      </c>
      <c r="D417" s="32" t="s">
        <v>3108</v>
      </c>
      <c r="E417" s="32" t="s">
        <v>3112</v>
      </c>
    </row>
    <row r="418" spans="1:5" x14ac:dyDescent="0.25">
      <c r="A418" s="32">
        <v>13220382568</v>
      </c>
      <c r="B418" s="32" t="s">
        <v>3089</v>
      </c>
      <c r="C418" s="32" t="s">
        <v>3098</v>
      </c>
      <c r="D418" s="32" t="s">
        <v>3107</v>
      </c>
      <c r="E418" s="32" t="s">
        <v>3112</v>
      </c>
    </row>
    <row r="419" spans="1:5" x14ac:dyDescent="0.25">
      <c r="A419" s="32">
        <v>13220369124</v>
      </c>
      <c r="B419" s="32" t="s">
        <v>3089</v>
      </c>
      <c r="C419" s="32" t="s">
        <v>3098</v>
      </c>
      <c r="D419" s="32" t="s">
        <v>3104</v>
      </c>
      <c r="E419" s="32" t="s">
        <v>3115</v>
      </c>
    </row>
    <row r="420" spans="1:5" x14ac:dyDescent="0.25">
      <c r="A420" s="32">
        <v>13220334002</v>
      </c>
      <c r="B420" s="32" t="s">
        <v>3089</v>
      </c>
      <c r="C420" s="32" t="s">
        <v>3098</v>
      </c>
      <c r="D420" s="32" t="s">
        <v>3107</v>
      </c>
      <c r="E420" s="32" t="s">
        <v>3112</v>
      </c>
    </row>
    <row r="421" spans="1:5" x14ac:dyDescent="0.25">
      <c r="A421" s="32">
        <v>13220326079</v>
      </c>
      <c r="B421" s="32" t="s">
        <v>3089</v>
      </c>
      <c r="C421" s="32" t="s">
        <v>3098</v>
      </c>
      <c r="D421" s="32" t="s">
        <v>3107</v>
      </c>
      <c r="E421" s="32" t="s">
        <v>3111</v>
      </c>
    </row>
    <row r="422" spans="1:5" x14ac:dyDescent="0.25">
      <c r="A422" s="32">
        <v>13220293727</v>
      </c>
      <c r="B422" s="32" t="s">
        <v>3089</v>
      </c>
      <c r="C422" s="32" t="s">
        <v>3098</v>
      </c>
      <c r="D422" s="32" t="s">
        <v>3106</v>
      </c>
      <c r="E422" s="32" t="s">
        <v>3113</v>
      </c>
    </row>
    <row r="423" spans="1:5" x14ac:dyDescent="0.25">
      <c r="A423" s="32">
        <v>13220198547</v>
      </c>
      <c r="B423" s="32" t="s">
        <v>3089</v>
      </c>
      <c r="C423" s="32" t="s">
        <v>3100</v>
      </c>
      <c r="E423" s="32" t="s">
        <v>3112</v>
      </c>
    </row>
    <row r="424" spans="1:5" x14ac:dyDescent="0.25">
      <c r="A424" s="32">
        <v>13220080864</v>
      </c>
      <c r="B424" s="32" t="s">
        <v>3090</v>
      </c>
      <c r="C424" s="32" t="s">
        <v>3098</v>
      </c>
      <c r="D424" s="32" t="s">
        <v>3107</v>
      </c>
      <c r="E424" s="32" t="s">
        <v>3112</v>
      </c>
    </row>
    <row r="425" spans="1:5" x14ac:dyDescent="0.25">
      <c r="A425" s="32">
        <v>13220066973</v>
      </c>
      <c r="B425" s="32" t="s">
        <v>3089</v>
      </c>
      <c r="C425" s="32" t="s">
        <v>3098</v>
      </c>
      <c r="D425" s="32" t="s">
        <v>3107</v>
      </c>
      <c r="E425" s="32" t="s">
        <v>3114</v>
      </c>
    </row>
    <row r="426" spans="1:5" x14ac:dyDescent="0.25">
      <c r="A426" s="32">
        <v>13219995152</v>
      </c>
      <c r="B426" s="32" t="s">
        <v>3089</v>
      </c>
      <c r="C426" s="32" t="s">
        <v>3096</v>
      </c>
      <c r="D426" s="32" t="s">
        <v>3107</v>
      </c>
      <c r="E426" s="32" t="s">
        <v>3112</v>
      </c>
    </row>
    <row r="427" spans="1:5" x14ac:dyDescent="0.25">
      <c r="A427" s="32">
        <v>13219948579</v>
      </c>
      <c r="B427" s="32" t="s">
        <v>3089</v>
      </c>
      <c r="C427" s="32" t="s">
        <v>3099</v>
      </c>
      <c r="D427" s="32" t="s">
        <v>3107</v>
      </c>
      <c r="E427" s="32" t="s">
        <v>3114</v>
      </c>
    </row>
    <row r="428" spans="1:5" x14ac:dyDescent="0.25">
      <c r="A428" s="32">
        <v>13219945663</v>
      </c>
      <c r="B428" s="32" t="s">
        <v>3089</v>
      </c>
      <c r="C428" s="32" t="s">
        <v>3098</v>
      </c>
      <c r="D428" s="32" t="s">
        <v>3105</v>
      </c>
      <c r="E428" s="32" t="s">
        <v>3112</v>
      </c>
    </row>
    <row r="429" spans="1:5" x14ac:dyDescent="0.25">
      <c r="A429" s="32">
        <v>13219909608</v>
      </c>
      <c r="B429" s="32" t="s">
        <v>3089</v>
      </c>
      <c r="C429" s="32" t="s">
        <v>3099</v>
      </c>
      <c r="D429" s="32" t="s">
        <v>3107</v>
      </c>
      <c r="E429" s="32" t="s">
        <v>3114</v>
      </c>
    </row>
    <row r="430" spans="1:5" x14ac:dyDescent="0.25">
      <c r="A430" s="32">
        <v>13219856624</v>
      </c>
      <c r="B430" s="32" t="s">
        <v>3089</v>
      </c>
      <c r="C430" s="32" t="s">
        <v>3101</v>
      </c>
      <c r="D430" s="32" t="s">
        <v>3108</v>
      </c>
      <c r="E430" s="32" t="s">
        <v>3111</v>
      </c>
    </row>
    <row r="431" spans="1:5" x14ac:dyDescent="0.25">
      <c r="A431" s="32">
        <v>13219762770</v>
      </c>
      <c r="B431" s="32" t="s">
        <v>3089</v>
      </c>
      <c r="C431" s="32" t="s">
        <v>3101</v>
      </c>
      <c r="D431" s="32" t="s">
        <v>3108</v>
      </c>
      <c r="E431" s="32" t="s">
        <v>3112</v>
      </c>
    </row>
    <row r="432" spans="1:5" x14ac:dyDescent="0.25">
      <c r="A432" s="32">
        <v>13219762424</v>
      </c>
    </row>
    <row r="433" spans="1:5" x14ac:dyDescent="0.25">
      <c r="A433" s="32">
        <v>13219682808</v>
      </c>
      <c r="B433" s="32" t="s">
        <v>3091</v>
      </c>
      <c r="C433" s="32" t="s">
        <v>3101</v>
      </c>
      <c r="D433" s="32" t="s">
        <v>3107</v>
      </c>
      <c r="E433" s="32" t="s">
        <v>3112</v>
      </c>
    </row>
    <row r="434" spans="1:5" x14ac:dyDescent="0.25">
      <c r="A434" s="32">
        <v>13219669503</v>
      </c>
      <c r="B434" s="32" t="s">
        <v>3089</v>
      </c>
      <c r="C434" s="32" t="s">
        <v>3098</v>
      </c>
      <c r="D434" s="32" t="s">
        <v>3107</v>
      </c>
      <c r="E434" s="32" t="s">
        <v>3112</v>
      </c>
    </row>
    <row r="435" spans="1:5" x14ac:dyDescent="0.25">
      <c r="A435" s="32">
        <v>13219397804</v>
      </c>
      <c r="B435" s="32" t="s">
        <v>3089</v>
      </c>
      <c r="C435" s="32" t="s">
        <v>3096</v>
      </c>
      <c r="D435" s="32" t="s">
        <v>3108</v>
      </c>
      <c r="E435" s="32" t="s">
        <v>3111</v>
      </c>
    </row>
    <row r="436" spans="1:5" x14ac:dyDescent="0.25">
      <c r="A436" s="32">
        <v>13219025104</v>
      </c>
      <c r="B436" s="32" t="s">
        <v>3089</v>
      </c>
      <c r="C436" s="32" t="s">
        <v>3098</v>
      </c>
      <c r="D436" s="32" t="s">
        <v>3107</v>
      </c>
      <c r="E436" s="32" t="s">
        <v>3111</v>
      </c>
    </row>
    <row r="437" spans="1:5" x14ac:dyDescent="0.25">
      <c r="A437" s="32">
        <v>13218935123</v>
      </c>
      <c r="B437" s="32" t="s">
        <v>3090</v>
      </c>
      <c r="C437" s="32" t="s">
        <v>3096</v>
      </c>
      <c r="D437" s="32" t="s">
        <v>3105</v>
      </c>
      <c r="E437" s="32" t="s">
        <v>3113</v>
      </c>
    </row>
    <row r="438" spans="1:5" x14ac:dyDescent="0.25">
      <c r="A438" s="32">
        <v>13218903555</v>
      </c>
      <c r="B438" s="32" t="s">
        <v>3089</v>
      </c>
      <c r="C438" s="32" t="s">
        <v>3097</v>
      </c>
      <c r="D438" s="32" t="s">
        <v>3107</v>
      </c>
      <c r="E438" s="32" t="s">
        <v>3112</v>
      </c>
    </row>
    <row r="439" spans="1:5" x14ac:dyDescent="0.25">
      <c r="A439" s="32">
        <v>13218855534</v>
      </c>
      <c r="B439" s="32" t="s">
        <v>3089</v>
      </c>
      <c r="C439" s="32" t="s">
        <v>3098</v>
      </c>
      <c r="D439" s="32" t="s">
        <v>3107</v>
      </c>
      <c r="E439" s="32" t="s">
        <v>3117</v>
      </c>
    </row>
    <row r="440" spans="1:5" x14ac:dyDescent="0.25">
      <c r="A440" s="32">
        <v>13218656213</v>
      </c>
      <c r="B440" s="32" t="s">
        <v>3089</v>
      </c>
      <c r="C440" s="32" t="s">
        <v>3096</v>
      </c>
      <c r="D440" s="32" t="s">
        <v>3104</v>
      </c>
      <c r="E440" s="32" t="s">
        <v>3112</v>
      </c>
    </row>
    <row r="441" spans="1:5" x14ac:dyDescent="0.25">
      <c r="A441" s="32">
        <v>13218414018</v>
      </c>
      <c r="B441" s="32" t="s">
        <v>3089</v>
      </c>
      <c r="C441" s="32" t="s">
        <v>3097</v>
      </c>
      <c r="D441" s="32" t="s">
        <v>3109</v>
      </c>
      <c r="E441" s="32" t="s">
        <v>3111</v>
      </c>
    </row>
    <row r="442" spans="1:5" x14ac:dyDescent="0.25">
      <c r="A442" s="32">
        <v>13218407296</v>
      </c>
      <c r="B442" s="32" t="s">
        <v>3090</v>
      </c>
      <c r="C442" s="32" t="s">
        <v>3097</v>
      </c>
      <c r="D442" s="32" t="s">
        <v>3104</v>
      </c>
      <c r="E442" s="32" t="s">
        <v>3111</v>
      </c>
    </row>
    <row r="443" spans="1:5" x14ac:dyDescent="0.25">
      <c r="A443" s="32">
        <v>13218310151</v>
      </c>
      <c r="B443" s="32" t="s">
        <v>3089</v>
      </c>
      <c r="C443" s="32" t="s">
        <v>3098</v>
      </c>
      <c r="D443" s="32" t="s">
        <v>3105</v>
      </c>
      <c r="E443" s="32" t="s">
        <v>3112</v>
      </c>
    </row>
    <row r="444" spans="1:5" x14ac:dyDescent="0.25">
      <c r="A444" s="32">
        <v>13218305060</v>
      </c>
      <c r="B444" s="32" t="s">
        <v>3089</v>
      </c>
      <c r="C444" s="32" t="s">
        <v>3097</v>
      </c>
      <c r="D444" s="32" t="s">
        <v>3107</v>
      </c>
      <c r="E444" s="32" t="s">
        <v>3114</v>
      </c>
    </row>
    <row r="445" spans="1:5" x14ac:dyDescent="0.25">
      <c r="A445" s="32">
        <v>13218273952</v>
      </c>
      <c r="B445" s="32" t="s">
        <v>3090</v>
      </c>
      <c r="C445" s="32" t="s">
        <v>3097</v>
      </c>
      <c r="D445" s="32" t="s">
        <v>3105</v>
      </c>
      <c r="E445" s="32" t="s">
        <v>3112</v>
      </c>
    </row>
    <row r="446" spans="1:5" x14ac:dyDescent="0.25">
      <c r="A446" s="32">
        <v>13218239495</v>
      </c>
      <c r="B446" s="32" t="s">
        <v>3089</v>
      </c>
      <c r="C446" s="32" t="s">
        <v>3097</v>
      </c>
      <c r="D446" s="32" t="s">
        <v>3104</v>
      </c>
      <c r="E446" s="32" t="s">
        <v>3112</v>
      </c>
    </row>
    <row r="447" spans="1:5" x14ac:dyDescent="0.25">
      <c r="A447" s="32">
        <v>13218185828</v>
      </c>
      <c r="B447" s="32" t="s">
        <v>3092</v>
      </c>
      <c r="C447" s="32" t="s">
        <v>3098</v>
      </c>
      <c r="D447" s="32" t="s">
        <v>3105</v>
      </c>
      <c r="E447" s="32" t="s">
        <v>3113</v>
      </c>
    </row>
    <row r="448" spans="1:5" x14ac:dyDescent="0.25">
      <c r="A448" s="32">
        <v>13218158259</v>
      </c>
      <c r="B448" s="32" t="s">
        <v>3089</v>
      </c>
      <c r="C448" s="32" t="s">
        <v>3097</v>
      </c>
      <c r="D448" s="32" t="s">
        <v>3105</v>
      </c>
      <c r="E448" s="32" t="s">
        <v>3112</v>
      </c>
    </row>
    <row r="449" spans="1:5" x14ac:dyDescent="0.25">
      <c r="A449" s="32">
        <v>13218155208</v>
      </c>
      <c r="B449" s="32" t="s">
        <v>3089</v>
      </c>
      <c r="C449" s="32" t="s">
        <v>3097</v>
      </c>
      <c r="D449" s="32" t="s">
        <v>3105</v>
      </c>
      <c r="E449" s="32" t="s">
        <v>3112</v>
      </c>
    </row>
    <row r="450" spans="1:5" x14ac:dyDescent="0.25">
      <c r="A450" s="32">
        <v>13218150335</v>
      </c>
      <c r="B450" s="32" t="s">
        <v>3089</v>
      </c>
      <c r="C450" s="32" t="s">
        <v>3098</v>
      </c>
      <c r="D450" s="32" t="s">
        <v>3106</v>
      </c>
      <c r="E450" s="32" t="s">
        <v>3114</v>
      </c>
    </row>
    <row r="451" spans="1:5" x14ac:dyDescent="0.25">
      <c r="A451" s="32">
        <v>13218145368</v>
      </c>
      <c r="B451" s="32" t="s">
        <v>3089</v>
      </c>
      <c r="C451" s="32" t="s">
        <v>3098</v>
      </c>
      <c r="D451" s="32" t="s">
        <v>3107</v>
      </c>
      <c r="E451" s="32" t="s">
        <v>3112</v>
      </c>
    </row>
    <row r="452" spans="1:5" x14ac:dyDescent="0.25">
      <c r="A452" s="32">
        <v>13218139325</v>
      </c>
    </row>
    <row r="453" spans="1:5" x14ac:dyDescent="0.25">
      <c r="A453" s="32">
        <v>13218113186</v>
      </c>
      <c r="B453" s="32" t="s">
        <v>3089</v>
      </c>
      <c r="C453" s="32" t="s">
        <v>3098</v>
      </c>
      <c r="D453" s="32" t="s">
        <v>3105</v>
      </c>
      <c r="E453" s="32" t="s">
        <v>3111</v>
      </c>
    </row>
    <row r="454" spans="1:5" x14ac:dyDescent="0.25">
      <c r="A454" s="32">
        <v>13218078419</v>
      </c>
      <c r="B454" s="32" t="s">
        <v>3091</v>
      </c>
      <c r="C454" s="32" t="s">
        <v>3097</v>
      </c>
      <c r="D454" s="32" t="s">
        <v>3105</v>
      </c>
      <c r="E454" s="32" t="s">
        <v>3114</v>
      </c>
    </row>
    <row r="455" spans="1:5" x14ac:dyDescent="0.25">
      <c r="A455" s="32">
        <v>13218021673</v>
      </c>
      <c r="B455" s="32" t="s">
        <v>3089</v>
      </c>
      <c r="C455" s="32" t="s">
        <v>3097</v>
      </c>
      <c r="D455" s="32" t="s">
        <v>3104</v>
      </c>
      <c r="E455" s="32" t="s">
        <v>3114</v>
      </c>
    </row>
    <row r="456" spans="1:5" x14ac:dyDescent="0.25">
      <c r="A456" s="32">
        <v>13217967668</v>
      </c>
      <c r="B456" s="32" t="s">
        <v>3089</v>
      </c>
      <c r="C456" s="32" t="s">
        <v>3097</v>
      </c>
      <c r="D456" s="32" t="s">
        <v>3104</v>
      </c>
      <c r="E456" s="32" t="s">
        <v>3111</v>
      </c>
    </row>
    <row r="457" spans="1:5" x14ac:dyDescent="0.25">
      <c r="A457" s="32">
        <v>13217935112</v>
      </c>
      <c r="B457" s="32" t="s">
        <v>3093</v>
      </c>
      <c r="C457" s="32" t="s">
        <v>3099</v>
      </c>
      <c r="D457" s="32" t="s">
        <v>3106</v>
      </c>
      <c r="E457" s="32" t="s">
        <v>3112</v>
      </c>
    </row>
    <row r="458" spans="1:5" x14ac:dyDescent="0.25">
      <c r="A458" s="32">
        <v>13217800431</v>
      </c>
      <c r="B458" s="32" t="s">
        <v>3091</v>
      </c>
      <c r="C458" s="32" t="s">
        <v>3097</v>
      </c>
      <c r="D458" s="32" t="s">
        <v>3105</v>
      </c>
      <c r="E458" s="32" t="s">
        <v>3114</v>
      </c>
    </row>
    <row r="459" spans="1:5" x14ac:dyDescent="0.25">
      <c r="A459" s="32">
        <v>13217755961</v>
      </c>
      <c r="B459" s="32" t="s">
        <v>3089</v>
      </c>
      <c r="C459" s="32" t="s">
        <v>3097</v>
      </c>
      <c r="D459" s="32" t="s">
        <v>3105</v>
      </c>
      <c r="E459" s="32" t="s">
        <v>3113</v>
      </c>
    </row>
    <row r="460" spans="1:5" x14ac:dyDescent="0.25">
      <c r="A460" s="32">
        <v>13217674828</v>
      </c>
      <c r="B460" s="32" t="s">
        <v>3089</v>
      </c>
      <c r="C460" s="32" t="s">
        <v>3098</v>
      </c>
      <c r="D460" s="32" t="s">
        <v>3107</v>
      </c>
      <c r="E460" s="32" t="s">
        <v>3111</v>
      </c>
    </row>
    <row r="461" spans="1:5" x14ac:dyDescent="0.25">
      <c r="A461" s="32">
        <v>13217626491</v>
      </c>
      <c r="B461" s="32" t="s">
        <v>3089</v>
      </c>
      <c r="C461" s="32" t="s">
        <v>3098</v>
      </c>
      <c r="D461" s="32" t="s">
        <v>3107</v>
      </c>
      <c r="E461" s="32" t="s">
        <v>3112</v>
      </c>
    </row>
    <row r="462" spans="1:5" x14ac:dyDescent="0.25">
      <c r="A462" s="32">
        <v>13217624505</v>
      </c>
      <c r="B462" s="32" t="s">
        <v>3089</v>
      </c>
      <c r="C462" s="32" t="s">
        <v>3099</v>
      </c>
      <c r="D462" s="32" t="s">
        <v>3105</v>
      </c>
      <c r="E462" s="32" t="s">
        <v>3114</v>
      </c>
    </row>
    <row r="463" spans="1:5" x14ac:dyDescent="0.25">
      <c r="A463" s="32">
        <v>13217612190</v>
      </c>
      <c r="B463" s="32" t="s">
        <v>3090</v>
      </c>
      <c r="C463" s="32" t="s">
        <v>3099</v>
      </c>
      <c r="D463" s="32" t="s">
        <v>3106</v>
      </c>
      <c r="E463" s="32" t="s">
        <v>3114</v>
      </c>
    </row>
    <row r="464" spans="1:5" x14ac:dyDescent="0.25">
      <c r="A464" s="32">
        <v>13217589036</v>
      </c>
      <c r="B464" s="32" t="s">
        <v>3089</v>
      </c>
      <c r="C464" s="32" t="s">
        <v>3097</v>
      </c>
      <c r="D464" s="32" t="s">
        <v>3109</v>
      </c>
      <c r="E464" s="32" t="s">
        <v>3115</v>
      </c>
    </row>
    <row r="465" spans="1:5" x14ac:dyDescent="0.25">
      <c r="A465" s="32">
        <v>13217537374</v>
      </c>
      <c r="B465" s="32" t="s">
        <v>3089</v>
      </c>
      <c r="C465" s="32" t="s">
        <v>3097</v>
      </c>
      <c r="D465" s="32" t="s">
        <v>3105</v>
      </c>
      <c r="E465" s="32" t="s">
        <v>3111</v>
      </c>
    </row>
    <row r="466" spans="1:5" x14ac:dyDescent="0.25">
      <c r="A466" s="32">
        <v>13217523164</v>
      </c>
      <c r="B466" s="32" t="s">
        <v>3089</v>
      </c>
      <c r="C466" s="32" t="s">
        <v>3097</v>
      </c>
      <c r="D466" s="32" t="s">
        <v>3105</v>
      </c>
      <c r="E466" s="32" t="s">
        <v>3112</v>
      </c>
    </row>
    <row r="467" spans="1:5" x14ac:dyDescent="0.25">
      <c r="A467" s="32">
        <v>13217488161</v>
      </c>
      <c r="B467" s="32" t="s">
        <v>3090</v>
      </c>
      <c r="C467" s="32" t="s">
        <v>3099</v>
      </c>
      <c r="D467" s="32" t="s">
        <v>3107</v>
      </c>
      <c r="E467" s="32" t="s">
        <v>3112</v>
      </c>
    </row>
    <row r="468" spans="1:5" x14ac:dyDescent="0.25">
      <c r="A468" s="32">
        <v>13217485016</v>
      </c>
      <c r="B468" s="32" t="s">
        <v>3089</v>
      </c>
      <c r="C468" s="32" t="s">
        <v>3098</v>
      </c>
      <c r="D468" s="32" t="s">
        <v>3106</v>
      </c>
      <c r="E468" s="32" t="s">
        <v>3111</v>
      </c>
    </row>
    <row r="469" spans="1:5" x14ac:dyDescent="0.25">
      <c r="A469" s="32">
        <v>13217427831</v>
      </c>
      <c r="B469" s="32" t="s">
        <v>3089</v>
      </c>
      <c r="C469" s="32" t="s">
        <v>3096</v>
      </c>
      <c r="D469" s="32" t="s">
        <v>3109</v>
      </c>
      <c r="E469" s="32" t="s">
        <v>3114</v>
      </c>
    </row>
    <row r="470" spans="1:5" x14ac:dyDescent="0.25">
      <c r="A470" s="32">
        <v>13217399759</v>
      </c>
      <c r="B470" s="32" t="s">
        <v>3089</v>
      </c>
      <c r="C470" s="32" t="s">
        <v>3097</v>
      </c>
      <c r="D470" s="32" t="s">
        <v>3105</v>
      </c>
      <c r="E470" s="32" t="s">
        <v>3111</v>
      </c>
    </row>
    <row r="471" spans="1:5" x14ac:dyDescent="0.25">
      <c r="A471" s="32">
        <v>13217268010</v>
      </c>
      <c r="B471" s="32" t="s">
        <v>3089</v>
      </c>
      <c r="C471" s="32" t="s">
        <v>3098</v>
      </c>
      <c r="D471" s="32" t="s">
        <v>3105</v>
      </c>
      <c r="E471" s="32" t="s">
        <v>3111</v>
      </c>
    </row>
    <row r="472" spans="1:5" x14ac:dyDescent="0.25">
      <c r="A472" s="32">
        <v>13217207840</v>
      </c>
      <c r="B472" s="32" t="s">
        <v>3089</v>
      </c>
      <c r="C472" s="32" t="s">
        <v>3102</v>
      </c>
      <c r="D472" s="32" t="s">
        <v>3104</v>
      </c>
      <c r="E472" s="32" t="s">
        <v>3115</v>
      </c>
    </row>
    <row r="473" spans="1:5" x14ac:dyDescent="0.25">
      <c r="A473" s="32">
        <v>13217139661</v>
      </c>
      <c r="B473" s="32" t="s">
        <v>3089</v>
      </c>
      <c r="C473" s="32" t="s">
        <v>3097</v>
      </c>
      <c r="D473" s="32" t="s">
        <v>3104</v>
      </c>
      <c r="E473" s="32" t="s">
        <v>3111</v>
      </c>
    </row>
    <row r="474" spans="1:5" x14ac:dyDescent="0.25">
      <c r="A474" s="32">
        <v>13217108862</v>
      </c>
      <c r="B474" s="32" t="s">
        <v>3089</v>
      </c>
      <c r="C474" s="32" t="s">
        <v>3098</v>
      </c>
      <c r="D474" s="32" t="s">
        <v>3106</v>
      </c>
      <c r="E474" s="32" t="s">
        <v>3113</v>
      </c>
    </row>
    <row r="475" spans="1:5" x14ac:dyDescent="0.25">
      <c r="A475" s="32">
        <v>13217109761</v>
      </c>
      <c r="B475" s="32" t="s">
        <v>3090</v>
      </c>
      <c r="C475" s="32" t="s">
        <v>3100</v>
      </c>
      <c r="E475" s="32" t="s">
        <v>3111</v>
      </c>
    </row>
    <row r="476" spans="1:5" x14ac:dyDescent="0.25">
      <c r="A476" s="32">
        <v>13217086729</v>
      </c>
      <c r="B476" s="32" t="s">
        <v>3089</v>
      </c>
      <c r="C476" s="32" t="s">
        <v>3098</v>
      </c>
      <c r="D476" s="32" t="s">
        <v>3107</v>
      </c>
      <c r="E476" s="32" t="s">
        <v>3112</v>
      </c>
    </row>
    <row r="477" spans="1:5" x14ac:dyDescent="0.25">
      <c r="A477" s="32">
        <v>13217040673</v>
      </c>
      <c r="B477" s="32" t="s">
        <v>3091</v>
      </c>
      <c r="C477" s="32" t="s">
        <v>3097</v>
      </c>
      <c r="D477" s="32" t="s">
        <v>3105</v>
      </c>
      <c r="E477" s="32" t="s">
        <v>3117</v>
      </c>
    </row>
    <row r="478" spans="1:5" x14ac:dyDescent="0.25">
      <c r="A478" s="32">
        <v>13216997957</v>
      </c>
      <c r="B478" s="32" t="s">
        <v>3090</v>
      </c>
      <c r="C478" s="32" t="s">
        <v>3096</v>
      </c>
      <c r="D478" s="32" t="s">
        <v>3104</v>
      </c>
      <c r="E478" s="32" t="s">
        <v>3111</v>
      </c>
    </row>
    <row r="479" spans="1:5" x14ac:dyDescent="0.25">
      <c r="A479" s="32">
        <v>13216766802</v>
      </c>
      <c r="B479" s="32" t="s">
        <v>3089</v>
      </c>
      <c r="C479" s="32" t="s">
        <v>3098</v>
      </c>
      <c r="D479" s="32" t="s">
        <v>3105</v>
      </c>
      <c r="E479" s="32" t="s">
        <v>3113</v>
      </c>
    </row>
    <row r="480" spans="1:5" x14ac:dyDescent="0.25">
      <c r="A480" s="32">
        <v>13216695924</v>
      </c>
      <c r="B480" s="32" t="s">
        <v>3089</v>
      </c>
      <c r="C480" s="32" t="s">
        <v>3097</v>
      </c>
      <c r="D480" s="32" t="s">
        <v>3105</v>
      </c>
      <c r="E480" s="32" t="s">
        <v>3111</v>
      </c>
    </row>
    <row r="481" spans="1:5" x14ac:dyDescent="0.25">
      <c r="A481" s="32">
        <v>13216530768</v>
      </c>
      <c r="B481" s="32" t="s">
        <v>3089</v>
      </c>
      <c r="C481" s="32" t="s">
        <v>3098</v>
      </c>
      <c r="D481" s="32" t="s">
        <v>3107</v>
      </c>
      <c r="E481" s="32" t="s">
        <v>3111</v>
      </c>
    </row>
    <row r="482" spans="1:5" x14ac:dyDescent="0.25">
      <c r="A482" s="32">
        <v>13216240342</v>
      </c>
      <c r="B482" s="32" t="s">
        <v>3089</v>
      </c>
      <c r="C482" s="32" t="s">
        <v>3097</v>
      </c>
      <c r="D482" s="32" t="s">
        <v>3105</v>
      </c>
      <c r="E482" s="32" t="s">
        <v>3111</v>
      </c>
    </row>
    <row r="483" spans="1:5" x14ac:dyDescent="0.25">
      <c r="A483" s="32">
        <v>13216127502</v>
      </c>
      <c r="B483" s="32" t="s">
        <v>3090</v>
      </c>
      <c r="C483" s="32" t="s">
        <v>3101</v>
      </c>
      <c r="D483" s="32" t="s">
        <v>3104</v>
      </c>
      <c r="E483" s="32" t="s">
        <v>3114</v>
      </c>
    </row>
    <row r="484" spans="1:5" x14ac:dyDescent="0.25">
      <c r="A484" s="32">
        <v>13216032180</v>
      </c>
      <c r="B484" s="32" t="s">
        <v>3089</v>
      </c>
      <c r="C484" s="32" t="s">
        <v>3097</v>
      </c>
      <c r="D484" s="32" t="s">
        <v>3105</v>
      </c>
      <c r="E484" s="32" t="s">
        <v>3111</v>
      </c>
    </row>
    <row r="485" spans="1:5" x14ac:dyDescent="0.25">
      <c r="A485" s="32">
        <v>13216032464</v>
      </c>
      <c r="B485" s="32" t="s">
        <v>3089</v>
      </c>
      <c r="C485" s="32" t="s">
        <v>3096</v>
      </c>
      <c r="D485" s="32" t="s">
        <v>3109</v>
      </c>
    </row>
    <row r="486" spans="1:5" x14ac:dyDescent="0.25">
      <c r="A486" s="32">
        <v>13216019497</v>
      </c>
      <c r="B486" s="32" t="s">
        <v>3089</v>
      </c>
      <c r="C486" s="32" t="s">
        <v>3098</v>
      </c>
      <c r="D486" s="32" t="s">
        <v>3105</v>
      </c>
      <c r="E486" s="32" t="s">
        <v>3111</v>
      </c>
    </row>
    <row r="487" spans="1:5" x14ac:dyDescent="0.25">
      <c r="A487" s="32">
        <v>13215994018</v>
      </c>
      <c r="B487" s="32" t="s">
        <v>3089</v>
      </c>
      <c r="C487" s="32" t="s">
        <v>3097</v>
      </c>
      <c r="D487" s="32" t="s">
        <v>3105</v>
      </c>
      <c r="E487" s="32" t="s">
        <v>3112</v>
      </c>
    </row>
    <row r="488" spans="1:5" x14ac:dyDescent="0.25">
      <c r="A488" s="32">
        <v>13215908342</v>
      </c>
      <c r="B488" s="32" t="s">
        <v>3089</v>
      </c>
      <c r="C488" s="32" t="s">
        <v>3101</v>
      </c>
      <c r="D488" s="32" t="s">
        <v>3109</v>
      </c>
      <c r="E488" s="32" t="s">
        <v>3113</v>
      </c>
    </row>
    <row r="489" spans="1:5" x14ac:dyDescent="0.25">
      <c r="A489" s="32">
        <v>13215916080</v>
      </c>
      <c r="B489" s="32" t="s">
        <v>3089</v>
      </c>
      <c r="C489" s="32" t="s">
        <v>3097</v>
      </c>
      <c r="D489" s="32" t="s">
        <v>3105</v>
      </c>
      <c r="E489" s="32" t="s">
        <v>3117</v>
      </c>
    </row>
    <row r="490" spans="1:5" x14ac:dyDescent="0.25">
      <c r="A490" s="32">
        <v>13215916899</v>
      </c>
      <c r="B490" s="32" t="s">
        <v>3090</v>
      </c>
      <c r="C490" s="32" t="s">
        <v>3098</v>
      </c>
      <c r="D490" s="32" t="s">
        <v>3105</v>
      </c>
      <c r="E490" s="32" t="s">
        <v>3116</v>
      </c>
    </row>
    <row r="491" spans="1:5" x14ac:dyDescent="0.25">
      <c r="A491" s="32">
        <v>13215884680</v>
      </c>
      <c r="B491" s="32" t="s">
        <v>3089</v>
      </c>
      <c r="C491" s="32" t="s">
        <v>3101</v>
      </c>
      <c r="D491" s="32" t="s">
        <v>3104</v>
      </c>
      <c r="E491" s="32" t="s">
        <v>3112</v>
      </c>
    </row>
    <row r="492" spans="1:5" x14ac:dyDescent="0.25">
      <c r="A492" s="32">
        <v>13215875352</v>
      </c>
      <c r="B492" s="32" t="s">
        <v>3089</v>
      </c>
      <c r="C492" s="32" t="s">
        <v>3097</v>
      </c>
      <c r="D492" s="32" t="s">
        <v>3104</v>
      </c>
      <c r="E492" s="32" t="s">
        <v>3113</v>
      </c>
    </row>
    <row r="493" spans="1:5" x14ac:dyDescent="0.25">
      <c r="A493" s="32">
        <v>13215840909</v>
      </c>
      <c r="B493" s="32" t="s">
        <v>3089</v>
      </c>
      <c r="C493" s="32" t="s">
        <v>3097</v>
      </c>
      <c r="D493" s="32" t="s">
        <v>3105</v>
      </c>
      <c r="E493" s="32" t="s">
        <v>3115</v>
      </c>
    </row>
    <row r="494" spans="1:5" x14ac:dyDescent="0.25">
      <c r="A494" s="32">
        <v>13215822856</v>
      </c>
      <c r="B494" s="32" t="s">
        <v>3090</v>
      </c>
      <c r="C494" s="32" t="s">
        <v>3100</v>
      </c>
      <c r="E494" s="32" t="s">
        <v>3113</v>
      </c>
    </row>
    <row r="495" spans="1:5" x14ac:dyDescent="0.25">
      <c r="A495" s="32">
        <v>13215723508</v>
      </c>
      <c r="B495" s="32" t="s">
        <v>3089</v>
      </c>
      <c r="C495" s="32" t="s">
        <v>3101</v>
      </c>
      <c r="D495" s="32" t="s">
        <v>3108</v>
      </c>
      <c r="E495" s="32" t="s">
        <v>3112</v>
      </c>
    </row>
    <row r="496" spans="1:5" x14ac:dyDescent="0.25">
      <c r="A496" s="32">
        <v>13215650268</v>
      </c>
      <c r="B496" s="32" t="s">
        <v>3089</v>
      </c>
      <c r="C496" s="32" t="s">
        <v>3097</v>
      </c>
      <c r="D496" s="32" t="s">
        <v>3107</v>
      </c>
      <c r="E496" s="32" t="s">
        <v>3112</v>
      </c>
    </row>
    <row r="497" spans="1:5" x14ac:dyDescent="0.25">
      <c r="A497" s="32">
        <v>13215635780</v>
      </c>
      <c r="B497" s="32" t="s">
        <v>3090</v>
      </c>
      <c r="C497" s="32" t="s">
        <v>3098</v>
      </c>
      <c r="D497" s="32" t="s">
        <v>3106</v>
      </c>
      <c r="E497" s="32" t="s">
        <v>3111</v>
      </c>
    </row>
    <row r="498" spans="1:5" x14ac:dyDescent="0.25">
      <c r="A498" s="32">
        <v>13215630134</v>
      </c>
      <c r="B498" s="32" t="s">
        <v>3091</v>
      </c>
      <c r="C498" s="32" t="s">
        <v>3098</v>
      </c>
      <c r="D498" s="32" t="s">
        <v>3106</v>
      </c>
      <c r="E498" s="32" t="s">
        <v>3116</v>
      </c>
    </row>
    <row r="499" spans="1:5" x14ac:dyDescent="0.25">
      <c r="A499" s="32">
        <v>13215619252</v>
      </c>
      <c r="B499" s="32" t="s">
        <v>3089</v>
      </c>
      <c r="C499" s="32" t="s">
        <v>3098</v>
      </c>
      <c r="D499" s="32" t="s">
        <v>3105</v>
      </c>
      <c r="E499" s="32" t="s">
        <v>3111</v>
      </c>
    </row>
    <row r="500" spans="1:5" x14ac:dyDescent="0.25">
      <c r="A500" s="32">
        <v>13215603267</v>
      </c>
      <c r="B500" s="32" t="s">
        <v>3089</v>
      </c>
      <c r="C500" s="32" t="s">
        <v>3098</v>
      </c>
      <c r="D500" s="32" t="s">
        <v>3105</v>
      </c>
      <c r="E500" s="32" t="s">
        <v>3111</v>
      </c>
    </row>
    <row r="501" spans="1:5" x14ac:dyDescent="0.25">
      <c r="A501" s="32">
        <v>13215603589</v>
      </c>
      <c r="B501" s="32" t="s">
        <v>3093</v>
      </c>
      <c r="C501" s="32" t="s">
        <v>3098</v>
      </c>
      <c r="D501" s="32" t="s">
        <v>3105</v>
      </c>
      <c r="E501" s="32" t="s">
        <v>3114</v>
      </c>
    </row>
    <row r="502" spans="1:5" x14ac:dyDescent="0.25">
      <c r="A502" s="32">
        <v>13215579917</v>
      </c>
      <c r="B502" s="32" t="s">
        <v>3089</v>
      </c>
      <c r="C502" s="32" t="s">
        <v>3097</v>
      </c>
      <c r="D502" s="32" t="s">
        <v>3104</v>
      </c>
      <c r="E502" s="32" t="s">
        <v>3113</v>
      </c>
    </row>
    <row r="503" spans="1:5" x14ac:dyDescent="0.25">
      <c r="A503" s="32">
        <v>13215555964</v>
      </c>
      <c r="B503" s="32" t="s">
        <v>3089</v>
      </c>
      <c r="C503" s="32" t="s">
        <v>3099</v>
      </c>
      <c r="D503" s="32" t="s">
        <v>3106</v>
      </c>
      <c r="E503" s="32" t="s">
        <v>3111</v>
      </c>
    </row>
    <row r="504" spans="1:5" x14ac:dyDescent="0.25">
      <c r="A504" s="32">
        <v>13215544221</v>
      </c>
      <c r="B504" s="32" t="s">
        <v>3089</v>
      </c>
      <c r="C504" s="32" t="s">
        <v>3098</v>
      </c>
      <c r="D504" s="32" t="s">
        <v>3106</v>
      </c>
      <c r="E504" s="32" t="s">
        <v>3113</v>
      </c>
    </row>
    <row r="505" spans="1:5" x14ac:dyDescent="0.25">
      <c r="A505" s="32">
        <v>13215491099</v>
      </c>
    </row>
    <row r="506" spans="1:5" x14ac:dyDescent="0.25">
      <c r="A506" s="32">
        <v>13215472794</v>
      </c>
      <c r="B506" s="32" t="s">
        <v>3089</v>
      </c>
      <c r="C506" s="32" t="s">
        <v>3097</v>
      </c>
      <c r="D506" s="32" t="s">
        <v>3105</v>
      </c>
      <c r="E506" s="32" t="s">
        <v>3112</v>
      </c>
    </row>
    <row r="507" spans="1:5" x14ac:dyDescent="0.25">
      <c r="A507" s="32">
        <v>13215460217</v>
      </c>
      <c r="B507" s="32" t="s">
        <v>3089</v>
      </c>
      <c r="C507" s="32" t="s">
        <v>3098</v>
      </c>
      <c r="D507" s="32" t="s">
        <v>3105</v>
      </c>
      <c r="E507" s="32" t="s">
        <v>3111</v>
      </c>
    </row>
    <row r="508" spans="1:5" x14ac:dyDescent="0.25">
      <c r="A508" s="32">
        <v>13215461542</v>
      </c>
    </row>
    <row r="509" spans="1:5" x14ac:dyDescent="0.25">
      <c r="A509" s="32">
        <v>13215447282</v>
      </c>
      <c r="B509" s="32" t="s">
        <v>3089</v>
      </c>
      <c r="C509" s="32" t="s">
        <v>3097</v>
      </c>
      <c r="D509" s="32" t="s">
        <v>3104</v>
      </c>
      <c r="E509" s="32" t="s">
        <v>3111</v>
      </c>
    </row>
    <row r="510" spans="1:5" x14ac:dyDescent="0.25">
      <c r="A510" s="32">
        <v>13215435080</v>
      </c>
      <c r="B510" s="32" t="s">
        <v>3089</v>
      </c>
      <c r="C510" s="32" t="s">
        <v>3101</v>
      </c>
      <c r="D510" s="32" t="s">
        <v>3109</v>
      </c>
      <c r="E510" s="32" t="s">
        <v>3112</v>
      </c>
    </row>
    <row r="511" spans="1:5" x14ac:dyDescent="0.25">
      <c r="A511" s="32">
        <v>13215347602</v>
      </c>
      <c r="B511" s="32" t="s">
        <v>3089</v>
      </c>
      <c r="C511" s="32" t="s">
        <v>3102</v>
      </c>
      <c r="D511" s="32" t="s">
        <v>3109</v>
      </c>
      <c r="E511" s="32" t="s">
        <v>3112</v>
      </c>
    </row>
    <row r="512" spans="1:5" x14ac:dyDescent="0.25">
      <c r="A512" s="32">
        <v>13214844390</v>
      </c>
      <c r="B512" s="32" t="s">
        <v>3089</v>
      </c>
      <c r="C512" s="32" t="s">
        <v>3098</v>
      </c>
      <c r="D512" s="32" t="s">
        <v>3106</v>
      </c>
      <c r="E512" s="32" t="s">
        <v>3112</v>
      </c>
    </row>
    <row r="513" spans="1:5" x14ac:dyDescent="0.25">
      <c r="A513" s="32">
        <v>13215266520</v>
      </c>
      <c r="B513" s="32" t="s">
        <v>3089</v>
      </c>
      <c r="C513" s="32" t="s">
        <v>3098</v>
      </c>
      <c r="D513" s="32" t="s">
        <v>3107</v>
      </c>
      <c r="E513" s="32" t="s">
        <v>3112</v>
      </c>
    </row>
    <row r="514" spans="1:5" x14ac:dyDescent="0.25">
      <c r="A514" s="32">
        <v>13215242981</v>
      </c>
      <c r="B514" s="32" t="s">
        <v>3089</v>
      </c>
      <c r="C514" s="32" t="s">
        <v>3101</v>
      </c>
      <c r="D514" s="32" t="s">
        <v>3109</v>
      </c>
      <c r="E514" s="32" t="s">
        <v>3111</v>
      </c>
    </row>
    <row r="515" spans="1:5" x14ac:dyDescent="0.25">
      <c r="A515" s="32">
        <v>13215236635</v>
      </c>
      <c r="B515" s="32" t="s">
        <v>3089</v>
      </c>
      <c r="C515" s="32" t="s">
        <v>3102</v>
      </c>
      <c r="D515" s="32" t="s">
        <v>3104</v>
      </c>
      <c r="E515" s="32" t="s">
        <v>3111</v>
      </c>
    </row>
    <row r="516" spans="1:5" x14ac:dyDescent="0.25">
      <c r="A516" s="32">
        <v>13215238090</v>
      </c>
      <c r="B516" s="32" t="s">
        <v>3090</v>
      </c>
      <c r="C516" s="32" t="s">
        <v>3100</v>
      </c>
      <c r="E516" s="32" t="s">
        <v>3114</v>
      </c>
    </row>
    <row r="517" spans="1:5" x14ac:dyDescent="0.25">
      <c r="A517" s="32">
        <v>13215193290</v>
      </c>
      <c r="B517" s="32" t="s">
        <v>3089</v>
      </c>
      <c r="C517" s="32" t="s">
        <v>3098</v>
      </c>
      <c r="D517" s="32" t="s">
        <v>3107</v>
      </c>
      <c r="E517" s="32" t="s">
        <v>3111</v>
      </c>
    </row>
    <row r="518" spans="1:5" x14ac:dyDescent="0.25">
      <c r="A518" s="32">
        <v>13215163583</v>
      </c>
      <c r="B518" s="32" t="s">
        <v>3089</v>
      </c>
      <c r="C518" s="32" t="s">
        <v>3098</v>
      </c>
    </row>
    <row r="519" spans="1:5" x14ac:dyDescent="0.25">
      <c r="A519" s="32">
        <v>13215151300</v>
      </c>
      <c r="B519" s="32" t="s">
        <v>3089</v>
      </c>
      <c r="C519" s="32" t="s">
        <v>3098</v>
      </c>
      <c r="D519" s="32" t="s">
        <v>3107</v>
      </c>
      <c r="E519" s="32" t="s">
        <v>3113</v>
      </c>
    </row>
    <row r="520" spans="1:5" x14ac:dyDescent="0.25">
      <c r="A520" s="32">
        <v>13215142456</v>
      </c>
      <c r="B520" s="32" t="s">
        <v>3089</v>
      </c>
      <c r="C520" s="32" t="s">
        <v>3100</v>
      </c>
      <c r="E520" s="32" t="s">
        <v>3115</v>
      </c>
    </row>
    <row r="521" spans="1:5" x14ac:dyDescent="0.25">
      <c r="A521" s="32">
        <v>13215122375</v>
      </c>
      <c r="B521" s="32" t="s">
        <v>3089</v>
      </c>
      <c r="C521" s="32" t="s">
        <v>3098</v>
      </c>
      <c r="D521" s="32" t="s">
        <v>3106</v>
      </c>
      <c r="E521" s="32" t="s">
        <v>3114</v>
      </c>
    </row>
    <row r="522" spans="1:5" x14ac:dyDescent="0.25">
      <c r="A522" s="32">
        <v>13215118924</v>
      </c>
      <c r="B522" s="32" t="s">
        <v>3089</v>
      </c>
      <c r="C522" s="32" t="s">
        <v>3098</v>
      </c>
      <c r="D522" s="32" t="s">
        <v>3107</v>
      </c>
      <c r="E522" s="32" t="s">
        <v>3113</v>
      </c>
    </row>
    <row r="523" spans="1:5" x14ac:dyDescent="0.25">
      <c r="A523" s="32">
        <v>13215077432</v>
      </c>
      <c r="B523" s="32" t="s">
        <v>3094</v>
      </c>
      <c r="C523" s="32" t="s">
        <v>3099</v>
      </c>
      <c r="D523" s="32" t="s">
        <v>3109</v>
      </c>
      <c r="E523" s="32" t="s">
        <v>3119</v>
      </c>
    </row>
    <row r="524" spans="1:5" x14ac:dyDescent="0.25">
      <c r="A524" s="32">
        <v>13215057745</v>
      </c>
    </row>
    <row r="525" spans="1:5" x14ac:dyDescent="0.25">
      <c r="A525" s="32">
        <v>13215018874</v>
      </c>
      <c r="B525" s="32" t="s">
        <v>3089</v>
      </c>
      <c r="C525" s="32" t="s">
        <v>3097</v>
      </c>
      <c r="D525" s="32" t="s">
        <v>3105</v>
      </c>
      <c r="E525" s="32" t="s">
        <v>3112</v>
      </c>
    </row>
    <row r="526" spans="1:5" x14ac:dyDescent="0.25">
      <c r="A526" s="32">
        <v>13215017307</v>
      </c>
      <c r="B526" s="32" t="s">
        <v>3089</v>
      </c>
      <c r="C526" s="32" t="s">
        <v>3101</v>
      </c>
      <c r="D526" s="32" t="s">
        <v>3108</v>
      </c>
      <c r="E526" s="32" t="s">
        <v>3112</v>
      </c>
    </row>
    <row r="527" spans="1:5" x14ac:dyDescent="0.25">
      <c r="A527" s="32">
        <v>13215010732</v>
      </c>
      <c r="B527" s="32" t="s">
        <v>3089</v>
      </c>
      <c r="C527" s="32" t="s">
        <v>3101</v>
      </c>
      <c r="D527" s="32" t="s">
        <v>3107</v>
      </c>
      <c r="E527" s="32" t="s">
        <v>3111</v>
      </c>
    </row>
    <row r="528" spans="1:5" x14ac:dyDescent="0.25">
      <c r="A528" s="32">
        <v>13214943358</v>
      </c>
      <c r="B528" s="32" t="s">
        <v>3089</v>
      </c>
      <c r="C528" s="32" t="s">
        <v>3097</v>
      </c>
      <c r="D528" s="32" t="s">
        <v>3105</v>
      </c>
      <c r="E528" s="32" t="s">
        <v>3114</v>
      </c>
    </row>
    <row r="529" spans="1:5" x14ac:dyDescent="0.25">
      <c r="A529" s="32">
        <v>13214926749</v>
      </c>
      <c r="B529" s="32" t="s">
        <v>3089</v>
      </c>
      <c r="C529" s="32" t="s">
        <v>3097</v>
      </c>
      <c r="D529" s="32" t="s">
        <v>3105</v>
      </c>
      <c r="E529" s="32" t="s">
        <v>3112</v>
      </c>
    </row>
    <row r="530" spans="1:5" x14ac:dyDescent="0.25">
      <c r="A530" s="32">
        <v>13214875736</v>
      </c>
      <c r="B530" s="32" t="s">
        <v>3089</v>
      </c>
      <c r="C530" s="32" t="s">
        <v>3101</v>
      </c>
      <c r="D530" s="32" t="s">
        <v>3108</v>
      </c>
      <c r="E530" s="32" t="s">
        <v>3112</v>
      </c>
    </row>
    <row r="531" spans="1:5" x14ac:dyDescent="0.25">
      <c r="A531" s="32">
        <v>13214870092</v>
      </c>
      <c r="B531" s="32" t="s">
        <v>3089</v>
      </c>
      <c r="C531" s="32" t="s">
        <v>3097</v>
      </c>
      <c r="D531" s="32" t="s">
        <v>3104</v>
      </c>
      <c r="E531" s="32" t="s">
        <v>3112</v>
      </c>
    </row>
    <row r="532" spans="1:5" x14ac:dyDescent="0.25">
      <c r="A532" s="32">
        <v>13214776326</v>
      </c>
      <c r="B532" s="32" t="s">
        <v>3089</v>
      </c>
      <c r="C532" s="32" t="s">
        <v>3097</v>
      </c>
      <c r="D532" s="32" t="s">
        <v>3104</v>
      </c>
      <c r="E532" s="32" t="s">
        <v>3111</v>
      </c>
    </row>
    <row r="533" spans="1:5" x14ac:dyDescent="0.25">
      <c r="A533" s="32">
        <v>13214767115</v>
      </c>
      <c r="B533" s="32" t="s">
        <v>3089</v>
      </c>
      <c r="C533" s="32" t="s">
        <v>3098</v>
      </c>
      <c r="D533" s="32" t="s">
        <v>3107</v>
      </c>
      <c r="E533" s="32" t="s">
        <v>3112</v>
      </c>
    </row>
    <row r="534" spans="1:5" x14ac:dyDescent="0.25">
      <c r="A534" s="32">
        <v>13214703953</v>
      </c>
      <c r="B534" s="32" t="s">
        <v>3089</v>
      </c>
      <c r="C534" s="32" t="s">
        <v>3098</v>
      </c>
      <c r="D534" s="32" t="s">
        <v>3107</v>
      </c>
      <c r="E534" s="32" t="s">
        <v>3117</v>
      </c>
    </row>
    <row r="535" spans="1:5" x14ac:dyDescent="0.25">
      <c r="A535" s="32">
        <v>13214686720</v>
      </c>
      <c r="B535" s="32" t="s">
        <v>3090</v>
      </c>
      <c r="C535" s="32" t="s">
        <v>3100</v>
      </c>
      <c r="E535" s="32" t="s">
        <v>3114</v>
      </c>
    </row>
    <row r="536" spans="1:5" x14ac:dyDescent="0.25">
      <c r="A536" s="32">
        <v>13214615252</v>
      </c>
      <c r="B536" s="32" t="s">
        <v>3089</v>
      </c>
      <c r="C536" s="32" t="s">
        <v>3098</v>
      </c>
      <c r="D536" s="32" t="s">
        <v>3107</v>
      </c>
      <c r="E536" s="32" t="s">
        <v>3114</v>
      </c>
    </row>
    <row r="537" spans="1:5" x14ac:dyDescent="0.25">
      <c r="A537" s="32">
        <v>13214477919</v>
      </c>
      <c r="B537" s="32" t="s">
        <v>3089</v>
      </c>
      <c r="C537" s="32" t="s">
        <v>3097</v>
      </c>
      <c r="D537" s="32" t="s">
        <v>3104</v>
      </c>
      <c r="E537" s="32" t="s">
        <v>3112</v>
      </c>
    </row>
    <row r="538" spans="1:5" x14ac:dyDescent="0.25">
      <c r="A538" s="32">
        <v>13214413466</v>
      </c>
      <c r="B538" s="32" t="s">
        <v>3089</v>
      </c>
      <c r="C538" s="32" t="s">
        <v>3098</v>
      </c>
      <c r="D538" s="32" t="s">
        <v>3107</v>
      </c>
      <c r="E538" s="32" t="s">
        <v>3114</v>
      </c>
    </row>
    <row r="539" spans="1:5" x14ac:dyDescent="0.25">
      <c r="A539" s="32">
        <v>13214361402</v>
      </c>
      <c r="B539" s="32" t="s">
        <v>3089</v>
      </c>
      <c r="C539" s="32" t="s">
        <v>3097</v>
      </c>
      <c r="D539" s="32" t="s">
        <v>3104</v>
      </c>
      <c r="E539" s="32" t="s">
        <v>3113</v>
      </c>
    </row>
    <row r="540" spans="1:5" x14ac:dyDescent="0.25">
      <c r="A540" s="32">
        <v>13214228012</v>
      </c>
      <c r="B540" s="32" t="s">
        <v>3090</v>
      </c>
      <c r="C540" s="32" t="s">
        <v>3097</v>
      </c>
      <c r="D540" s="32" t="s">
        <v>3108</v>
      </c>
      <c r="E540" s="32" t="s">
        <v>3112</v>
      </c>
    </row>
    <row r="541" spans="1:5" x14ac:dyDescent="0.25">
      <c r="A541" s="32">
        <v>13213897344</v>
      </c>
      <c r="B541" s="32" t="s">
        <v>3090</v>
      </c>
      <c r="C541" s="32" t="s">
        <v>3098</v>
      </c>
      <c r="D541" s="32" t="s">
        <v>3106</v>
      </c>
      <c r="E541" s="32" t="s">
        <v>3114</v>
      </c>
    </row>
    <row r="542" spans="1:5" x14ac:dyDescent="0.25">
      <c r="A542" s="32">
        <v>13213777393</v>
      </c>
      <c r="B542" s="32" t="s">
        <v>3089</v>
      </c>
      <c r="C542" s="32" t="s">
        <v>3098</v>
      </c>
      <c r="D542" s="32" t="s">
        <v>3107</v>
      </c>
      <c r="E542" s="32" t="s">
        <v>3112</v>
      </c>
    </row>
    <row r="543" spans="1:5" x14ac:dyDescent="0.25">
      <c r="A543" s="32">
        <v>13213655895</v>
      </c>
      <c r="B543" s="32" t="s">
        <v>3089</v>
      </c>
      <c r="C543" s="32" t="s">
        <v>3098</v>
      </c>
      <c r="D543" s="32" t="s">
        <v>3107</v>
      </c>
      <c r="E543" s="32" t="s">
        <v>3112</v>
      </c>
    </row>
    <row r="544" spans="1:5" x14ac:dyDescent="0.25">
      <c r="A544" s="32">
        <v>13213620754</v>
      </c>
      <c r="B544" s="32" t="s">
        <v>3090</v>
      </c>
      <c r="C544" s="32" t="s">
        <v>3097</v>
      </c>
      <c r="D544" s="32" t="s">
        <v>3108</v>
      </c>
      <c r="E544" s="32" t="s">
        <v>3114</v>
      </c>
    </row>
    <row r="545" spans="1:5" x14ac:dyDescent="0.25">
      <c r="A545" s="32">
        <v>13213585241</v>
      </c>
      <c r="B545" s="32" t="s">
        <v>3089</v>
      </c>
      <c r="C545" s="32" t="s">
        <v>3098</v>
      </c>
      <c r="D545" s="32" t="s">
        <v>3104</v>
      </c>
      <c r="E545" s="32" t="s">
        <v>3111</v>
      </c>
    </row>
    <row r="546" spans="1:5" x14ac:dyDescent="0.25">
      <c r="A546" s="32">
        <v>13213536387</v>
      </c>
      <c r="B546" s="32" t="s">
        <v>3089</v>
      </c>
      <c r="C546" s="32" t="s">
        <v>3097</v>
      </c>
      <c r="D546" s="32" t="s">
        <v>3109</v>
      </c>
      <c r="E546" s="32" t="s">
        <v>3114</v>
      </c>
    </row>
    <row r="547" spans="1:5" x14ac:dyDescent="0.25">
      <c r="A547" s="32">
        <v>13213535543</v>
      </c>
      <c r="B547" s="32" t="s">
        <v>3089</v>
      </c>
      <c r="C547" s="32" t="s">
        <v>3097</v>
      </c>
      <c r="D547" s="32" t="s">
        <v>3106</v>
      </c>
      <c r="E547" s="32" t="s">
        <v>3113</v>
      </c>
    </row>
    <row r="548" spans="1:5" x14ac:dyDescent="0.25">
      <c r="A548" s="32">
        <v>13213533758</v>
      </c>
      <c r="B548" s="32" t="s">
        <v>3089</v>
      </c>
      <c r="C548" s="32" t="s">
        <v>3098</v>
      </c>
      <c r="D548" s="32" t="s">
        <v>3104</v>
      </c>
      <c r="E548" s="32" t="s">
        <v>3114</v>
      </c>
    </row>
    <row r="549" spans="1:5" x14ac:dyDescent="0.25">
      <c r="A549" s="32">
        <v>13213530028</v>
      </c>
      <c r="B549" s="32" t="s">
        <v>3089</v>
      </c>
      <c r="C549" s="32" t="s">
        <v>3097</v>
      </c>
      <c r="D549" s="32" t="s">
        <v>3104</v>
      </c>
      <c r="E549" s="32" t="s">
        <v>3116</v>
      </c>
    </row>
    <row r="550" spans="1:5" x14ac:dyDescent="0.25">
      <c r="A550" s="32">
        <v>13213527277</v>
      </c>
      <c r="B550" s="32" t="s">
        <v>3089</v>
      </c>
      <c r="C550" s="32" t="s">
        <v>3097</v>
      </c>
      <c r="D550" s="32" t="s">
        <v>3107</v>
      </c>
      <c r="E550" s="32" t="s">
        <v>3113</v>
      </c>
    </row>
    <row r="551" spans="1:5" x14ac:dyDescent="0.25">
      <c r="A551" s="32">
        <v>13213525743</v>
      </c>
      <c r="B551" s="32" t="s">
        <v>3089</v>
      </c>
      <c r="C551" s="32" t="s">
        <v>3097</v>
      </c>
      <c r="D551" s="32" t="s">
        <v>3104</v>
      </c>
      <c r="E551" s="32" t="s">
        <v>3114</v>
      </c>
    </row>
    <row r="552" spans="1:5" x14ac:dyDescent="0.25">
      <c r="A552" s="32">
        <v>13213516213</v>
      </c>
      <c r="B552" s="32" t="s">
        <v>3089</v>
      </c>
      <c r="C552" s="32" t="s">
        <v>3097</v>
      </c>
      <c r="D552" s="32" t="s">
        <v>3104</v>
      </c>
      <c r="E552" s="32" t="s">
        <v>3111</v>
      </c>
    </row>
    <row r="553" spans="1:5" x14ac:dyDescent="0.25">
      <c r="A553" s="32">
        <v>13213517841</v>
      </c>
      <c r="B553" s="32" t="s">
        <v>3089</v>
      </c>
      <c r="C553" s="32" t="s">
        <v>3097</v>
      </c>
      <c r="D553" s="32" t="s">
        <v>3104</v>
      </c>
      <c r="E553" s="32" t="s">
        <v>3112</v>
      </c>
    </row>
    <row r="554" spans="1:5" x14ac:dyDescent="0.25">
      <c r="A554" s="32">
        <v>13213509795</v>
      </c>
      <c r="B554" s="32" t="s">
        <v>3089</v>
      </c>
      <c r="C554" s="32" t="s">
        <v>3101</v>
      </c>
      <c r="D554" s="32" t="s">
        <v>3104</v>
      </c>
      <c r="E554" s="32" t="s">
        <v>3112</v>
      </c>
    </row>
    <row r="555" spans="1:5" x14ac:dyDescent="0.25">
      <c r="A555" s="32">
        <v>13213507797</v>
      </c>
      <c r="B555" s="32" t="s">
        <v>3089</v>
      </c>
      <c r="C555" s="32" t="s">
        <v>3097</v>
      </c>
      <c r="D555" s="32" t="s">
        <v>3104</v>
      </c>
      <c r="E555" s="32" t="s">
        <v>3111</v>
      </c>
    </row>
    <row r="556" spans="1:5" x14ac:dyDescent="0.25">
      <c r="A556" s="32">
        <v>13213502120</v>
      </c>
      <c r="B556" s="32" t="s">
        <v>3089</v>
      </c>
      <c r="C556" s="32" t="s">
        <v>3099</v>
      </c>
      <c r="D556" s="32" t="s">
        <v>3104</v>
      </c>
      <c r="E556" s="32" t="s">
        <v>3112</v>
      </c>
    </row>
    <row r="557" spans="1:5" x14ac:dyDescent="0.25">
      <c r="A557" s="32">
        <v>13213411006</v>
      </c>
      <c r="B557" s="32" t="s">
        <v>3089</v>
      </c>
      <c r="C557" s="32" t="s">
        <v>3097</v>
      </c>
      <c r="D557" s="32" t="s">
        <v>3104</v>
      </c>
      <c r="E557" s="32" t="s">
        <v>3112</v>
      </c>
    </row>
    <row r="558" spans="1:5" x14ac:dyDescent="0.25">
      <c r="A558" s="32">
        <v>13213339691</v>
      </c>
      <c r="B558" s="32" t="s">
        <v>3090</v>
      </c>
      <c r="C558" s="32" t="s">
        <v>3097</v>
      </c>
      <c r="D558" s="32" t="s">
        <v>3105</v>
      </c>
      <c r="E558" s="32" t="s">
        <v>3118</v>
      </c>
    </row>
    <row r="559" spans="1:5" x14ac:dyDescent="0.25">
      <c r="A559" s="32">
        <v>13213291289</v>
      </c>
      <c r="B559" s="32" t="s">
        <v>3089</v>
      </c>
      <c r="C559" s="32" t="s">
        <v>3097</v>
      </c>
      <c r="D559" s="32" t="s">
        <v>3104</v>
      </c>
      <c r="E559" s="32" t="s">
        <v>3115</v>
      </c>
    </row>
    <row r="560" spans="1:5" x14ac:dyDescent="0.25">
      <c r="A560" s="32">
        <v>13213272565</v>
      </c>
      <c r="B560" s="32" t="s">
        <v>3089</v>
      </c>
      <c r="C560" s="32" t="s">
        <v>3097</v>
      </c>
      <c r="D560" s="32" t="s">
        <v>3105</v>
      </c>
      <c r="E560" s="32" t="s">
        <v>3116</v>
      </c>
    </row>
    <row r="561" spans="1:5" x14ac:dyDescent="0.25">
      <c r="A561" s="32">
        <v>13213255151</v>
      </c>
      <c r="B561" s="32" t="s">
        <v>3089</v>
      </c>
      <c r="C561" s="32" t="s">
        <v>3097</v>
      </c>
      <c r="D561" s="32" t="s">
        <v>3104</v>
      </c>
      <c r="E561" s="32" t="s">
        <v>3111</v>
      </c>
    </row>
    <row r="562" spans="1:5" x14ac:dyDescent="0.25">
      <c r="A562" s="32">
        <v>13213226407</v>
      </c>
      <c r="B562" s="32" t="s">
        <v>3089</v>
      </c>
      <c r="C562" s="32" t="s">
        <v>3101</v>
      </c>
      <c r="D562" s="32" t="s">
        <v>3104</v>
      </c>
      <c r="E562" s="32" t="s">
        <v>3114</v>
      </c>
    </row>
    <row r="563" spans="1:5" x14ac:dyDescent="0.25">
      <c r="A563" s="32">
        <v>13213210283</v>
      </c>
      <c r="B563" s="32" t="s">
        <v>3089</v>
      </c>
      <c r="C563" s="32" t="s">
        <v>3097</v>
      </c>
      <c r="D563" s="32" t="s">
        <v>3109</v>
      </c>
      <c r="E563" s="32" t="s">
        <v>3112</v>
      </c>
    </row>
    <row r="564" spans="1:5" x14ac:dyDescent="0.25">
      <c r="A564" s="32">
        <v>13213198069</v>
      </c>
      <c r="B564" s="32" t="s">
        <v>3089</v>
      </c>
      <c r="C564" s="32" t="s">
        <v>3100</v>
      </c>
      <c r="E564" s="32" t="s">
        <v>3114</v>
      </c>
    </row>
    <row r="565" spans="1:5" x14ac:dyDescent="0.25">
      <c r="A565" s="32">
        <v>13213193135</v>
      </c>
      <c r="B565" s="32" t="s">
        <v>3089</v>
      </c>
      <c r="C565" s="32" t="s">
        <v>3098</v>
      </c>
      <c r="D565" s="32" t="s">
        <v>3105</v>
      </c>
      <c r="E565" s="32" t="s">
        <v>3111</v>
      </c>
    </row>
    <row r="566" spans="1:5" x14ac:dyDescent="0.25">
      <c r="A566" s="32">
        <v>13213163834</v>
      </c>
      <c r="B566" s="32" t="s">
        <v>3091</v>
      </c>
      <c r="C566" s="32" t="s">
        <v>3097</v>
      </c>
      <c r="D566" s="32" t="s">
        <v>3105</v>
      </c>
      <c r="E566" s="32" t="s">
        <v>3113</v>
      </c>
    </row>
    <row r="567" spans="1:5" x14ac:dyDescent="0.25">
      <c r="A567" s="32">
        <v>13213153994</v>
      </c>
      <c r="B567" s="32" t="s">
        <v>3089</v>
      </c>
      <c r="C567" s="32" t="s">
        <v>3097</v>
      </c>
      <c r="D567" s="32" t="s">
        <v>3107</v>
      </c>
      <c r="E567" s="32" t="s">
        <v>3114</v>
      </c>
    </row>
    <row r="568" spans="1:5" x14ac:dyDescent="0.25">
      <c r="A568" s="32">
        <v>13213150297</v>
      </c>
    </row>
    <row r="569" spans="1:5" x14ac:dyDescent="0.25">
      <c r="A569" s="32">
        <v>13213145976</v>
      </c>
      <c r="B569" s="32" t="s">
        <v>3089</v>
      </c>
      <c r="C569" s="32" t="s">
        <v>3098</v>
      </c>
      <c r="D569" s="32" t="s">
        <v>3106</v>
      </c>
      <c r="E569" s="32" t="s">
        <v>3112</v>
      </c>
    </row>
    <row r="570" spans="1:5" x14ac:dyDescent="0.25">
      <c r="A570" s="32">
        <v>13213132827</v>
      </c>
      <c r="B570" s="32" t="s">
        <v>3089</v>
      </c>
      <c r="C570" s="32" t="s">
        <v>3097</v>
      </c>
      <c r="D570" s="32" t="s">
        <v>3108</v>
      </c>
      <c r="E570" s="32" t="s">
        <v>3112</v>
      </c>
    </row>
    <row r="571" spans="1:5" x14ac:dyDescent="0.25">
      <c r="A571" s="32">
        <v>13213094363</v>
      </c>
      <c r="B571" s="32" t="s">
        <v>3089</v>
      </c>
      <c r="C571" s="32" t="s">
        <v>3096</v>
      </c>
      <c r="D571" s="32" t="s">
        <v>3109</v>
      </c>
      <c r="E571" s="32" t="s">
        <v>3113</v>
      </c>
    </row>
    <row r="572" spans="1:5" x14ac:dyDescent="0.25">
      <c r="A572" s="32">
        <v>13213087965</v>
      </c>
      <c r="B572" s="32" t="s">
        <v>3089</v>
      </c>
      <c r="C572" s="32" t="s">
        <v>3097</v>
      </c>
      <c r="D572" s="32" t="s">
        <v>3105</v>
      </c>
      <c r="E572" s="32" t="s">
        <v>3111</v>
      </c>
    </row>
    <row r="573" spans="1:5" x14ac:dyDescent="0.25">
      <c r="A573" s="32">
        <v>13213068199</v>
      </c>
      <c r="B573" s="32" t="s">
        <v>3089</v>
      </c>
      <c r="C573" s="32" t="s">
        <v>3097</v>
      </c>
      <c r="D573" s="32" t="s">
        <v>3108</v>
      </c>
      <c r="E573" s="32" t="s">
        <v>3116</v>
      </c>
    </row>
    <row r="574" spans="1:5" x14ac:dyDescent="0.25">
      <c r="A574" s="32">
        <v>13213028147</v>
      </c>
      <c r="B574" s="32" t="s">
        <v>3089</v>
      </c>
      <c r="C574" s="32" t="s">
        <v>3098</v>
      </c>
      <c r="D574" s="32" t="s">
        <v>3107</v>
      </c>
      <c r="E574" s="32" t="s">
        <v>3111</v>
      </c>
    </row>
    <row r="575" spans="1:5" x14ac:dyDescent="0.25">
      <c r="A575" s="32">
        <v>13212976628</v>
      </c>
      <c r="B575" s="32" t="s">
        <v>3089</v>
      </c>
      <c r="C575" s="32" t="s">
        <v>3098</v>
      </c>
      <c r="D575" s="32" t="s">
        <v>3106</v>
      </c>
      <c r="E575" s="32" t="s">
        <v>3111</v>
      </c>
    </row>
    <row r="576" spans="1:5" x14ac:dyDescent="0.25">
      <c r="A576" s="32">
        <v>13212970721</v>
      </c>
      <c r="B576" s="32" t="s">
        <v>3089</v>
      </c>
      <c r="C576" s="32" t="s">
        <v>3098</v>
      </c>
      <c r="D576" s="32" t="s">
        <v>3107</v>
      </c>
      <c r="E576" s="32" t="s">
        <v>3112</v>
      </c>
    </row>
    <row r="577" spans="1:5" x14ac:dyDescent="0.25">
      <c r="A577" s="32">
        <v>13212968539</v>
      </c>
      <c r="B577" s="32" t="s">
        <v>3089</v>
      </c>
      <c r="C577" s="32" t="s">
        <v>3097</v>
      </c>
      <c r="D577" s="32" t="s">
        <v>3107</v>
      </c>
      <c r="E577" s="32" t="s">
        <v>3114</v>
      </c>
    </row>
    <row r="578" spans="1:5" x14ac:dyDescent="0.25">
      <c r="A578" s="32">
        <v>13212962896</v>
      </c>
      <c r="B578" s="32" t="s">
        <v>3089</v>
      </c>
      <c r="C578" s="32" t="s">
        <v>3098</v>
      </c>
      <c r="D578" s="32" t="s">
        <v>3107</v>
      </c>
      <c r="E578" s="32" t="s">
        <v>3111</v>
      </c>
    </row>
    <row r="579" spans="1:5" x14ac:dyDescent="0.25">
      <c r="A579" s="32">
        <v>13212907651</v>
      </c>
      <c r="B579" s="32" t="s">
        <v>3089</v>
      </c>
      <c r="C579" s="32" t="s">
        <v>3097</v>
      </c>
      <c r="D579" s="32" t="s">
        <v>3108</v>
      </c>
      <c r="E579" s="32" t="s">
        <v>3116</v>
      </c>
    </row>
    <row r="580" spans="1:5" x14ac:dyDescent="0.25">
      <c r="A580" s="32">
        <v>13212891586</v>
      </c>
      <c r="B580" s="32" t="s">
        <v>3089</v>
      </c>
      <c r="C580" s="32" t="s">
        <v>3097</v>
      </c>
      <c r="D580" s="32" t="s">
        <v>3104</v>
      </c>
      <c r="E580" s="32" t="s">
        <v>3112</v>
      </c>
    </row>
    <row r="581" spans="1:5" x14ac:dyDescent="0.25">
      <c r="A581" s="32">
        <v>13212837058</v>
      </c>
      <c r="B581" s="32" t="s">
        <v>3089</v>
      </c>
      <c r="C581" s="32" t="s">
        <v>3098</v>
      </c>
      <c r="D581" s="32" t="s">
        <v>3108</v>
      </c>
      <c r="E581" s="32" t="s">
        <v>3112</v>
      </c>
    </row>
    <row r="582" spans="1:5" x14ac:dyDescent="0.25">
      <c r="A582" s="32">
        <v>13212800597</v>
      </c>
      <c r="B582" s="32" t="s">
        <v>3089</v>
      </c>
      <c r="C582" s="32" t="s">
        <v>3097</v>
      </c>
      <c r="D582" s="32" t="s">
        <v>3106</v>
      </c>
      <c r="E582" s="32" t="s">
        <v>3112</v>
      </c>
    </row>
    <row r="583" spans="1:5" x14ac:dyDescent="0.25">
      <c r="A583" s="32">
        <v>13212764373</v>
      </c>
      <c r="B583" s="32" t="s">
        <v>3089</v>
      </c>
      <c r="C583" s="32" t="s">
        <v>3098</v>
      </c>
      <c r="D583" s="32" t="s">
        <v>3106</v>
      </c>
      <c r="E583" s="32" t="s">
        <v>3114</v>
      </c>
    </row>
    <row r="584" spans="1:5" x14ac:dyDescent="0.25">
      <c r="A584" s="32">
        <v>13212737372</v>
      </c>
      <c r="B584" s="32" t="s">
        <v>3089</v>
      </c>
      <c r="C584" s="32" t="s">
        <v>3097</v>
      </c>
      <c r="D584" s="32" t="s">
        <v>3104</v>
      </c>
      <c r="E584" s="32" t="s">
        <v>3111</v>
      </c>
    </row>
    <row r="585" spans="1:5" x14ac:dyDescent="0.25">
      <c r="A585" s="32">
        <v>13212625389</v>
      </c>
      <c r="B585" s="32" t="s">
        <v>3089</v>
      </c>
      <c r="C585" s="32" t="s">
        <v>3097</v>
      </c>
      <c r="D585" s="32" t="s">
        <v>3104</v>
      </c>
      <c r="E585" s="32" t="s">
        <v>3111</v>
      </c>
    </row>
    <row r="586" spans="1:5" x14ac:dyDescent="0.25">
      <c r="A586" s="32">
        <v>13212488275</v>
      </c>
      <c r="B586" s="32" t="s">
        <v>3089</v>
      </c>
      <c r="C586" s="32" t="s">
        <v>3097</v>
      </c>
      <c r="D586" s="32" t="s">
        <v>3104</v>
      </c>
      <c r="E586" s="32" t="s">
        <v>3112</v>
      </c>
    </row>
    <row r="587" spans="1:5" x14ac:dyDescent="0.25">
      <c r="A587" s="32">
        <v>13212477804</v>
      </c>
      <c r="B587" s="32" t="s">
        <v>3089</v>
      </c>
      <c r="C587" s="32" t="s">
        <v>3098</v>
      </c>
      <c r="D587" s="32" t="s">
        <v>3104</v>
      </c>
      <c r="E587" s="32" t="s">
        <v>3112</v>
      </c>
    </row>
    <row r="588" spans="1:5" x14ac:dyDescent="0.25">
      <c r="A588" s="32">
        <v>13212468496</v>
      </c>
      <c r="B588" s="32" t="s">
        <v>3089</v>
      </c>
      <c r="C588" s="32" t="s">
        <v>3101</v>
      </c>
      <c r="D588" s="32" t="s">
        <v>3106</v>
      </c>
      <c r="E588" s="32" t="s">
        <v>3116</v>
      </c>
    </row>
    <row r="589" spans="1:5" x14ac:dyDescent="0.25">
      <c r="A589" s="32">
        <v>13212464057</v>
      </c>
      <c r="B589" s="32" t="s">
        <v>3089</v>
      </c>
      <c r="C589" s="32" t="s">
        <v>3098</v>
      </c>
      <c r="D589" s="32" t="s">
        <v>3106</v>
      </c>
      <c r="E589" s="32" t="s">
        <v>3112</v>
      </c>
    </row>
    <row r="590" spans="1:5" x14ac:dyDescent="0.25">
      <c r="A590" s="32">
        <v>13212433172</v>
      </c>
      <c r="B590" s="32" t="s">
        <v>3089</v>
      </c>
      <c r="C590" s="32" t="s">
        <v>3098</v>
      </c>
      <c r="D590" s="32" t="s">
        <v>3107</v>
      </c>
      <c r="E590" s="32" t="s">
        <v>3114</v>
      </c>
    </row>
    <row r="591" spans="1:5" x14ac:dyDescent="0.25">
      <c r="A591" s="32">
        <v>13212413465</v>
      </c>
      <c r="B591" s="32" t="s">
        <v>3089</v>
      </c>
      <c r="C591" s="32" t="s">
        <v>3101</v>
      </c>
      <c r="D591" s="32" t="s">
        <v>3105</v>
      </c>
      <c r="E591" s="32" t="s">
        <v>3111</v>
      </c>
    </row>
    <row r="592" spans="1:5" x14ac:dyDescent="0.25">
      <c r="A592" s="32">
        <v>13212411599</v>
      </c>
      <c r="B592" s="32" t="s">
        <v>3091</v>
      </c>
      <c r="C592" s="32" t="s">
        <v>3097</v>
      </c>
      <c r="D592" s="32" t="s">
        <v>3104</v>
      </c>
      <c r="E592" s="32" t="s">
        <v>3114</v>
      </c>
    </row>
    <row r="593" spans="1:5" x14ac:dyDescent="0.25">
      <c r="A593" s="32">
        <v>13212409012</v>
      </c>
      <c r="B593" s="32" t="s">
        <v>3089</v>
      </c>
      <c r="C593" s="32" t="s">
        <v>3097</v>
      </c>
      <c r="D593" s="32" t="s">
        <v>3107</v>
      </c>
      <c r="E593" s="32" t="s">
        <v>3111</v>
      </c>
    </row>
    <row r="594" spans="1:5" x14ac:dyDescent="0.25">
      <c r="A594" s="32">
        <v>13212408106</v>
      </c>
      <c r="B594" s="32" t="s">
        <v>3089</v>
      </c>
      <c r="C594" s="32" t="s">
        <v>3097</v>
      </c>
      <c r="D594" s="32" t="s">
        <v>3105</v>
      </c>
      <c r="E594" s="32" t="s">
        <v>3115</v>
      </c>
    </row>
    <row r="595" spans="1:5" x14ac:dyDescent="0.25">
      <c r="A595" s="32">
        <v>13212394172</v>
      </c>
      <c r="B595" s="32" t="s">
        <v>3090</v>
      </c>
      <c r="C595" s="32" t="s">
        <v>3097</v>
      </c>
      <c r="D595" s="32" t="s">
        <v>3105</v>
      </c>
      <c r="E595" s="32" t="s">
        <v>3114</v>
      </c>
    </row>
    <row r="596" spans="1:5" x14ac:dyDescent="0.25">
      <c r="A596" s="32">
        <v>13212378118</v>
      </c>
      <c r="B596" s="32" t="s">
        <v>3089</v>
      </c>
      <c r="C596" s="32" t="s">
        <v>3097</v>
      </c>
      <c r="D596" s="32" t="s">
        <v>3104</v>
      </c>
      <c r="E596" s="32" t="s">
        <v>3111</v>
      </c>
    </row>
    <row r="597" spans="1:5" x14ac:dyDescent="0.25">
      <c r="A597" s="32">
        <v>13212374161</v>
      </c>
      <c r="B597" s="32" t="s">
        <v>3089</v>
      </c>
      <c r="C597" s="32" t="s">
        <v>3098</v>
      </c>
      <c r="D597" s="32" t="s">
        <v>3104</v>
      </c>
      <c r="E597" s="32" t="s">
        <v>3112</v>
      </c>
    </row>
    <row r="598" spans="1:5" x14ac:dyDescent="0.25">
      <c r="A598" s="32">
        <v>13212364566</v>
      </c>
      <c r="B598" s="32" t="s">
        <v>3089</v>
      </c>
      <c r="C598" s="32" t="s">
        <v>3097</v>
      </c>
      <c r="D598" s="32" t="s">
        <v>3104</v>
      </c>
      <c r="E598" s="32" t="s">
        <v>3111</v>
      </c>
    </row>
    <row r="599" spans="1:5" x14ac:dyDescent="0.25">
      <c r="A599" s="32">
        <v>13212359772</v>
      </c>
      <c r="B599" s="32" t="s">
        <v>3089</v>
      </c>
      <c r="C599" s="32" t="s">
        <v>3101</v>
      </c>
      <c r="D599" s="32" t="s">
        <v>3107</v>
      </c>
      <c r="E599" s="32" t="s">
        <v>3111</v>
      </c>
    </row>
    <row r="600" spans="1:5" x14ac:dyDescent="0.25">
      <c r="A600" s="32">
        <v>13212355652</v>
      </c>
      <c r="B600" s="32" t="s">
        <v>3093</v>
      </c>
      <c r="C600" s="32" t="s">
        <v>3098</v>
      </c>
      <c r="D600" s="32" t="s">
        <v>3107</v>
      </c>
      <c r="E600" s="32" t="s">
        <v>3114</v>
      </c>
    </row>
    <row r="601" spans="1:5" x14ac:dyDescent="0.25">
      <c r="A601" s="32">
        <v>13212345490</v>
      </c>
      <c r="B601" s="32" t="s">
        <v>3089</v>
      </c>
      <c r="C601" s="32" t="s">
        <v>3101</v>
      </c>
      <c r="D601" s="32" t="s">
        <v>3109</v>
      </c>
      <c r="E601" s="32" t="s">
        <v>3113</v>
      </c>
    </row>
    <row r="602" spans="1:5" x14ac:dyDescent="0.25">
      <c r="A602" s="32">
        <v>13212338703</v>
      </c>
      <c r="B602" s="32" t="s">
        <v>3089</v>
      </c>
      <c r="C602" s="32" t="s">
        <v>3101</v>
      </c>
      <c r="D602" s="32" t="s">
        <v>3105</v>
      </c>
      <c r="E602" s="32" t="s">
        <v>3111</v>
      </c>
    </row>
    <row r="603" spans="1:5" x14ac:dyDescent="0.25">
      <c r="A603" s="32">
        <v>13212325729</v>
      </c>
      <c r="B603" s="32" t="s">
        <v>3089</v>
      </c>
      <c r="C603" s="32" t="s">
        <v>3097</v>
      </c>
      <c r="D603" s="32" t="s">
        <v>3109</v>
      </c>
      <c r="E603" s="32" t="s">
        <v>3111</v>
      </c>
    </row>
    <row r="604" spans="1:5" x14ac:dyDescent="0.25">
      <c r="A604" s="32">
        <v>13212324993</v>
      </c>
      <c r="B604" s="32" t="s">
        <v>3089</v>
      </c>
      <c r="C604" s="32" t="s">
        <v>3096</v>
      </c>
      <c r="D604" s="32" t="s">
        <v>3109</v>
      </c>
      <c r="E604" s="32" t="s">
        <v>3112</v>
      </c>
    </row>
    <row r="605" spans="1:5" x14ac:dyDescent="0.25">
      <c r="A605" s="32">
        <v>13212300257</v>
      </c>
      <c r="B605" s="32" t="s">
        <v>3091</v>
      </c>
      <c r="C605" s="32" t="s">
        <v>3097</v>
      </c>
      <c r="D605" s="32" t="s">
        <v>3105</v>
      </c>
      <c r="E605" s="32" t="s">
        <v>3114</v>
      </c>
    </row>
    <row r="606" spans="1:5" x14ac:dyDescent="0.25">
      <c r="A606" s="32">
        <v>13212301543</v>
      </c>
      <c r="B606" s="32" t="s">
        <v>3089</v>
      </c>
      <c r="C606" s="32" t="s">
        <v>3098</v>
      </c>
      <c r="D606" s="32" t="s">
        <v>3107</v>
      </c>
    </row>
    <row r="607" spans="1:5" x14ac:dyDescent="0.25">
      <c r="A607" s="32">
        <v>13212285685</v>
      </c>
      <c r="B607" s="32" t="s">
        <v>3089</v>
      </c>
      <c r="C607" s="32" t="s">
        <v>3097</v>
      </c>
      <c r="D607" s="32" t="s">
        <v>3105</v>
      </c>
      <c r="E607" s="32" t="s">
        <v>3112</v>
      </c>
    </row>
    <row r="608" spans="1:5" x14ac:dyDescent="0.25">
      <c r="A608" s="32">
        <v>13212253201</v>
      </c>
      <c r="B608" s="32" t="s">
        <v>3089</v>
      </c>
      <c r="C608" s="32" t="s">
        <v>3097</v>
      </c>
      <c r="D608" s="32" t="s">
        <v>3105</v>
      </c>
      <c r="E608" s="32" t="s">
        <v>3113</v>
      </c>
    </row>
    <row r="609" spans="1:5" x14ac:dyDescent="0.25">
      <c r="A609" s="32">
        <v>13212189326</v>
      </c>
      <c r="B609" s="32" t="s">
        <v>3089</v>
      </c>
      <c r="C609" s="32" t="s">
        <v>3098</v>
      </c>
      <c r="D609" s="32" t="s">
        <v>3105</v>
      </c>
      <c r="E609" s="32" t="s">
        <v>3111</v>
      </c>
    </row>
    <row r="610" spans="1:5" x14ac:dyDescent="0.25">
      <c r="A610" s="32">
        <v>13212186987</v>
      </c>
      <c r="B610" s="32" t="s">
        <v>3091</v>
      </c>
      <c r="C610" s="32" t="s">
        <v>3097</v>
      </c>
    </row>
    <row r="611" spans="1:5" x14ac:dyDescent="0.25">
      <c r="A611" s="32">
        <v>13212182132</v>
      </c>
      <c r="B611" s="32" t="s">
        <v>3089</v>
      </c>
      <c r="C611" s="32" t="s">
        <v>3097</v>
      </c>
      <c r="D611" s="32" t="s">
        <v>3104</v>
      </c>
      <c r="E611" s="32" t="s">
        <v>3114</v>
      </c>
    </row>
    <row r="612" spans="1:5" x14ac:dyDescent="0.25">
      <c r="A612" s="32">
        <v>13212167796</v>
      </c>
      <c r="B612" s="32" t="s">
        <v>3089</v>
      </c>
      <c r="C612" s="32" t="s">
        <v>3099</v>
      </c>
      <c r="D612" s="32" t="s">
        <v>3105</v>
      </c>
      <c r="E612" s="32" t="s">
        <v>3115</v>
      </c>
    </row>
    <row r="613" spans="1:5" x14ac:dyDescent="0.25">
      <c r="A613" s="32">
        <v>13212111486</v>
      </c>
      <c r="B613" s="32" t="s">
        <v>3089</v>
      </c>
      <c r="C613" s="32" t="s">
        <v>3097</v>
      </c>
      <c r="D613" s="32" t="s">
        <v>3109</v>
      </c>
      <c r="E613" s="32" t="s">
        <v>3111</v>
      </c>
    </row>
    <row r="614" spans="1:5" x14ac:dyDescent="0.25">
      <c r="A614" s="32">
        <v>13212103843</v>
      </c>
      <c r="B614" s="32" t="s">
        <v>3089</v>
      </c>
      <c r="C614" s="32" t="s">
        <v>3101</v>
      </c>
      <c r="D614" s="32" t="s">
        <v>3105</v>
      </c>
      <c r="E614" s="32" t="s">
        <v>3116</v>
      </c>
    </row>
    <row r="615" spans="1:5" x14ac:dyDescent="0.25">
      <c r="A615" s="32">
        <v>13212091837</v>
      </c>
      <c r="B615" s="32" t="s">
        <v>3090</v>
      </c>
      <c r="C615" s="32" t="s">
        <v>3096</v>
      </c>
      <c r="D615" s="32" t="s">
        <v>3104</v>
      </c>
      <c r="E615" s="32" t="s">
        <v>3111</v>
      </c>
    </row>
    <row r="616" spans="1:5" x14ac:dyDescent="0.25">
      <c r="A616" s="32">
        <v>13212073409</v>
      </c>
      <c r="B616" s="32" t="s">
        <v>3089</v>
      </c>
      <c r="C616" s="32" t="s">
        <v>3097</v>
      </c>
      <c r="D616" s="32" t="s">
        <v>3108</v>
      </c>
      <c r="E616" s="32" t="s">
        <v>3112</v>
      </c>
    </row>
    <row r="617" spans="1:5" x14ac:dyDescent="0.25">
      <c r="A617" s="32">
        <v>13212063460</v>
      </c>
      <c r="B617" s="32" t="s">
        <v>3089</v>
      </c>
      <c r="C617" s="32" t="s">
        <v>3101</v>
      </c>
      <c r="D617" s="32" t="s">
        <v>3106</v>
      </c>
      <c r="E617" s="32" t="s">
        <v>3114</v>
      </c>
    </row>
    <row r="618" spans="1:5" x14ac:dyDescent="0.25">
      <c r="A618" s="32">
        <v>13212032743</v>
      </c>
      <c r="B618" s="32" t="s">
        <v>3089</v>
      </c>
      <c r="C618" s="32" t="s">
        <v>3098</v>
      </c>
      <c r="D618" s="32" t="s">
        <v>3106</v>
      </c>
      <c r="E618" s="32" t="s">
        <v>3114</v>
      </c>
    </row>
    <row r="619" spans="1:5" x14ac:dyDescent="0.25">
      <c r="A619" s="32">
        <v>13211986988</v>
      </c>
      <c r="B619" s="32" t="s">
        <v>3089</v>
      </c>
      <c r="C619" s="32" t="s">
        <v>3100</v>
      </c>
      <c r="E619" s="32" t="s">
        <v>3117</v>
      </c>
    </row>
    <row r="620" spans="1:5" x14ac:dyDescent="0.25">
      <c r="A620" s="32">
        <v>13211982520</v>
      </c>
      <c r="B620" s="32" t="s">
        <v>3089</v>
      </c>
      <c r="C620" s="32" t="s">
        <v>3098</v>
      </c>
      <c r="D620" s="32" t="s">
        <v>3104</v>
      </c>
      <c r="E620" s="32" t="s">
        <v>3111</v>
      </c>
    </row>
    <row r="621" spans="1:5" x14ac:dyDescent="0.25">
      <c r="A621" s="32">
        <v>13211900340</v>
      </c>
      <c r="B621" s="32" t="s">
        <v>3089</v>
      </c>
      <c r="C621" s="32" t="s">
        <v>3097</v>
      </c>
      <c r="D621" s="32" t="s">
        <v>3104</v>
      </c>
      <c r="E621" s="32" t="s">
        <v>3112</v>
      </c>
    </row>
    <row r="622" spans="1:5" x14ac:dyDescent="0.25">
      <c r="A622" s="32">
        <v>13211974224</v>
      </c>
      <c r="B622" s="32" t="s">
        <v>3089</v>
      </c>
      <c r="C622" s="32" t="s">
        <v>3098</v>
      </c>
      <c r="D622" s="32" t="s">
        <v>3106</v>
      </c>
      <c r="E622" s="32" t="s">
        <v>3111</v>
      </c>
    </row>
    <row r="623" spans="1:5" x14ac:dyDescent="0.25">
      <c r="A623" s="32">
        <v>13211962008</v>
      </c>
      <c r="B623" s="32" t="s">
        <v>3089</v>
      </c>
      <c r="C623" s="32" t="s">
        <v>3101</v>
      </c>
      <c r="D623" s="32" t="s">
        <v>3109</v>
      </c>
      <c r="E623" s="32" t="s">
        <v>3113</v>
      </c>
    </row>
    <row r="624" spans="1:5" x14ac:dyDescent="0.25">
      <c r="A624" s="32">
        <v>13211920093</v>
      </c>
      <c r="B624" s="32" t="s">
        <v>3089</v>
      </c>
      <c r="C624" s="32" t="s">
        <v>3098</v>
      </c>
      <c r="D624" s="32" t="s">
        <v>3104</v>
      </c>
      <c r="E624" s="32" t="s">
        <v>3111</v>
      </c>
    </row>
    <row r="625" spans="1:5" x14ac:dyDescent="0.25">
      <c r="A625" s="32">
        <v>13211924725</v>
      </c>
      <c r="B625" s="32" t="s">
        <v>3089</v>
      </c>
      <c r="C625" s="32" t="s">
        <v>3098</v>
      </c>
      <c r="D625" s="32" t="s">
        <v>3105</v>
      </c>
      <c r="E625" s="32" t="s">
        <v>3111</v>
      </c>
    </row>
    <row r="626" spans="1:5" x14ac:dyDescent="0.25">
      <c r="A626" s="32">
        <v>13211920643</v>
      </c>
      <c r="B626" s="32" t="s">
        <v>3089</v>
      </c>
      <c r="C626" s="32" t="s">
        <v>3098</v>
      </c>
      <c r="D626" s="32" t="s">
        <v>3107</v>
      </c>
      <c r="E626" s="32" t="s">
        <v>3111</v>
      </c>
    </row>
    <row r="627" spans="1:5" x14ac:dyDescent="0.25">
      <c r="A627" s="32">
        <v>13211886892</v>
      </c>
      <c r="B627" s="32" t="s">
        <v>3089</v>
      </c>
      <c r="C627" s="32" t="s">
        <v>3097</v>
      </c>
      <c r="D627" s="32" t="s">
        <v>3104</v>
      </c>
      <c r="E627" s="32" t="s">
        <v>3114</v>
      </c>
    </row>
    <row r="628" spans="1:5" x14ac:dyDescent="0.25">
      <c r="A628" s="32">
        <v>13211851945</v>
      </c>
      <c r="B628" s="32" t="s">
        <v>3089</v>
      </c>
      <c r="C628" s="32" t="s">
        <v>3101</v>
      </c>
      <c r="D628" s="32" t="s">
        <v>3104</v>
      </c>
      <c r="E628" s="32" t="s">
        <v>3111</v>
      </c>
    </row>
    <row r="629" spans="1:5" x14ac:dyDescent="0.25">
      <c r="A629" s="32">
        <v>13211832137</v>
      </c>
      <c r="B629" s="32" t="s">
        <v>3089</v>
      </c>
      <c r="C629" s="32" t="s">
        <v>3098</v>
      </c>
      <c r="D629" s="32" t="s">
        <v>3107</v>
      </c>
      <c r="E629" s="32" t="s">
        <v>3114</v>
      </c>
    </row>
    <row r="630" spans="1:5" x14ac:dyDescent="0.25">
      <c r="A630" s="32">
        <v>13211816427</v>
      </c>
      <c r="B630" s="32" t="s">
        <v>3089</v>
      </c>
      <c r="C630" s="32" t="s">
        <v>3099</v>
      </c>
      <c r="D630" s="32" t="s">
        <v>3106</v>
      </c>
      <c r="E630" s="32" t="s">
        <v>3116</v>
      </c>
    </row>
    <row r="631" spans="1:5" x14ac:dyDescent="0.25">
      <c r="A631" s="32">
        <v>13211808708</v>
      </c>
      <c r="B631" s="32" t="s">
        <v>3089</v>
      </c>
      <c r="C631" s="32" t="s">
        <v>3098</v>
      </c>
      <c r="D631" s="32" t="s">
        <v>3105</v>
      </c>
      <c r="E631" s="32" t="s">
        <v>3111</v>
      </c>
    </row>
    <row r="632" spans="1:5" x14ac:dyDescent="0.25">
      <c r="A632" s="32">
        <v>13211706360</v>
      </c>
      <c r="B632" s="32" t="s">
        <v>3089</v>
      </c>
      <c r="C632" s="32" t="s">
        <v>3096</v>
      </c>
      <c r="D632" s="32" t="s">
        <v>3105</v>
      </c>
      <c r="E632" s="32" t="s">
        <v>3111</v>
      </c>
    </row>
    <row r="633" spans="1:5" x14ac:dyDescent="0.25">
      <c r="A633" s="32">
        <v>13211657704</v>
      </c>
      <c r="B633" s="32" t="s">
        <v>3090</v>
      </c>
      <c r="C633" s="32" t="s">
        <v>3100</v>
      </c>
      <c r="E633" s="32" t="s">
        <v>3111</v>
      </c>
    </row>
    <row r="634" spans="1:5" x14ac:dyDescent="0.25">
      <c r="A634" s="32">
        <v>13211623494</v>
      </c>
      <c r="B634" s="32" t="s">
        <v>3090</v>
      </c>
      <c r="C634" s="32" t="s">
        <v>3100</v>
      </c>
      <c r="E634" s="32" t="s">
        <v>3111</v>
      </c>
    </row>
    <row r="635" spans="1:5" x14ac:dyDescent="0.25">
      <c r="A635" s="32">
        <v>13211619957</v>
      </c>
      <c r="B635" s="32" t="s">
        <v>3089</v>
      </c>
      <c r="C635" s="32" t="s">
        <v>3097</v>
      </c>
      <c r="D635" s="32" t="s">
        <v>3105</v>
      </c>
      <c r="E635" s="32" t="s">
        <v>3113</v>
      </c>
    </row>
    <row r="636" spans="1:5" x14ac:dyDescent="0.25">
      <c r="A636" s="32">
        <v>13211616024</v>
      </c>
      <c r="B636" s="32" t="s">
        <v>3089</v>
      </c>
      <c r="C636" s="32" t="s">
        <v>3097</v>
      </c>
      <c r="D636" s="32" t="s">
        <v>3105</v>
      </c>
      <c r="E636" s="32" t="s">
        <v>3114</v>
      </c>
    </row>
    <row r="637" spans="1:5" x14ac:dyDescent="0.25">
      <c r="A637" s="32">
        <v>13211434705</v>
      </c>
      <c r="B637" s="32" t="s">
        <v>3089</v>
      </c>
      <c r="C637" s="32" t="s">
        <v>3097</v>
      </c>
      <c r="D637" s="32" t="s">
        <v>3109</v>
      </c>
      <c r="E637" s="32" t="s">
        <v>3114</v>
      </c>
    </row>
    <row r="638" spans="1:5" x14ac:dyDescent="0.25">
      <c r="A638" s="32">
        <v>13211414386</v>
      </c>
      <c r="B638" s="32" t="s">
        <v>3093</v>
      </c>
      <c r="C638" s="32" t="s">
        <v>3098</v>
      </c>
      <c r="D638" s="32" t="s">
        <v>3105</v>
      </c>
      <c r="E638" s="32" t="s">
        <v>3111</v>
      </c>
    </row>
    <row r="639" spans="1:5" x14ac:dyDescent="0.25">
      <c r="A639" s="32">
        <v>13211395130</v>
      </c>
      <c r="B639" s="32" t="s">
        <v>3089</v>
      </c>
      <c r="C639" s="32" t="s">
        <v>3098</v>
      </c>
      <c r="D639" s="32" t="s">
        <v>3107</v>
      </c>
      <c r="E639" s="32" t="s">
        <v>3112</v>
      </c>
    </row>
    <row r="640" spans="1:5" x14ac:dyDescent="0.25">
      <c r="A640" s="32">
        <v>13211336432</v>
      </c>
      <c r="B640" s="32" t="s">
        <v>3089</v>
      </c>
      <c r="C640" s="32" t="s">
        <v>3097</v>
      </c>
      <c r="D640" s="32" t="s">
        <v>3104</v>
      </c>
      <c r="E640" s="32" t="s">
        <v>3112</v>
      </c>
    </row>
    <row r="641" spans="1:5" x14ac:dyDescent="0.25">
      <c r="A641" s="32">
        <v>13211335015</v>
      </c>
      <c r="B641" s="32" t="s">
        <v>3090</v>
      </c>
      <c r="C641" s="32" t="s">
        <v>3098</v>
      </c>
      <c r="D641" s="32" t="s">
        <v>3105</v>
      </c>
      <c r="E641" s="32" t="s">
        <v>3118</v>
      </c>
    </row>
    <row r="642" spans="1:5" x14ac:dyDescent="0.25">
      <c r="A642" s="32">
        <v>13211276988</v>
      </c>
      <c r="B642" s="32" t="s">
        <v>3089</v>
      </c>
      <c r="C642" s="32" t="s">
        <v>3101</v>
      </c>
      <c r="D642" s="32" t="s">
        <v>3104</v>
      </c>
      <c r="E642" s="32" t="s">
        <v>3111</v>
      </c>
    </row>
    <row r="643" spans="1:5" x14ac:dyDescent="0.25">
      <c r="A643" s="32">
        <v>13211273901</v>
      </c>
      <c r="B643" s="32" t="s">
        <v>3091</v>
      </c>
      <c r="C643" s="32" t="s">
        <v>3096</v>
      </c>
      <c r="D643" s="32" t="s">
        <v>3104</v>
      </c>
      <c r="E643" s="32" t="s">
        <v>3112</v>
      </c>
    </row>
    <row r="644" spans="1:5" x14ac:dyDescent="0.25">
      <c r="A644" s="32">
        <v>13211261985</v>
      </c>
      <c r="B644" s="32" t="s">
        <v>3090</v>
      </c>
      <c r="C644" s="32" t="s">
        <v>3097</v>
      </c>
      <c r="D644" s="32" t="s">
        <v>3109</v>
      </c>
      <c r="E644" s="32" t="s">
        <v>3112</v>
      </c>
    </row>
    <row r="645" spans="1:5" x14ac:dyDescent="0.25">
      <c r="A645" s="32">
        <v>13211254315</v>
      </c>
    </row>
    <row r="646" spans="1:5" x14ac:dyDescent="0.25">
      <c r="A646" s="32">
        <v>13211217611</v>
      </c>
      <c r="B646" s="32" t="s">
        <v>3092</v>
      </c>
      <c r="C646" s="32" t="s">
        <v>3097</v>
      </c>
      <c r="D646" s="32" t="s">
        <v>3104</v>
      </c>
      <c r="E646" s="32" t="s">
        <v>3113</v>
      </c>
    </row>
    <row r="647" spans="1:5" x14ac:dyDescent="0.25">
      <c r="A647" s="32">
        <v>13211201572</v>
      </c>
      <c r="B647" s="32" t="s">
        <v>3089</v>
      </c>
      <c r="C647" s="32" t="s">
        <v>3097</v>
      </c>
      <c r="D647" s="32" t="s">
        <v>3104</v>
      </c>
      <c r="E647" s="32" t="s">
        <v>3114</v>
      </c>
    </row>
    <row r="648" spans="1:5" x14ac:dyDescent="0.25">
      <c r="A648" s="32">
        <v>13211170551</v>
      </c>
      <c r="B648" s="32" t="s">
        <v>3089</v>
      </c>
      <c r="C648" s="32" t="s">
        <v>3100</v>
      </c>
      <c r="E648" s="32" t="s">
        <v>3116</v>
      </c>
    </row>
    <row r="649" spans="1:5" x14ac:dyDescent="0.25">
      <c r="A649" s="32">
        <v>13211149311</v>
      </c>
      <c r="B649" s="32" t="s">
        <v>3093</v>
      </c>
      <c r="C649" s="32" t="s">
        <v>3097</v>
      </c>
      <c r="D649" s="32" t="s">
        <v>3105</v>
      </c>
      <c r="E649" s="32" t="s">
        <v>3111</v>
      </c>
    </row>
    <row r="650" spans="1:5" x14ac:dyDescent="0.25">
      <c r="A650" s="32">
        <v>13211146243</v>
      </c>
      <c r="B650" s="32" t="s">
        <v>3089</v>
      </c>
      <c r="C650" s="32" t="s">
        <v>3098</v>
      </c>
      <c r="D650" s="32" t="s">
        <v>3107</v>
      </c>
      <c r="E650" s="32" t="s">
        <v>3114</v>
      </c>
    </row>
    <row r="651" spans="1:5" x14ac:dyDescent="0.25">
      <c r="A651" s="32">
        <v>13211136684</v>
      </c>
      <c r="B651" s="32" t="s">
        <v>3090</v>
      </c>
      <c r="C651" s="32" t="s">
        <v>3100</v>
      </c>
      <c r="E651" s="32" t="s">
        <v>3111</v>
      </c>
    </row>
    <row r="652" spans="1:5" x14ac:dyDescent="0.25">
      <c r="A652" s="32">
        <v>13211110664</v>
      </c>
    </row>
    <row r="653" spans="1:5" x14ac:dyDescent="0.25">
      <c r="A653" s="32">
        <v>13210966744</v>
      </c>
      <c r="B653" s="32" t="s">
        <v>3089</v>
      </c>
      <c r="C653" s="32" t="s">
        <v>3101</v>
      </c>
      <c r="D653" s="32" t="s">
        <v>3105</v>
      </c>
      <c r="E653" s="32" t="s">
        <v>3112</v>
      </c>
    </row>
    <row r="654" spans="1:5" x14ac:dyDescent="0.25">
      <c r="A654" s="32">
        <v>13210965474</v>
      </c>
      <c r="B654" s="32" t="s">
        <v>3089</v>
      </c>
      <c r="C654" s="32" t="s">
        <v>3097</v>
      </c>
      <c r="D654" s="32" t="s">
        <v>3104</v>
      </c>
      <c r="E654" s="32" t="s">
        <v>3111</v>
      </c>
    </row>
    <row r="655" spans="1:5" x14ac:dyDescent="0.25">
      <c r="A655" s="32">
        <v>13210950364</v>
      </c>
      <c r="B655" s="32" t="s">
        <v>3089</v>
      </c>
      <c r="C655" s="32" t="s">
        <v>3098</v>
      </c>
      <c r="D655" s="32" t="s">
        <v>3105</v>
      </c>
      <c r="E655" s="32" t="s">
        <v>3113</v>
      </c>
    </row>
    <row r="656" spans="1:5" x14ac:dyDescent="0.25">
      <c r="A656" s="32">
        <v>13210907132</v>
      </c>
      <c r="B656" s="32" t="s">
        <v>3090</v>
      </c>
      <c r="C656" s="32" t="s">
        <v>3097</v>
      </c>
      <c r="D656" s="32" t="s">
        <v>3104</v>
      </c>
      <c r="E656" s="32" t="s">
        <v>3114</v>
      </c>
    </row>
    <row r="657" spans="1:5" x14ac:dyDescent="0.25">
      <c r="A657" s="32">
        <v>13210873946</v>
      </c>
      <c r="B657" s="32" t="s">
        <v>3090</v>
      </c>
      <c r="C657" s="32" t="s">
        <v>3098</v>
      </c>
      <c r="D657" s="32" t="s">
        <v>3107</v>
      </c>
      <c r="E657" s="32" t="s">
        <v>3111</v>
      </c>
    </row>
    <row r="658" spans="1:5" x14ac:dyDescent="0.25">
      <c r="A658" s="32">
        <v>13210844492</v>
      </c>
      <c r="B658" s="32" t="s">
        <v>3090</v>
      </c>
      <c r="C658" s="32" t="s">
        <v>3099</v>
      </c>
      <c r="D658" s="32" t="s">
        <v>3109</v>
      </c>
      <c r="E658" s="32" t="s">
        <v>3113</v>
      </c>
    </row>
    <row r="659" spans="1:5" x14ac:dyDescent="0.25">
      <c r="A659" s="32">
        <v>13210794474</v>
      </c>
      <c r="B659" s="32" t="s">
        <v>3090</v>
      </c>
      <c r="C659" s="32" t="s">
        <v>3102</v>
      </c>
      <c r="D659" s="32" t="s">
        <v>3105</v>
      </c>
      <c r="E659" s="32" t="s">
        <v>3112</v>
      </c>
    </row>
    <row r="660" spans="1:5" x14ac:dyDescent="0.25">
      <c r="A660" s="32">
        <v>13210790852</v>
      </c>
      <c r="B660" s="32" t="s">
        <v>3089</v>
      </c>
      <c r="C660" s="32" t="s">
        <v>3097</v>
      </c>
      <c r="D660" s="32" t="s">
        <v>3107</v>
      </c>
      <c r="E660" s="32" t="s">
        <v>3112</v>
      </c>
    </row>
    <row r="661" spans="1:5" x14ac:dyDescent="0.25">
      <c r="A661" s="32">
        <v>13210786878</v>
      </c>
      <c r="B661" s="32" t="s">
        <v>3089</v>
      </c>
      <c r="C661" s="32" t="s">
        <v>3097</v>
      </c>
      <c r="D661" s="32" t="s">
        <v>3107</v>
      </c>
      <c r="E661" s="32" t="s">
        <v>3112</v>
      </c>
    </row>
    <row r="662" spans="1:5" x14ac:dyDescent="0.25">
      <c r="A662" s="32">
        <v>13210785801</v>
      </c>
      <c r="B662" s="32" t="s">
        <v>3089</v>
      </c>
      <c r="C662" s="32" t="s">
        <v>3098</v>
      </c>
      <c r="D662" s="32" t="s">
        <v>3107</v>
      </c>
      <c r="E662" s="32" t="s">
        <v>3111</v>
      </c>
    </row>
    <row r="663" spans="1:5" x14ac:dyDescent="0.25">
      <c r="A663" s="32">
        <v>13210738493</v>
      </c>
      <c r="B663" s="32" t="s">
        <v>3089</v>
      </c>
      <c r="C663" s="32" t="s">
        <v>3098</v>
      </c>
      <c r="D663" s="32" t="s">
        <v>3107</v>
      </c>
      <c r="E663" s="32" t="s">
        <v>3118</v>
      </c>
    </row>
    <row r="664" spans="1:5" x14ac:dyDescent="0.25">
      <c r="A664" s="32">
        <v>13210721019</v>
      </c>
      <c r="B664" s="32" t="s">
        <v>3089</v>
      </c>
      <c r="C664" s="32" t="s">
        <v>3098</v>
      </c>
      <c r="D664" s="32" t="s">
        <v>3105</v>
      </c>
      <c r="E664" s="32" t="s">
        <v>3112</v>
      </c>
    </row>
    <row r="665" spans="1:5" x14ac:dyDescent="0.25">
      <c r="A665" s="32">
        <v>13210713784</v>
      </c>
      <c r="B665" s="32" t="s">
        <v>3089</v>
      </c>
      <c r="C665" s="32" t="s">
        <v>3097</v>
      </c>
    </row>
    <row r="666" spans="1:5" x14ac:dyDescent="0.25">
      <c r="A666" s="32">
        <v>13210701099</v>
      </c>
      <c r="B666" s="32" t="s">
        <v>3089</v>
      </c>
      <c r="C666" s="32" t="s">
        <v>3099</v>
      </c>
      <c r="D666" s="32" t="s">
        <v>3105</v>
      </c>
      <c r="E666" s="32" t="s">
        <v>3112</v>
      </c>
    </row>
    <row r="667" spans="1:5" x14ac:dyDescent="0.25">
      <c r="A667" s="32">
        <v>13210559686</v>
      </c>
      <c r="B667" s="32" t="s">
        <v>3089</v>
      </c>
      <c r="C667" s="32" t="s">
        <v>3097</v>
      </c>
      <c r="D667" s="32" t="s">
        <v>3108</v>
      </c>
      <c r="E667" s="32" t="s">
        <v>3111</v>
      </c>
    </row>
    <row r="668" spans="1:5" x14ac:dyDescent="0.25">
      <c r="A668" s="32">
        <v>13210599009</v>
      </c>
      <c r="B668" s="32" t="s">
        <v>3089</v>
      </c>
      <c r="C668" s="32" t="s">
        <v>3098</v>
      </c>
      <c r="D668" s="32" t="s">
        <v>3106</v>
      </c>
      <c r="E668" s="32" t="s">
        <v>3112</v>
      </c>
    </row>
    <row r="669" spans="1:5" x14ac:dyDescent="0.25">
      <c r="A669" s="32">
        <v>13210577345</v>
      </c>
      <c r="B669" s="32" t="s">
        <v>3090</v>
      </c>
      <c r="C669" s="32" t="s">
        <v>3100</v>
      </c>
      <c r="E669" s="32" t="s">
        <v>3114</v>
      </c>
    </row>
    <row r="670" spans="1:5" x14ac:dyDescent="0.25">
      <c r="A670" s="32">
        <v>13210542918</v>
      </c>
      <c r="B670" s="32" t="s">
        <v>3089</v>
      </c>
      <c r="C670" s="32" t="s">
        <v>3097</v>
      </c>
      <c r="D670" s="32" t="s">
        <v>3107</v>
      </c>
      <c r="E670" s="32" t="s">
        <v>3112</v>
      </c>
    </row>
    <row r="671" spans="1:5" x14ac:dyDescent="0.25">
      <c r="A671" s="32">
        <v>13210524536</v>
      </c>
      <c r="B671" s="32" t="s">
        <v>3089</v>
      </c>
      <c r="C671" s="32" t="s">
        <v>3098</v>
      </c>
      <c r="D671" s="32" t="s">
        <v>3106</v>
      </c>
      <c r="E671" s="32" t="s">
        <v>3111</v>
      </c>
    </row>
    <row r="672" spans="1:5" x14ac:dyDescent="0.25">
      <c r="A672" s="32">
        <v>13210292060</v>
      </c>
      <c r="B672" s="32" t="s">
        <v>3090</v>
      </c>
      <c r="C672" s="32" t="s">
        <v>3097</v>
      </c>
      <c r="D672" s="32" t="s">
        <v>3107</v>
      </c>
      <c r="E672" s="32" t="s">
        <v>3111</v>
      </c>
    </row>
    <row r="673" spans="1:5" x14ac:dyDescent="0.25">
      <c r="A673" s="32">
        <v>13210277296</v>
      </c>
      <c r="B673" s="32" t="s">
        <v>3089</v>
      </c>
      <c r="C673" s="32" t="s">
        <v>3098</v>
      </c>
      <c r="D673" s="32" t="s">
        <v>3107</v>
      </c>
      <c r="E673" s="32" t="s">
        <v>3117</v>
      </c>
    </row>
    <row r="674" spans="1:5" x14ac:dyDescent="0.25">
      <c r="A674" s="32">
        <v>13210252442</v>
      </c>
      <c r="B674" s="32" t="s">
        <v>3089</v>
      </c>
      <c r="C674" s="32" t="s">
        <v>3096</v>
      </c>
      <c r="D674" s="32" t="s">
        <v>3104</v>
      </c>
      <c r="E674" s="32" t="s">
        <v>3114</v>
      </c>
    </row>
    <row r="675" spans="1:5" x14ac:dyDescent="0.25">
      <c r="A675" s="32">
        <v>13210198986</v>
      </c>
      <c r="B675" s="32" t="s">
        <v>3089</v>
      </c>
      <c r="C675" s="32" t="s">
        <v>3097</v>
      </c>
      <c r="D675" s="32" t="s">
        <v>3108</v>
      </c>
      <c r="E675" s="32" t="s">
        <v>3111</v>
      </c>
    </row>
    <row r="676" spans="1:5" x14ac:dyDescent="0.25">
      <c r="A676" s="32">
        <v>13210034209</v>
      </c>
      <c r="B676" s="32" t="s">
        <v>3089</v>
      </c>
      <c r="C676" s="32" t="s">
        <v>3099</v>
      </c>
      <c r="D676" s="32" t="s">
        <v>3106</v>
      </c>
      <c r="E676" s="32" t="s">
        <v>3115</v>
      </c>
    </row>
    <row r="677" spans="1:5" x14ac:dyDescent="0.25">
      <c r="A677" s="32">
        <v>13209910395</v>
      </c>
      <c r="B677" s="32" t="s">
        <v>3089</v>
      </c>
      <c r="C677" s="32" t="s">
        <v>3098</v>
      </c>
      <c r="D677" s="32" t="s">
        <v>3104</v>
      </c>
      <c r="E677" s="32" t="s">
        <v>3112</v>
      </c>
    </row>
    <row r="678" spans="1:5" x14ac:dyDescent="0.25">
      <c r="A678" s="32">
        <v>13209909513</v>
      </c>
      <c r="B678" s="32" t="s">
        <v>3089</v>
      </c>
      <c r="C678" s="32" t="s">
        <v>3098</v>
      </c>
      <c r="D678" s="32" t="s">
        <v>3106</v>
      </c>
      <c r="E678" s="32" t="s">
        <v>3111</v>
      </c>
    </row>
    <row r="679" spans="1:5" x14ac:dyDescent="0.25">
      <c r="A679" s="32">
        <v>13209908694</v>
      </c>
      <c r="B679" s="32" t="s">
        <v>3090</v>
      </c>
      <c r="C679" s="32" t="s">
        <v>3097</v>
      </c>
      <c r="D679" s="32" t="s">
        <v>3105</v>
      </c>
      <c r="E679" s="32" t="s">
        <v>3114</v>
      </c>
    </row>
    <row r="680" spans="1:5" x14ac:dyDescent="0.25">
      <c r="A680" s="32">
        <v>13209830585</v>
      </c>
    </row>
    <row r="681" spans="1:5" x14ac:dyDescent="0.25">
      <c r="A681" s="32">
        <v>13209772248</v>
      </c>
      <c r="B681" s="32" t="s">
        <v>3089</v>
      </c>
      <c r="C681" s="32" t="s">
        <v>3098</v>
      </c>
      <c r="D681" s="32" t="s">
        <v>3106</v>
      </c>
      <c r="E681" s="32" t="s">
        <v>3114</v>
      </c>
    </row>
    <row r="682" spans="1:5" x14ac:dyDescent="0.25">
      <c r="A682" s="32">
        <v>13209710226</v>
      </c>
      <c r="B682" s="32" t="s">
        <v>3089</v>
      </c>
      <c r="C682" s="32" t="s">
        <v>3097</v>
      </c>
      <c r="D682" s="32" t="s">
        <v>3105</v>
      </c>
      <c r="E682" s="32" t="s">
        <v>3115</v>
      </c>
    </row>
    <row r="683" spans="1:5" x14ac:dyDescent="0.25">
      <c r="A683" s="32">
        <v>13209692842</v>
      </c>
      <c r="B683" s="32" t="s">
        <v>3089</v>
      </c>
      <c r="C683" s="32" t="s">
        <v>3097</v>
      </c>
      <c r="D683" s="32" t="s">
        <v>3108</v>
      </c>
      <c r="E683" s="32" t="s">
        <v>3111</v>
      </c>
    </row>
    <row r="684" spans="1:5" x14ac:dyDescent="0.25">
      <c r="A684" s="32">
        <v>13209668944</v>
      </c>
      <c r="B684" s="32" t="s">
        <v>3089</v>
      </c>
      <c r="C684" s="32" t="s">
        <v>3102</v>
      </c>
      <c r="D684" s="32" t="s">
        <v>3105</v>
      </c>
      <c r="E684" s="32" t="s">
        <v>3111</v>
      </c>
    </row>
    <row r="685" spans="1:5" x14ac:dyDescent="0.25">
      <c r="A685" s="32">
        <v>13209580247</v>
      </c>
      <c r="B685" s="32" t="s">
        <v>3089</v>
      </c>
      <c r="C685" s="32" t="s">
        <v>3097</v>
      </c>
      <c r="D685" s="32" t="s">
        <v>3104</v>
      </c>
      <c r="E685" s="32" t="s">
        <v>3117</v>
      </c>
    </row>
    <row r="686" spans="1:5" x14ac:dyDescent="0.25">
      <c r="A686" s="32">
        <v>13209546919</v>
      </c>
      <c r="B686" s="32" t="s">
        <v>3089</v>
      </c>
      <c r="C686" s="32" t="s">
        <v>3101</v>
      </c>
      <c r="D686" s="32" t="s">
        <v>3106</v>
      </c>
      <c r="E686" s="32" t="s">
        <v>3111</v>
      </c>
    </row>
    <row r="687" spans="1:5" x14ac:dyDescent="0.25">
      <c r="A687" s="32">
        <v>13209473551</v>
      </c>
      <c r="B687" s="32" t="s">
        <v>3089</v>
      </c>
      <c r="C687" s="32" t="s">
        <v>3100</v>
      </c>
      <c r="E687" s="32" t="s">
        <v>3113</v>
      </c>
    </row>
    <row r="688" spans="1:5" x14ac:dyDescent="0.25">
      <c r="A688" s="32">
        <v>13209148589</v>
      </c>
      <c r="B688" s="32" t="s">
        <v>3089</v>
      </c>
      <c r="C688" s="32" t="s">
        <v>3097</v>
      </c>
      <c r="D688" s="32" t="s">
        <v>3104</v>
      </c>
      <c r="E688" s="32" t="s">
        <v>3111</v>
      </c>
    </row>
    <row r="689" spans="1:5" x14ac:dyDescent="0.25">
      <c r="A689" s="32">
        <v>13209143296</v>
      </c>
      <c r="B689" s="32" t="s">
        <v>3089</v>
      </c>
      <c r="C689" s="32" t="s">
        <v>3097</v>
      </c>
      <c r="D689" s="32" t="s">
        <v>3104</v>
      </c>
      <c r="E689" s="32" t="s">
        <v>3117</v>
      </c>
    </row>
    <row r="690" spans="1:5" x14ac:dyDescent="0.25">
      <c r="A690" s="32">
        <v>13209049027</v>
      </c>
      <c r="B690" s="32" t="s">
        <v>3089</v>
      </c>
      <c r="C690" s="32" t="s">
        <v>3100</v>
      </c>
      <c r="E690" s="32" t="s">
        <v>3111</v>
      </c>
    </row>
    <row r="691" spans="1:5" x14ac:dyDescent="0.25">
      <c r="A691" s="32">
        <v>13209032843</v>
      </c>
      <c r="B691" s="32" t="s">
        <v>3089</v>
      </c>
      <c r="C691" s="32" t="s">
        <v>3097</v>
      </c>
      <c r="D691" s="32" t="s">
        <v>3107</v>
      </c>
      <c r="E691" s="32" t="s">
        <v>3111</v>
      </c>
    </row>
    <row r="692" spans="1:5" x14ac:dyDescent="0.25">
      <c r="A692" s="32">
        <v>13209011952</v>
      </c>
      <c r="B692" s="32" t="s">
        <v>3089</v>
      </c>
      <c r="C692" s="32" t="s">
        <v>3102</v>
      </c>
      <c r="D692" s="32" t="s">
        <v>3109</v>
      </c>
      <c r="E692" s="32" t="s">
        <v>3114</v>
      </c>
    </row>
    <row r="693" spans="1:5" x14ac:dyDescent="0.25">
      <c r="A693" s="32">
        <v>13208896047</v>
      </c>
      <c r="B693" s="32" t="s">
        <v>3089</v>
      </c>
      <c r="C693" s="32" t="s">
        <v>3096</v>
      </c>
      <c r="D693" s="32" t="s">
        <v>3105</v>
      </c>
      <c r="E693" s="32" t="s">
        <v>3111</v>
      </c>
    </row>
    <row r="694" spans="1:5" x14ac:dyDescent="0.25">
      <c r="A694" s="32">
        <v>13208856013</v>
      </c>
      <c r="B694" s="32" t="s">
        <v>3089</v>
      </c>
      <c r="C694" s="32" t="s">
        <v>3101</v>
      </c>
      <c r="D694" s="32" t="s">
        <v>3105</v>
      </c>
      <c r="E694" s="32" t="s">
        <v>3111</v>
      </c>
    </row>
    <row r="695" spans="1:5" x14ac:dyDescent="0.25">
      <c r="A695" s="32">
        <v>13208819522</v>
      </c>
      <c r="B695" s="32" t="s">
        <v>3089</v>
      </c>
      <c r="C695" s="32" t="s">
        <v>3101</v>
      </c>
      <c r="D695" s="32" t="s">
        <v>3106</v>
      </c>
      <c r="E695" s="32" t="s">
        <v>3114</v>
      </c>
    </row>
    <row r="696" spans="1:5" x14ac:dyDescent="0.25">
      <c r="A696" s="32">
        <v>13208803416</v>
      </c>
      <c r="B696" s="32" t="s">
        <v>3089</v>
      </c>
      <c r="C696" s="32" t="s">
        <v>3099</v>
      </c>
      <c r="D696" s="32" t="s">
        <v>3104</v>
      </c>
      <c r="E696" s="32" t="s">
        <v>3112</v>
      </c>
    </row>
    <row r="697" spans="1:5" x14ac:dyDescent="0.25">
      <c r="A697" s="32">
        <v>13208793496</v>
      </c>
      <c r="B697" s="32" t="s">
        <v>3089</v>
      </c>
      <c r="C697" s="32" t="s">
        <v>3097</v>
      </c>
      <c r="D697" s="32" t="s">
        <v>3105</v>
      </c>
      <c r="E697" s="32" t="s">
        <v>3111</v>
      </c>
    </row>
    <row r="698" spans="1:5" x14ac:dyDescent="0.25">
      <c r="A698" s="32">
        <v>13208761766</v>
      </c>
      <c r="B698" s="32" t="s">
        <v>3089</v>
      </c>
      <c r="C698" s="32" t="s">
        <v>3100</v>
      </c>
      <c r="E698" s="32" t="s">
        <v>3115</v>
      </c>
    </row>
    <row r="699" spans="1:5" x14ac:dyDescent="0.25">
      <c r="A699" s="32">
        <v>13208736215</v>
      </c>
      <c r="B699" s="32" t="s">
        <v>3089</v>
      </c>
      <c r="C699" s="32" t="s">
        <v>3098</v>
      </c>
      <c r="D699" s="32" t="s">
        <v>3105</v>
      </c>
      <c r="E699" s="32" t="s">
        <v>3114</v>
      </c>
    </row>
    <row r="700" spans="1:5" x14ac:dyDescent="0.25">
      <c r="A700" s="32">
        <v>13208697501</v>
      </c>
      <c r="B700" s="32" t="s">
        <v>3089</v>
      </c>
      <c r="C700" s="32" t="s">
        <v>3097</v>
      </c>
      <c r="D700" s="32" t="s">
        <v>3105</v>
      </c>
      <c r="E700" s="32" t="s">
        <v>3111</v>
      </c>
    </row>
    <row r="701" spans="1:5" x14ac:dyDescent="0.25">
      <c r="A701" s="32">
        <v>13208666162</v>
      </c>
      <c r="B701" s="32" t="s">
        <v>3089</v>
      </c>
      <c r="C701" s="32" t="s">
        <v>3097</v>
      </c>
      <c r="D701" s="32" t="s">
        <v>3105</v>
      </c>
      <c r="E701" s="32" t="s">
        <v>3113</v>
      </c>
    </row>
    <row r="702" spans="1:5" x14ac:dyDescent="0.25">
      <c r="A702" s="32">
        <v>13208650782</v>
      </c>
      <c r="B702" s="32" t="s">
        <v>3089</v>
      </c>
      <c r="C702" s="32" t="s">
        <v>3101</v>
      </c>
      <c r="D702" s="32" t="s">
        <v>3105</v>
      </c>
      <c r="E702" s="32" t="s">
        <v>3111</v>
      </c>
    </row>
    <row r="703" spans="1:5" x14ac:dyDescent="0.25">
      <c r="A703" s="32">
        <v>13208656303</v>
      </c>
      <c r="B703" s="32" t="s">
        <v>3089</v>
      </c>
      <c r="C703" s="32" t="s">
        <v>3098</v>
      </c>
      <c r="D703" s="32" t="s">
        <v>3106</v>
      </c>
      <c r="E703" s="32" t="s">
        <v>3116</v>
      </c>
    </row>
    <row r="704" spans="1:5" x14ac:dyDescent="0.25">
      <c r="A704" s="32">
        <v>13208606440</v>
      </c>
      <c r="B704" s="32" t="s">
        <v>3089</v>
      </c>
      <c r="C704" s="32" t="s">
        <v>3097</v>
      </c>
      <c r="D704" s="32" t="s">
        <v>3108</v>
      </c>
      <c r="E704" s="32" t="s">
        <v>3114</v>
      </c>
    </row>
    <row r="705" spans="1:5" x14ac:dyDescent="0.25">
      <c r="A705" s="32">
        <v>13208551198</v>
      </c>
      <c r="B705" s="32" t="s">
        <v>3090</v>
      </c>
      <c r="C705" s="32" t="s">
        <v>3097</v>
      </c>
      <c r="D705" s="32" t="s">
        <v>3105</v>
      </c>
      <c r="E705" s="32" t="s">
        <v>3112</v>
      </c>
    </row>
    <row r="706" spans="1:5" x14ac:dyDescent="0.25">
      <c r="A706" s="32">
        <v>13208543336</v>
      </c>
      <c r="B706" s="32" t="s">
        <v>3089</v>
      </c>
      <c r="C706" s="32" t="s">
        <v>3097</v>
      </c>
      <c r="D706" s="32" t="s">
        <v>3105</v>
      </c>
      <c r="E706" s="32" t="s">
        <v>3111</v>
      </c>
    </row>
    <row r="707" spans="1:5" x14ac:dyDescent="0.25">
      <c r="A707" s="32">
        <v>13208398062</v>
      </c>
      <c r="B707" s="32" t="s">
        <v>3089</v>
      </c>
      <c r="C707" s="32" t="s">
        <v>3098</v>
      </c>
      <c r="D707" s="32" t="s">
        <v>3104</v>
      </c>
      <c r="E707" s="32" t="s">
        <v>3113</v>
      </c>
    </row>
    <row r="708" spans="1:5" x14ac:dyDescent="0.25">
      <c r="A708" s="32">
        <v>13208392672</v>
      </c>
      <c r="B708" s="32" t="s">
        <v>3089</v>
      </c>
      <c r="C708" s="32" t="s">
        <v>3098</v>
      </c>
      <c r="D708" s="32" t="s">
        <v>3104</v>
      </c>
      <c r="E708" s="32" t="s">
        <v>3111</v>
      </c>
    </row>
    <row r="709" spans="1:5" x14ac:dyDescent="0.25">
      <c r="A709" s="32">
        <v>13208299546</v>
      </c>
      <c r="B709" s="32" t="s">
        <v>3089</v>
      </c>
      <c r="C709" s="32" t="s">
        <v>3097</v>
      </c>
      <c r="D709" s="32" t="s">
        <v>3105</v>
      </c>
      <c r="E709" s="32" t="s">
        <v>3112</v>
      </c>
    </row>
    <row r="710" spans="1:5" x14ac:dyDescent="0.25">
      <c r="A710" s="32">
        <v>13208298676</v>
      </c>
      <c r="B710" s="32" t="s">
        <v>3089</v>
      </c>
      <c r="C710" s="32" t="s">
        <v>3098</v>
      </c>
      <c r="D710" s="32" t="s">
        <v>3107</v>
      </c>
      <c r="E710" s="32" t="s">
        <v>3112</v>
      </c>
    </row>
    <row r="711" spans="1:5" x14ac:dyDescent="0.25">
      <c r="A711" s="32">
        <v>13208236376</v>
      </c>
      <c r="B711" s="32" t="s">
        <v>3089</v>
      </c>
      <c r="C711" s="32" t="s">
        <v>3097</v>
      </c>
    </row>
    <row r="712" spans="1:5" x14ac:dyDescent="0.25">
      <c r="A712" s="32">
        <v>13208171485</v>
      </c>
      <c r="B712" s="32" t="s">
        <v>3089</v>
      </c>
      <c r="C712" s="32" t="s">
        <v>3097</v>
      </c>
      <c r="D712" s="32" t="s">
        <v>3107</v>
      </c>
      <c r="E712" s="32" t="s">
        <v>3118</v>
      </c>
    </row>
    <row r="713" spans="1:5" x14ac:dyDescent="0.25">
      <c r="A713" s="32">
        <v>13208157443</v>
      </c>
      <c r="B713" s="32" t="s">
        <v>3090</v>
      </c>
      <c r="C713" s="32" t="s">
        <v>3097</v>
      </c>
      <c r="D713" s="32" t="s">
        <v>3106</v>
      </c>
      <c r="E713" s="32" t="s">
        <v>3117</v>
      </c>
    </row>
    <row r="714" spans="1:5" x14ac:dyDescent="0.25">
      <c r="A714" s="32">
        <v>13208148588</v>
      </c>
      <c r="B714" s="32" t="s">
        <v>3089</v>
      </c>
      <c r="C714" s="32" t="s">
        <v>3098</v>
      </c>
      <c r="D714" s="32" t="s">
        <v>3107</v>
      </c>
      <c r="E714" s="32" t="s">
        <v>3112</v>
      </c>
    </row>
    <row r="715" spans="1:5" x14ac:dyDescent="0.25">
      <c r="A715" s="32">
        <v>13208087189</v>
      </c>
      <c r="B715" s="32" t="s">
        <v>3090</v>
      </c>
      <c r="C715" s="32" t="s">
        <v>3097</v>
      </c>
      <c r="D715" s="32" t="s">
        <v>3105</v>
      </c>
      <c r="E715" s="32" t="s">
        <v>3111</v>
      </c>
    </row>
    <row r="716" spans="1:5" x14ac:dyDescent="0.25">
      <c r="A716" s="32">
        <v>13208035562</v>
      </c>
      <c r="B716" s="32" t="s">
        <v>3089</v>
      </c>
      <c r="C716" s="32" t="s">
        <v>3097</v>
      </c>
      <c r="D716" s="32" t="s">
        <v>3104</v>
      </c>
      <c r="E716" s="32" t="s">
        <v>3111</v>
      </c>
    </row>
    <row r="717" spans="1:5" x14ac:dyDescent="0.25">
      <c r="A717" s="32">
        <v>13208006803</v>
      </c>
      <c r="B717" s="32" t="s">
        <v>3089</v>
      </c>
      <c r="C717" s="32" t="s">
        <v>3097</v>
      </c>
      <c r="D717" s="32" t="s">
        <v>3104</v>
      </c>
      <c r="E717" s="32" t="s">
        <v>3111</v>
      </c>
    </row>
    <row r="718" spans="1:5" x14ac:dyDescent="0.25">
      <c r="A718" s="32">
        <v>13207945535</v>
      </c>
      <c r="B718" s="32" t="s">
        <v>3089</v>
      </c>
      <c r="C718" s="32" t="s">
        <v>3098</v>
      </c>
      <c r="D718" s="32" t="s">
        <v>3106</v>
      </c>
      <c r="E718" s="32" t="s">
        <v>3114</v>
      </c>
    </row>
    <row r="719" spans="1:5" x14ac:dyDescent="0.25">
      <c r="A719" s="32">
        <v>13207910858</v>
      </c>
      <c r="B719" s="32" t="s">
        <v>3089</v>
      </c>
      <c r="C719" s="32" t="s">
        <v>3097</v>
      </c>
      <c r="D719" s="32" t="s">
        <v>3104</v>
      </c>
      <c r="E719" s="32" t="s">
        <v>3111</v>
      </c>
    </row>
    <row r="720" spans="1:5" x14ac:dyDescent="0.25">
      <c r="A720" s="32">
        <v>13207909829</v>
      </c>
      <c r="B720" s="32" t="s">
        <v>3089</v>
      </c>
      <c r="C720" s="32" t="s">
        <v>3097</v>
      </c>
    </row>
    <row r="721" spans="1:5" x14ac:dyDescent="0.25">
      <c r="A721" s="32">
        <v>13207872659</v>
      </c>
      <c r="B721" s="32" t="s">
        <v>3089</v>
      </c>
      <c r="C721" s="32" t="s">
        <v>3097</v>
      </c>
      <c r="D721" s="32" t="s">
        <v>3109</v>
      </c>
      <c r="E721" s="32" t="s">
        <v>3112</v>
      </c>
    </row>
    <row r="722" spans="1:5" x14ac:dyDescent="0.25">
      <c r="A722" s="32">
        <v>13207828003</v>
      </c>
      <c r="B722" s="32" t="s">
        <v>3089</v>
      </c>
      <c r="C722" s="32" t="s">
        <v>3098</v>
      </c>
      <c r="D722" s="32" t="s">
        <v>3104</v>
      </c>
      <c r="E722" s="32" t="s">
        <v>3114</v>
      </c>
    </row>
    <row r="723" spans="1:5" x14ac:dyDescent="0.25">
      <c r="A723" s="32">
        <v>13207776681</v>
      </c>
      <c r="B723" s="32" t="s">
        <v>3090</v>
      </c>
      <c r="C723" s="32" t="s">
        <v>3098</v>
      </c>
      <c r="D723" s="32" t="s">
        <v>3107</v>
      </c>
      <c r="E723" s="32" t="s">
        <v>3111</v>
      </c>
    </row>
    <row r="724" spans="1:5" x14ac:dyDescent="0.25">
      <c r="A724" s="32">
        <v>13207729342</v>
      </c>
      <c r="B724" s="32" t="s">
        <v>3089</v>
      </c>
      <c r="C724" s="32" t="s">
        <v>3101</v>
      </c>
      <c r="D724" s="32" t="s">
        <v>3107</v>
      </c>
      <c r="E724" s="32" t="s">
        <v>3112</v>
      </c>
    </row>
    <row r="725" spans="1:5" x14ac:dyDescent="0.25">
      <c r="A725" s="32">
        <v>13207710274</v>
      </c>
      <c r="B725" s="32" t="s">
        <v>3089</v>
      </c>
      <c r="C725" s="32" t="s">
        <v>3098</v>
      </c>
      <c r="D725" s="32" t="s">
        <v>3104</v>
      </c>
      <c r="E725" s="32" t="s">
        <v>3111</v>
      </c>
    </row>
    <row r="726" spans="1:5" x14ac:dyDescent="0.25">
      <c r="A726" s="32">
        <v>13207693663</v>
      </c>
      <c r="B726" s="32" t="s">
        <v>3089</v>
      </c>
      <c r="C726" s="32" t="s">
        <v>3098</v>
      </c>
      <c r="D726" s="32" t="s">
        <v>3105</v>
      </c>
      <c r="E726" s="32" t="s">
        <v>3114</v>
      </c>
    </row>
    <row r="727" spans="1:5" x14ac:dyDescent="0.25">
      <c r="A727" s="32">
        <v>13207606813</v>
      </c>
      <c r="B727" s="32" t="s">
        <v>3089</v>
      </c>
      <c r="C727" s="32" t="s">
        <v>3098</v>
      </c>
      <c r="D727" s="32" t="s">
        <v>3107</v>
      </c>
      <c r="E727" s="32" t="s">
        <v>3111</v>
      </c>
    </row>
    <row r="728" spans="1:5" x14ac:dyDescent="0.25">
      <c r="A728" s="32">
        <v>13207655018</v>
      </c>
      <c r="B728" s="32" t="s">
        <v>3093</v>
      </c>
      <c r="C728" s="32" t="s">
        <v>3097</v>
      </c>
      <c r="D728" s="32" t="s">
        <v>3108</v>
      </c>
      <c r="E728" s="32" t="s">
        <v>3111</v>
      </c>
    </row>
    <row r="729" spans="1:5" x14ac:dyDescent="0.25">
      <c r="A729" s="32">
        <v>13207652542</v>
      </c>
      <c r="B729" s="32" t="s">
        <v>3089</v>
      </c>
      <c r="C729" s="32" t="s">
        <v>3097</v>
      </c>
      <c r="D729" s="32" t="s">
        <v>3104</v>
      </c>
      <c r="E729" s="32" t="s">
        <v>3111</v>
      </c>
    </row>
    <row r="730" spans="1:5" x14ac:dyDescent="0.25">
      <c r="A730" s="32">
        <v>13205845389</v>
      </c>
      <c r="B730" s="32" t="s">
        <v>3089</v>
      </c>
      <c r="C730" s="32" t="s">
        <v>3097</v>
      </c>
      <c r="D730" s="32" t="s">
        <v>3105</v>
      </c>
      <c r="E730" s="32" t="s">
        <v>3112</v>
      </c>
    </row>
    <row r="731" spans="1:5" x14ac:dyDescent="0.25">
      <c r="A731" s="32">
        <v>13207504898</v>
      </c>
      <c r="B731" s="32" t="s">
        <v>3089</v>
      </c>
      <c r="C731" s="32" t="s">
        <v>3097</v>
      </c>
      <c r="D731" s="32" t="s">
        <v>3104</v>
      </c>
      <c r="E731" s="32" t="s">
        <v>3112</v>
      </c>
    </row>
    <row r="732" spans="1:5" x14ac:dyDescent="0.25">
      <c r="A732" s="32">
        <v>13207440652</v>
      </c>
      <c r="B732" s="32" t="s">
        <v>3089</v>
      </c>
      <c r="C732" s="32" t="s">
        <v>3101</v>
      </c>
      <c r="D732" s="32" t="s">
        <v>3107</v>
      </c>
      <c r="E732" s="32" t="s">
        <v>3116</v>
      </c>
    </row>
    <row r="733" spans="1:5" x14ac:dyDescent="0.25">
      <c r="A733" s="32">
        <v>13207353791</v>
      </c>
      <c r="B733" s="32" t="s">
        <v>3090</v>
      </c>
      <c r="C733" s="32" t="s">
        <v>3099</v>
      </c>
      <c r="D733" s="32" t="s">
        <v>3106</v>
      </c>
      <c r="E733" s="32" t="s">
        <v>3111</v>
      </c>
    </row>
    <row r="734" spans="1:5" x14ac:dyDescent="0.25">
      <c r="A734" s="32">
        <v>13207351432</v>
      </c>
    </row>
    <row r="735" spans="1:5" x14ac:dyDescent="0.25">
      <c r="A735" s="32">
        <v>13207255462</v>
      </c>
      <c r="B735" s="32" t="s">
        <v>3089</v>
      </c>
      <c r="C735" s="32" t="s">
        <v>3100</v>
      </c>
      <c r="E735" s="32" t="s">
        <v>3112</v>
      </c>
    </row>
    <row r="736" spans="1:5" x14ac:dyDescent="0.25">
      <c r="A736" s="32">
        <v>13206943893</v>
      </c>
      <c r="B736" s="32" t="s">
        <v>3089</v>
      </c>
      <c r="C736" s="32" t="s">
        <v>3098</v>
      </c>
      <c r="D736" s="32" t="s">
        <v>3105</v>
      </c>
      <c r="E736" s="32" t="s">
        <v>3111</v>
      </c>
    </row>
    <row r="737" spans="1:5" x14ac:dyDescent="0.25">
      <c r="A737" s="32">
        <v>13206324307</v>
      </c>
      <c r="B737" s="32" t="s">
        <v>3089</v>
      </c>
      <c r="C737" s="32" t="s">
        <v>3098</v>
      </c>
      <c r="D737" s="32" t="s">
        <v>3105</v>
      </c>
      <c r="E737" s="32" t="s">
        <v>3115</v>
      </c>
    </row>
    <row r="738" spans="1:5" x14ac:dyDescent="0.25">
      <c r="A738" s="32">
        <v>13206270998</v>
      </c>
      <c r="B738" s="32" t="s">
        <v>3089</v>
      </c>
      <c r="C738" s="32" t="s">
        <v>3097</v>
      </c>
      <c r="D738" s="32" t="s">
        <v>3104</v>
      </c>
      <c r="E738" s="32" t="s">
        <v>3112</v>
      </c>
    </row>
    <row r="739" spans="1:5" x14ac:dyDescent="0.25">
      <c r="A739" s="32">
        <v>13206247169</v>
      </c>
      <c r="B739" s="32" t="s">
        <v>3089</v>
      </c>
      <c r="C739" s="32" t="s">
        <v>3098</v>
      </c>
      <c r="D739" s="32" t="s">
        <v>3107</v>
      </c>
      <c r="E739" s="32" t="s">
        <v>3114</v>
      </c>
    </row>
    <row r="740" spans="1:5" x14ac:dyDescent="0.25">
      <c r="A740" s="32">
        <v>13206243683</v>
      </c>
      <c r="B740" s="32" t="s">
        <v>3089</v>
      </c>
      <c r="C740" s="32" t="s">
        <v>3097</v>
      </c>
      <c r="D740" s="32" t="s">
        <v>3109</v>
      </c>
      <c r="E740" s="32" t="s">
        <v>3114</v>
      </c>
    </row>
    <row r="741" spans="1:5" x14ac:dyDescent="0.25">
      <c r="A741" s="32">
        <v>13206140546</v>
      </c>
      <c r="B741" s="32" t="s">
        <v>3089</v>
      </c>
      <c r="C741" s="32" t="s">
        <v>3097</v>
      </c>
      <c r="D741" s="32" t="s">
        <v>3104</v>
      </c>
      <c r="E741" s="32" t="s">
        <v>3112</v>
      </c>
    </row>
    <row r="742" spans="1:5" x14ac:dyDescent="0.25">
      <c r="A742" s="32">
        <v>13206132870</v>
      </c>
      <c r="B742" s="32" t="s">
        <v>3089</v>
      </c>
      <c r="C742" s="32" t="s">
        <v>3097</v>
      </c>
      <c r="D742" s="32" t="s">
        <v>3104</v>
      </c>
      <c r="E742" s="32" t="s">
        <v>3111</v>
      </c>
    </row>
    <row r="743" spans="1:5" x14ac:dyDescent="0.25">
      <c r="A743" s="32">
        <v>13206130114</v>
      </c>
      <c r="B743" s="32" t="s">
        <v>3089</v>
      </c>
      <c r="C743" s="32" t="s">
        <v>3097</v>
      </c>
      <c r="D743" s="32" t="s">
        <v>3104</v>
      </c>
      <c r="E743" s="32" t="s">
        <v>3112</v>
      </c>
    </row>
    <row r="744" spans="1:5" x14ac:dyDescent="0.25">
      <c r="A744" s="32">
        <v>13206126768</v>
      </c>
      <c r="B744" s="32" t="s">
        <v>3090</v>
      </c>
      <c r="C744" s="32" t="s">
        <v>3098</v>
      </c>
      <c r="D744" s="32" t="s">
        <v>3107</v>
      </c>
      <c r="E744" s="32" t="s">
        <v>3114</v>
      </c>
    </row>
    <row r="745" spans="1:5" x14ac:dyDescent="0.25">
      <c r="A745" s="32">
        <v>13206129401</v>
      </c>
      <c r="B745" s="32" t="s">
        <v>3089</v>
      </c>
      <c r="C745" s="32" t="s">
        <v>3101</v>
      </c>
      <c r="D745" s="32" t="s">
        <v>3109</v>
      </c>
      <c r="E745" s="32" t="s">
        <v>3115</v>
      </c>
    </row>
    <row r="746" spans="1:5" x14ac:dyDescent="0.25">
      <c r="A746" s="32">
        <v>13206116698</v>
      </c>
      <c r="B746" s="32" t="s">
        <v>3089</v>
      </c>
      <c r="C746" s="32" t="s">
        <v>3098</v>
      </c>
      <c r="D746" s="32" t="s">
        <v>3107</v>
      </c>
      <c r="E746" s="32" t="s">
        <v>3114</v>
      </c>
    </row>
    <row r="747" spans="1:5" x14ac:dyDescent="0.25">
      <c r="A747" s="32">
        <v>13206051275</v>
      </c>
      <c r="B747" s="32" t="s">
        <v>3089</v>
      </c>
      <c r="C747" s="32" t="s">
        <v>3098</v>
      </c>
      <c r="D747" s="32" t="s">
        <v>3105</v>
      </c>
      <c r="E747" s="32" t="s">
        <v>3114</v>
      </c>
    </row>
    <row r="748" spans="1:5" x14ac:dyDescent="0.25">
      <c r="A748" s="32">
        <v>13206036998</v>
      </c>
      <c r="B748" s="32" t="s">
        <v>3089</v>
      </c>
      <c r="C748" s="32" t="s">
        <v>3098</v>
      </c>
      <c r="D748" s="32" t="s">
        <v>3105</v>
      </c>
      <c r="E748" s="32" t="s">
        <v>3114</v>
      </c>
    </row>
    <row r="749" spans="1:5" x14ac:dyDescent="0.25">
      <c r="A749" s="32">
        <v>13205992985</v>
      </c>
      <c r="B749" s="32" t="s">
        <v>3089</v>
      </c>
      <c r="C749" s="32" t="s">
        <v>3098</v>
      </c>
      <c r="D749" s="32" t="s">
        <v>3106</v>
      </c>
      <c r="E749" s="32" t="s">
        <v>3114</v>
      </c>
    </row>
    <row r="750" spans="1:5" x14ac:dyDescent="0.25">
      <c r="A750" s="32">
        <v>13205992145</v>
      </c>
    </row>
    <row r="751" spans="1:5" x14ac:dyDescent="0.25">
      <c r="A751" s="32">
        <v>13205990350</v>
      </c>
    </row>
    <row r="752" spans="1:5" x14ac:dyDescent="0.25">
      <c r="A752" s="32">
        <v>13205946290</v>
      </c>
      <c r="B752" s="32" t="s">
        <v>3089</v>
      </c>
      <c r="C752" s="32" t="s">
        <v>3097</v>
      </c>
      <c r="D752" s="32" t="s">
        <v>3109</v>
      </c>
      <c r="E752" s="32" t="s">
        <v>3114</v>
      </c>
    </row>
    <row r="753" spans="1:5" x14ac:dyDescent="0.25">
      <c r="A753" s="32">
        <v>13205925386</v>
      </c>
    </row>
    <row r="754" spans="1:5" x14ac:dyDescent="0.25">
      <c r="A754" s="32">
        <v>13205900222</v>
      </c>
      <c r="B754" s="32" t="s">
        <v>3089</v>
      </c>
      <c r="C754" s="32" t="s">
        <v>3099</v>
      </c>
      <c r="D754" s="32" t="s">
        <v>3106</v>
      </c>
      <c r="E754" s="32" t="s">
        <v>3114</v>
      </c>
    </row>
    <row r="755" spans="1:5" x14ac:dyDescent="0.25">
      <c r="A755" s="32">
        <v>13205896449</v>
      </c>
      <c r="B755" s="32" t="s">
        <v>3089</v>
      </c>
      <c r="C755" s="32" t="s">
        <v>3097</v>
      </c>
      <c r="D755" s="32" t="s">
        <v>3105</v>
      </c>
      <c r="E755" s="32" t="s">
        <v>3115</v>
      </c>
    </row>
    <row r="756" spans="1:5" x14ac:dyDescent="0.25">
      <c r="A756" s="32">
        <v>13205834378</v>
      </c>
      <c r="B756" s="32" t="s">
        <v>3089</v>
      </c>
      <c r="C756" s="32" t="s">
        <v>3097</v>
      </c>
      <c r="D756" s="32" t="s">
        <v>3109</v>
      </c>
      <c r="E756" s="32" t="s">
        <v>3117</v>
      </c>
    </row>
    <row r="757" spans="1:5" x14ac:dyDescent="0.25">
      <c r="A757" s="32">
        <v>13205761509</v>
      </c>
      <c r="B757" s="32" t="s">
        <v>3089</v>
      </c>
      <c r="C757" s="32" t="s">
        <v>3096</v>
      </c>
      <c r="D757" s="32" t="s">
        <v>3108</v>
      </c>
      <c r="E757" s="32" t="s">
        <v>3111</v>
      </c>
    </row>
    <row r="758" spans="1:5" x14ac:dyDescent="0.25">
      <c r="A758" s="32">
        <v>13205709761</v>
      </c>
      <c r="B758" s="32" t="s">
        <v>3089</v>
      </c>
      <c r="C758" s="32" t="s">
        <v>3101</v>
      </c>
      <c r="D758" s="32" t="s">
        <v>3108</v>
      </c>
      <c r="E758" s="32" t="s">
        <v>3114</v>
      </c>
    </row>
    <row r="759" spans="1:5" x14ac:dyDescent="0.25">
      <c r="A759" s="32">
        <v>13205573521</v>
      </c>
      <c r="B759" s="32" t="s">
        <v>3089</v>
      </c>
      <c r="C759" s="32" t="s">
        <v>3098</v>
      </c>
      <c r="D759" s="32" t="s">
        <v>3107</v>
      </c>
      <c r="E759" s="32" t="s">
        <v>3111</v>
      </c>
    </row>
    <row r="760" spans="1:5" x14ac:dyDescent="0.25">
      <c r="A760" s="32">
        <v>13205564092</v>
      </c>
      <c r="B760" s="32" t="s">
        <v>3089</v>
      </c>
      <c r="C760" s="32" t="s">
        <v>3098</v>
      </c>
      <c r="D760" s="32" t="s">
        <v>3105</v>
      </c>
      <c r="E760" s="32" t="s">
        <v>3112</v>
      </c>
    </row>
    <row r="761" spans="1:5" x14ac:dyDescent="0.25">
      <c r="A761" s="32">
        <v>13205557219</v>
      </c>
      <c r="B761" s="32" t="s">
        <v>3089</v>
      </c>
      <c r="C761" s="32" t="s">
        <v>3099</v>
      </c>
      <c r="D761" s="32" t="s">
        <v>3105</v>
      </c>
      <c r="E761" s="32" t="s">
        <v>3111</v>
      </c>
    </row>
    <row r="762" spans="1:5" x14ac:dyDescent="0.25">
      <c r="A762" s="32">
        <v>13205445745</v>
      </c>
      <c r="B762" s="32" t="s">
        <v>3089</v>
      </c>
      <c r="C762" s="32" t="s">
        <v>3097</v>
      </c>
      <c r="D762" s="32" t="s">
        <v>3105</v>
      </c>
      <c r="E762" s="32" t="s">
        <v>3114</v>
      </c>
    </row>
    <row r="763" spans="1:5" x14ac:dyDescent="0.25">
      <c r="A763" s="32">
        <v>13205427867</v>
      </c>
      <c r="B763" s="32" t="s">
        <v>3089</v>
      </c>
      <c r="C763" s="32" t="s">
        <v>3099</v>
      </c>
      <c r="D763" s="32" t="s">
        <v>3108</v>
      </c>
      <c r="E763" s="32" t="s">
        <v>3112</v>
      </c>
    </row>
    <row r="764" spans="1:5" x14ac:dyDescent="0.25">
      <c r="A764" s="32">
        <v>13205324013</v>
      </c>
      <c r="B764" s="32" t="s">
        <v>3089</v>
      </c>
      <c r="C764" s="32" t="s">
        <v>3101</v>
      </c>
      <c r="D764" s="32" t="s">
        <v>3108</v>
      </c>
      <c r="E764" s="32" t="s">
        <v>3113</v>
      </c>
    </row>
    <row r="765" spans="1:5" x14ac:dyDescent="0.25">
      <c r="A765" s="32">
        <v>13205253302</v>
      </c>
      <c r="B765" s="32" t="s">
        <v>3089</v>
      </c>
      <c r="C765" s="32" t="s">
        <v>3097</v>
      </c>
      <c r="D765" s="32" t="s">
        <v>3109</v>
      </c>
      <c r="E765" s="32" t="s">
        <v>3111</v>
      </c>
    </row>
    <row r="766" spans="1:5" x14ac:dyDescent="0.25">
      <c r="A766" s="32">
        <v>13205227961</v>
      </c>
      <c r="B766" s="32" t="s">
        <v>3090</v>
      </c>
      <c r="C766" s="32" t="s">
        <v>3098</v>
      </c>
      <c r="D766" s="32" t="s">
        <v>3107</v>
      </c>
      <c r="E766" s="32" t="s">
        <v>3114</v>
      </c>
    </row>
    <row r="767" spans="1:5" x14ac:dyDescent="0.25">
      <c r="A767" s="32">
        <v>13205192081</v>
      </c>
      <c r="B767" s="32" t="s">
        <v>3089</v>
      </c>
      <c r="C767" s="32" t="s">
        <v>3101</v>
      </c>
      <c r="D767" s="32" t="s">
        <v>3105</v>
      </c>
      <c r="E767" s="32" t="s">
        <v>3111</v>
      </c>
    </row>
    <row r="768" spans="1:5" x14ac:dyDescent="0.25">
      <c r="A768" s="32">
        <v>13204992467</v>
      </c>
      <c r="B768" s="32" t="s">
        <v>3089</v>
      </c>
      <c r="C768" s="32" t="s">
        <v>3099</v>
      </c>
      <c r="D768" s="32" t="s">
        <v>3104</v>
      </c>
      <c r="E768" s="32" t="s">
        <v>3112</v>
      </c>
    </row>
    <row r="769" spans="1:5" x14ac:dyDescent="0.25">
      <c r="A769" s="32">
        <v>13204942911</v>
      </c>
      <c r="B769" s="32" t="s">
        <v>3092</v>
      </c>
      <c r="C769" s="32" t="s">
        <v>3096</v>
      </c>
      <c r="D769" s="32" t="s">
        <v>3109</v>
      </c>
      <c r="E769" s="32" t="s">
        <v>3115</v>
      </c>
    </row>
    <row r="770" spans="1:5" x14ac:dyDescent="0.25">
      <c r="A770" s="32">
        <v>13204841836</v>
      </c>
      <c r="B770" s="32" t="s">
        <v>3089</v>
      </c>
      <c r="C770" s="32" t="s">
        <v>3096</v>
      </c>
      <c r="D770" s="32" t="s">
        <v>3109</v>
      </c>
      <c r="E770" s="32" t="s">
        <v>3112</v>
      </c>
    </row>
    <row r="771" spans="1:5" x14ac:dyDescent="0.25">
      <c r="A771" s="32">
        <v>13204843112</v>
      </c>
      <c r="B771" s="32" t="s">
        <v>3090</v>
      </c>
      <c r="C771" s="32" t="s">
        <v>3097</v>
      </c>
      <c r="D771" s="32" t="s">
        <v>3105</v>
      </c>
      <c r="E771" s="32" t="s">
        <v>3119</v>
      </c>
    </row>
    <row r="772" spans="1:5" x14ac:dyDescent="0.25">
      <c r="A772" s="32">
        <v>13204775914</v>
      </c>
      <c r="B772" s="32" t="s">
        <v>3089</v>
      </c>
      <c r="C772" s="32" t="s">
        <v>3096</v>
      </c>
      <c r="D772" s="32" t="s">
        <v>3109</v>
      </c>
      <c r="E772" s="32" t="s">
        <v>3112</v>
      </c>
    </row>
    <row r="773" spans="1:5" x14ac:dyDescent="0.25">
      <c r="A773" s="32">
        <v>13204505091</v>
      </c>
      <c r="B773" s="32" t="s">
        <v>3089</v>
      </c>
      <c r="C773" s="32" t="s">
        <v>3097</v>
      </c>
      <c r="D773" s="32" t="s">
        <v>3105</v>
      </c>
      <c r="E773" s="32" t="s">
        <v>3111</v>
      </c>
    </row>
    <row r="774" spans="1:5" x14ac:dyDescent="0.25">
      <c r="A774" s="32">
        <v>13204358614</v>
      </c>
      <c r="B774" s="32" t="s">
        <v>3089</v>
      </c>
      <c r="C774" s="32" t="s">
        <v>3097</v>
      </c>
      <c r="D774" s="32" t="s">
        <v>3105</v>
      </c>
      <c r="E774" s="32" t="s">
        <v>3111</v>
      </c>
    </row>
    <row r="775" spans="1:5" x14ac:dyDescent="0.25">
      <c r="A775" s="32">
        <v>13204331410</v>
      </c>
      <c r="B775" s="32" t="s">
        <v>3090</v>
      </c>
      <c r="C775" s="32" t="s">
        <v>3098</v>
      </c>
      <c r="D775" s="32" t="s">
        <v>3104</v>
      </c>
      <c r="E775" s="32" t="s">
        <v>3112</v>
      </c>
    </row>
    <row r="776" spans="1:5" x14ac:dyDescent="0.25">
      <c r="A776" s="32">
        <v>13204181729</v>
      </c>
      <c r="B776" s="32" t="s">
        <v>3089</v>
      </c>
      <c r="C776" s="32" t="s">
        <v>3098</v>
      </c>
      <c r="D776" s="32" t="s">
        <v>3106</v>
      </c>
      <c r="E776" s="32" t="s">
        <v>3115</v>
      </c>
    </row>
    <row r="777" spans="1:5" x14ac:dyDescent="0.25">
      <c r="A777" s="32">
        <v>13204165750</v>
      </c>
      <c r="B777" s="32" t="s">
        <v>3089</v>
      </c>
      <c r="C777" s="32" t="s">
        <v>3097</v>
      </c>
      <c r="D777" s="32" t="s">
        <v>3109</v>
      </c>
      <c r="E777" s="32" t="s">
        <v>3113</v>
      </c>
    </row>
    <row r="778" spans="1:5" x14ac:dyDescent="0.25">
      <c r="A778" s="32">
        <v>13203778553</v>
      </c>
      <c r="B778" s="32" t="s">
        <v>3091</v>
      </c>
      <c r="C778" s="32" t="s">
        <v>3099</v>
      </c>
      <c r="D778" s="32" t="s">
        <v>3107</v>
      </c>
      <c r="E778" s="32" t="s">
        <v>3117</v>
      </c>
    </row>
    <row r="779" spans="1:5" x14ac:dyDescent="0.25">
      <c r="A779" s="32">
        <v>13203744188</v>
      </c>
      <c r="B779" s="32" t="s">
        <v>3089</v>
      </c>
      <c r="C779" s="32" t="s">
        <v>3098</v>
      </c>
      <c r="D779" s="32" t="s">
        <v>3105</v>
      </c>
      <c r="E779" s="32" t="s">
        <v>3112</v>
      </c>
    </row>
    <row r="780" spans="1:5" x14ac:dyDescent="0.25">
      <c r="A780" s="32">
        <v>13203691959</v>
      </c>
      <c r="B780" s="32" t="s">
        <v>3089</v>
      </c>
      <c r="C780" s="32" t="s">
        <v>3096</v>
      </c>
      <c r="D780" s="32" t="s">
        <v>3108</v>
      </c>
      <c r="E780" s="32" t="s">
        <v>3111</v>
      </c>
    </row>
    <row r="781" spans="1:5" x14ac:dyDescent="0.25">
      <c r="A781" s="32">
        <v>13203493090</v>
      </c>
      <c r="B781" s="32" t="s">
        <v>3089</v>
      </c>
      <c r="C781" s="32" t="s">
        <v>3101</v>
      </c>
      <c r="D781" s="32" t="s">
        <v>3105</v>
      </c>
      <c r="E781" s="32" t="s">
        <v>3111</v>
      </c>
    </row>
    <row r="782" spans="1:5" x14ac:dyDescent="0.25">
      <c r="A782" s="32">
        <v>13203480248</v>
      </c>
      <c r="B782" s="32" t="s">
        <v>3089</v>
      </c>
      <c r="C782" s="32" t="s">
        <v>3101</v>
      </c>
      <c r="D782" s="32" t="s">
        <v>3109</v>
      </c>
      <c r="E782" s="32" t="s">
        <v>3111</v>
      </c>
    </row>
    <row r="783" spans="1:5" x14ac:dyDescent="0.25">
      <c r="A783" s="32">
        <v>13203339372</v>
      </c>
    </row>
    <row r="784" spans="1:5" x14ac:dyDescent="0.25">
      <c r="A784" s="32">
        <v>13203317852</v>
      </c>
      <c r="B784" s="32" t="s">
        <v>3089</v>
      </c>
      <c r="C784" s="32" t="s">
        <v>3096</v>
      </c>
      <c r="D784" s="32" t="s">
        <v>3105</v>
      </c>
      <c r="E784" s="32" t="s">
        <v>3111</v>
      </c>
    </row>
    <row r="785" spans="1:5" x14ac:dyDescent="0.25">
      <c r="A785" s="32">
        <v>13203324059</v>
      </c>
      <c r="B785" s="32" t="s">
        <v>3089</v>
      </c>
      <c r="C785" s="32" t="s">
        <v>3098</v>
      </c>
      <c r="D785" s="32" t="s">
        <v>3107</v>
      </c>
      <c r="E785" s="32" t="s">
        <v>3111</v>
      </c>
    </row>
    <row r="786" spans="1:5" x14ac:dyDescent="0.25">
      <c r="A786" s="32">
        <v>13203217172</v>
      </c>
      <c r="B786" s="32" t="s">
        <v>3089</v>
      </c>
      <c r="C786" s="32" t="s">
        <v>3097</v>
      </c>
      <c r="D786" s="32" t="s">
        <v>3105</v>
      </c>
      <c r="E786" s="32" t="s">
        <v>3111</v>
      </c>
    </row>
    <row r="787" spans="1:5" x14ac:dyDescent="0.25">
      <c r="A787" s="32">
        <v>13203214411</v>
      </c>
      <c r="B787" s="32" t="s">
        <v>3089</v>
      </c>
      <c r="C787" s="32" t="s">
        <v>3101</v>
      </c>
      <c r="D787" s="32" t="s">
        <v>3104</v>
      </c>
      <c r="E787" s="32" t="s">
        <v>3114</v>
      </c>
    </row>
    <row r="788" spans="1:5" x14ac:dyDescent="0.25">
      <c r="A788" s="32">
        <v>13203204345</v>
      </c>
      <c r="B788" s="32" t="s">
        <v>3089</v>
      </c>
      <c r="C788" s="32" t="s">
        <v>3098</v>
      </c>
      <c r="D788" s="32" t="s">
        <v>3107</v>
      </c>
      <c r="E788" s="32" t="s">
        <v>3111</v>
      </c>
    </row>
    <row r="789" spans="1:5" x14ac:dyDescent="0.25">
      <c r="A789" s="32">
        <v>13203202413</v>
      </c>
      <c r="B789" s="32" t="s">
        <v>3089</v>
      </c>
      <c r="C789" s="32" t="s">
        <v>3098</v>
      </c>
      <c r="D789" s="32" t="s">
        <v>3104</v>
      </c>
      <c r="E789" s="32" t="s">
        <v>3111</v>
      </c>
    </row>
    <row r="790" spans="1:5" x14ac:dyDescent="0.25">
      <c r="A790" s="32">
        <v>13203167157</v>
      </c>
      <c r="B790" s="32" t="s">
        <v>3089</v>
      </c>
      <c r="C790" s="32" t="s">
        <v>3101</v>
      </c>
    </row>
    <row r="791" spans="1:5" x14ac:dyDescent="0.25">
      <c r="A791" s="32">
        <v>13203151817</v>
      </c>
      <c r="B791" s="32" t="s">
        <v>3089</v>
      </c>
      <c r="C791" s="32" t="s">
        <v>3097</v>
      </c>
      <c r="D791" s="32" t="s">
        <v>3104</v>
      </c>
      <c r="E791" s="32" t="s">
        <v>3111</v>
      </c>
    </row>
    <row r="792" spans="1:5" x14ac:dyDescent="0.25">
      <c r="A792" s="32">
        <v>13203100919</v>
      </c>
      <c r="B792" s="32" t="s">
        <v>3089</v>
      </c>
      <c r="C792" s="32" t="s">
        <v>3098</v>
      </c>
      <c r="D792" s="32" t="s">
        <v>3107</v>
      </c>
      <c r="E792" s="32" t="s">
        <v>3111</v>
      </c>
    </row>
    <row r="793" spans="1:5" x14ac:dyDescent="0.25">
      <c r="A793" s="32">
        <v>13203078015</v>
      </c>
      <c r="B793" s="32" t="s">
        <v>3090</v>
      </c>
      <c r="C793" s="32" t="s">
        <v>3099</v>
      </c>
      <c r="D793" s="32" t="s">
        <v>3105</v>
      </c>
      <c r="E793" s="32" t="s">
        <v>3112</v>
      </c>
    </row>
    <row r="794" spans="1:5" x14ac:dyDescent="0.25">
      <c r="A794" s="32">
        <v>13203054541</v>
      </c>
      <c r="B794" s="32" t="s">
        <v>3089</v>
      </c>
      <c r="C794" s="32" t="s">
        <v>3101</v>
      </c>
      <c r="D794" s="32" t="s">
        <v>3109</v>
      </c>
      <c r="E794" s="32" t="s">
        <v>3112</v>
      </c>
    </row>
    <row r="795" spans="1:5" x14ac:dyDescent="0.25">
      <c r="A795" s="32">
        <v>13203026131</v>
      </c>
      <c r="B795" s="32" t="s">
        <v>3089</v>
      </c>
      <c r="C795" s="32" t="s">
        <v>3098</v>
      </c>
      <c r="D795" s="32" t="s">
        <v>3105</v>
      </c>
      <c r="E795" s="32" t="s">
        <v>3112</v>
      </c>
    </row>
    <row r="796" spans="1:5" x14ac:dyDescent="0.25">
      <c r="A796" s="32">
        <v>13202924922</v>
      </c>
      <c r="B796" s="32" t="s">
        <v>3091</v>
      </c>
      <c r="C796" s="32" t="s">
        <v>3099</v>
      </c>
      <c r="D796" s="32" t="s">
        <v>3105</v>
      </c>
      <c r="E796" s="32" t="s">
        <v>3112</v>
      </c>
    </row>
    <row r="797" spans="1:5" x14ac:dyDescent="0.25">
      <c r="A797" s="32">
        <v>13202929875</v>
      </c>
      <c r="B797" s="32" t="s">
        <v>3089</v>
      </c>
      <c r="C797" s="32" t="s">
        <v>3097</v>
      </c>
      <c r="D797" s="32" t="s">
        <v>3104</v>
      </c>
      <c r="E797" s="32" t="s">
        <v>3111</v>
      </c>
    </row>
    <row r="798" spans="1:5" x14ac:dyDescent="0.25">
      <c r="A798" s="32">
        <v>13202879432</v>
      </c>
      <c r="B798" s="32" t="s">
        <v>3089</v>
      </c>
      <c r="C798" s="32" t="s">
        <v>3098</v>
      </c>
      <c r="D798" s="32" t="s">
        <v>3106</v>
      </c>
      <c r="E798" s="32" t="s">
        <v>3114</v>
      </c>
    </row>
    <row r="799" spans="1:5" x14ac:dyDescent="0.25">
      <c r="A799" s="32">
        <v>13202859139</v>
      </c>
      <c r="B799" s="32" t="s">
        <v>3089</v>
      </c>
      <c r="C799" s="32" t="s">
        <v>3097</v>
      </c>
      <c r="D799" s="32" t="s">
        <v>3107</v>
      </c>
      <c r="E799" s="32" t="s">
        <v>3115</v>
      </c>
    </row>
    <row r="800" spans="1:5" x14ac:dyDescent="0.25">
      <c r="A800" s="32">
        <v>13202833896</v>
      </c>
      <c r="B800" s="32" t="s">
        <v>3089</v>
      </c>
      <c r="C800" s="32" t="s">
        <v>3101</v>
      </c>
      <c r="D800" s="32" t="s">
        <v>3109</v>
      </c>
      <c r="E800" s="32" t="s">
        <v>3112</v>
      </c>
    </row>
    <row r="801" spans="1:5" x14ac:dyDescent="0.25">
      <c r="A801" s="32">
        <v>13202795267</v>
      </c>
      <c r="B801" s="32" t="s">
        <v>3089</v>
      </c>
      <c r="C801" s="32" t="s">
        <v>3098</v>
      </c>
      <c r="D801" s="32" t="s">
        <v>3105</v>
      </c>
      <c r="E801" s="32" t="s">
        <v>3111</v>
      </c>
    </row>
    <row r="802" spans="1:5" x14ac:dyDescent="0.25">
      <c r="A802" s="32">
        <v>13202710895</v>
      </c>
    </row>
    <row r="803" spans="1:5" x14ac:dyDescent="0.25">
      <c r="A803" s="32">
        <v>13202606522</v>
      </c>
      <c r="B803" s="32" t="s">
        <v>3089</v>
      </c>
      <c r="C803" s="32" t="s">
        <v>3097</v>
      </c>
      <c r="D803" s="32" t="s">
        <v>3107</v>
      </c>
      <c r="E803" s="32" t="s">
        <v>3111</v>
      </c>
    </row>
    <row r="804" spans="1:5" x14ac:dyDescent="0.25">
      <c r="A804" s="32">
        <v>13202568596</v>
      </c>
      <c r="B804" s="32" t="s">
        <v>3089</v>
      </c>
      <c r="C804" s="32" t="s">
        <v>3097</v>
      </c>
      <c r="D804" s="32" t="s">
        <v>3109</v>
      </c>
      <c r="E804" s="32" t="s">
        <v>3112</v>
      </c>
    </row>
    <row r="805" spans="1:5" x14ac:dyDescent="0.25">
      <c r="A805" s="32">
        <v>13202562405</v>
      </c>
      <c r="B805" s="32" t="s">
        <v>3090</v>
      </c>
      <c r="C805" s="32" t="s">
        <v>3100</v>
      </c>
      <c r="E805" s="32" t="s">
        <v>3114</v>
      </c>
    </row>
    <row r="806" spans="1:5" x14ac:dyDescent="0.25">
      <c r="A806" s="32">
        <v>13202485841</v>
      </c>
      <c r="B806" s="32" t="s">
        <v>3089</v>
      </c>
      <c r="C806" s="32" t="s">
        <v>3098</v>
      </c>
      <c r="D806" s="32" t="s">
        <v>3107</v>
      </c>
      <c r="E806" s="32" t="s">
        <v>3115</v>
      </c>
    </row>
    <row r="807" spans="1:5" x14ac:dyDescent="0.25">
      <c r="A807" s="32">
        <v>13202392000</v>
      </c>
      <c r="B807" s="32" t="s">
        <v>3089</v>
      </c>
      <c r="C807" s="32" t="s">
        <v>3098</v>
      </c>
      <c r="D807" s="32" t="s">
        <v>3107</v>
      </c>
      <c r="E807" s="32" t="s">
        <v>3113</v>
      </c>
    </row>
    <row r="808" spans="1:5" x14ac:dyDescent="0.25">
      <c r="A808" s="32">
        <v>13202344535</v>
      </c>
      <c r="B808" s="32" t="s">
        <v>3089</v>
      </c>
      <c r="C808" s="32" t="s">
        <v>3098</v>
      </c>
      <c r="D808" s="32" t="s">
        <v>3107</v>
      </c>
      <c r="E808" s="32" t="s">
        <v>3114</v>
      </c>
    </row>
    <row r="809" spans="1:5" x14ac:dyDescent="0.25">
      <c r="A809" s="32">
        <v>13202229296</v>
      </c>
      <c r="B809" s="32" t="s">
        <v>3089</v>
      </c>
      <c r="C809" s="32" t="s">
        <v>3097</v>
      </c>
      <c r="D809" s="32" t="s">
        <v>3107</v>
      </c>
      <c r="E809" s="32" t="s">
        <v>3112</v>
      </c>
    </row>
    <row r="810" spans="1:5" x14ac:dyDescent="0.25">
      <c r="A810" s="32">
        <v>13202075139</v>
      </c>
      <c r="B810" s="32" t="s">
        <v>3089</v>
      </c>
      <c r="C810" s="32" t="s">
        <v>3098</v>
      </c>
      <c r="D810" s="32" t="s">
        <v>3107</v>
      </c>
      <c r="E810" s="32" t="s">
        <v>3114</v>
      </c>
    </row>
    <row r="811" spans="1:5" x14ac:dyDescent="0.25">
      <c r="A811" s="32">
        <v>13201893959</v>
      </c>
      <c r="B811" s="32" t="s">
        <v>3089</v>
      </c>
      <c r="C811" s="32" t="s">
        <v>3098</v>
      </c>
      <c r="D811" s="32" t="s">
        <v>3107</v>
      </c>
      <c r="E811" s="32" t="s">
        <v>3119</v>
      </c>
    </row>
    <row r="812" spans="1:5" x14ac:dyDescent="0.25">
      <c r="A812" s="32">
        <v>13201494557</v>
      </c>
      <c r="B812" s="32" t="s">
        <v>3090</v>
      </c>
      <c r="C812" s="32" t="s">
        <v>3098</v>
      </c>
      <c r="D812" s="32" t="s">
        <v>3106</v>
      </c>
      <c r="E812" s="32" t="s">
        <v>3111</v>
      </c>
    </row>
    <row r="813" spans="1:5" x14ac:dyDescent="0.25">
      <c r="A813" s="32">
        <v>13201429017</v>
      </c>
      <c r="B813" s="32" t="s">
        <v>3090</v>
      </c>
      <c r="C813" s="32" t="s">
        <v>3099</v>
      </c>
      <c r="D813" s="32" t="s">
        <v>3107</v>
      </c>
      <c r="E813" s="32" t="s">
        <v>3113</v>
      </c>
    </row>
    <row r="814" spans="1:5" x14ac:dyDescent="0.25">
      <c r="A814" s="32">
        <v>13201331790</v>
      </c>
      <c r="B814" s="32" t="s">
        <v>3089</v>
      </c>
      <c r="C814" s="32" t="s">
        <v>3098</v>
      </c>
      <c r="D814" s="32" t="s">
        <v>3105</v>
      </c>
      <c r="E814" s="32" t="s">
        <v>3111</v>
      </c>
    </row>
    <row r="815" spans="1:5" x14ac:dyDescent="0.25">
      <c r="A815" s="32">
        <v>13201346733</v>
      </c>
      <c r="B815" s="32" t="s">
        <v>3089</v>
      </c>
      <c r="C815" s="32" t="s">
        <v>3097</v>
      </c>
      <c r="D815" s="32" t="s">
        <v>3109</v>
      </c>
      <c r="E815" s="32" t="s">
        <v>3112</v>
      </c>
    </row>
    <row r="816" spans="1:5" x14ac:dyDescent="0.25">
      <c r="A816" s="32">
        <v>13201241842</v>
      </c>
      <c r="B816" s="32" t="s">
        <v>3089</v>
      </c>
      <c r="C816" s="32" t="s">
        <v>3098</v>
      </c>
      <c r="D816" s="32" t="s">
        <v>3107</v>
      </c>
      <c r="E816" s="32" t="s">
        <v>3114</v>
      </c>
    </row>
    <row r="817" spans="1:5" x14ac:dyDescent="0.25">
      <c r="A817" s="32">
        <v>13201188802</v>
      </c>
      <c r="B817" s="32" t="s">
        <v>3089</v>
      </c>
      <c r="C817" s="32" t="s">
        <v>3099</v>
      </c>
      <c r="D817" s="32" t="s">
        <v>3106</v>
      </c>
      <c r="E817" s="32" t="s">
        <v>3111</v>
      </c>
    </row>
    <row r="818" spans="1:5" x14ac:dyDescent="0.25">
      <c r="A818" s="32">
        <v>13200429543</v>
      </c>
      <c r="B818" s="32" t="s">
        <v>3089</v>
      </c>
      <c r="C818" s="32" t="s">
        <v>3097</v>
      </c>
      <c r="D818" s="32" t="s">
        <v>3107</v>
      </c>
      <c r="E818" s="32" t="s">
        <v>3114</v>
      </c>
    </row>
    <row r="819" spans="1:5" x14ac:dyDescent="0.25">
      <c r="A819" s="32">
        <v>13200333017</v>
      </c>
      <c r="B819" s="32" t="s">
        <v>3089</v>
      </c>
      <c r="C819" s="32" t="s">
        <v>3101</v>
      </c>
      <c r="D819" s="32" t="s">
        <v>3107</v>
      </c>
      <c r="E819" s="32" t="s">
        <v>3111</v>
      </c>
    </row>
    <row r="820" spans="1:5" x14ac:dyDescent="0.25">
      <c r="A820" s="32">
        <v>13200333485</v>
      </c>
      <c r="B820" s="32" t="s">
        <v>3089</v>
      </c>
      <c r="C820" s="32" t="s">
        <v>3098</v>
      </c>
      <c r="D820" s="32" t="s">
        <v>3105</v>
      </c>
      <c r="E820" s="32" t="s">
        <v>3114</v>
      </c>
    </row>
    <row r="821" spans="1:5" x14ac:dyDescent="0.25">
      <c r="A821" s="32">
        <v>13200259197</v>
      </c>
      <c r="B821" s="32" t="s">
        <v>3089</v>
      </c>
      <c r="C821" s="32" t="s">
        <v>3096</v>
      </c>
      <c r="D821" s="32" t="s">
        <v>3109</v>
      </c>
      <c r="E821" s="32" t="s">
        <v>3114</v>
      </c>
    </row>
    <row r="822" spans="1:5" x14ac:dyDescent="0.25">
      <c r="A822" s="32">
        <v>13200216768</v>
      </c>
      <c r="B822" s="32" t="s">
        <v>3089</v>
      </c>
      <c r="C822" s="32" t="s">
        <v>3101</v>
      </c>
      <c r="D822" s="32" t="s">
        <v>3109</v>
      </c>
      <c r="E822" s="32" t="s">
        <v>3111</v>
      </c>
    </row>
    <row r="823" spans="1:5" x14ac:dyDescent="0.25">
      <c r="A823" s="32">
        <v>13200211788</v>
      </c>
      <c r="B823" s="32" t="s">
        <v>3089</v>
      </c>
      <c r="C823" s="32" t="s">
        <v>3100</v>
      </c>
      <c r="E823" s="32" t="s">
        <v>3111</v>
      </c>
    </row>
    <row r="824" spans="1:5" x14ac:dyDescent="0.25">
      <c r="A824" s="32">
        <v>13200209295</v>
      </c>
      <c r="B824" s="32" t="s">
        <v>3089</v>
      </c>
      <c r="C824" s="32" t="s">
        <v>3097</v>
      </c>
      <c r="D824" s="32" t="s">
        <v>3105</v>
      </c>
      <c r="E824" s="32" t="s">
        <v>3112</v>
      </c>
    </row>
    <row r="825" spans="1:5" x14ac:dyDescent="0.25">
      <c r="A825" s="32">
        <v>13200155586</v>
      </c>
      <c r="B825" s="32" t="s">
        <v>3089</v>
      </c>
      <c r="C825" s="32" t="s">
        <v>3097</v>
      </c>
      <c r="D825" s="32" t="s">
        <v>3107</v>
      </c>
      <c r="E825" s="32" t="s">
        <v>3111</v>
      </c>
    </row>
    <row r="826" spans="1:5" x14ac:dyDescent="0.25">
      <c r="A826" s="32">
        <v>13200124113</v>
      </c>
      <c r="B826" s="32" t="s">
        <v>3089</v>
      </c>
      <c r="C826" s="32" t="s">
        <v>3097</v>
      </c>
      <c r="D826" s="32" t="s">
        <v>3104</v>
      </c>
      <c r="E826" s="32" t="s">
        <v>3111</v>
      </c>
    </row>
    <row r="827" spans="1:5" x14ac:dyDescent="0.25">
      <c r="A827" s="32">
        <v>13199955251</v>
      </c>
      <c r="B827" s="32" t="s">
        <v>3089</v>
      </c>
      <c r="C827" s="32" t="s">
        <v>3097</v>
      </c>
      <c r="D827" s="32" t="s">
        <v>3104</v>
      </c>
      <c r="E827" s="32" t="s">
        <v>3112</v>
      </c>
    </row>
    <row r="828" spans="1:5" x14ac:dyDescent="0.25">
      <c r="A828" s="32">
        <v>13199899802</v>
      </c>
      <c r="B828" s="32" t="s">
        <v>3089</v>
      </c>
      <c r="C828" s="32" t="s">
        <v>3097</v>
      </c>
      <c r="D828" s="32" t="s">
        <v>3104</v>
      </c>
      <c r="E828" s="32" t="s">
        <v>3114</v>
      </c>
    </row>
    <row r="829" spans="1:5" x14ac:dyDescent="0.25">
      <c r="A829" s="32">
        <v>13199743086</v>
      </c>
      <c r="B829" s="32" t="s">
        <v>3089</v>
      </c>
      <c r="C829" s="32" t="s">
        <v>3098</v>
      </c>
      <c r="D829" s="32" t="s">
        <v>3107</v>
      </c>
      <c r="E829" s="32" t="s">
        <v>3111</v>
      </c>
    </row>
    <row r="830" spans="1:5" x14ac:dyDescent="0.25">
      <c r="A830" s="32">
        <v>13199634702</v>
      </c>
      <c r="B830" s="32" t="s">
        <v>3089</v>
      </c>
      <c r="C830" s="32" t="s">
        <v>3098</v>
      </c>
      <c r="D830" s="32" t="s">
        <v>3106</v>
      </c>
      <c r="E830" s="32" t="s">
        <v>3111</v>
      </c>
    </row>
    <row r="831" spans="1:5" x14ac:dyDescent="0.25">
      <c r="A831" s="32">
        <v>13199622579</v>
      </c>
      <c r="B831" s="32" t="s">
        <v>3089</v>
      </c>
      <c r="C831" s="32" t="s">
        <v>3096</v>
      </c>
      <c r="D831" s="32" t="s">
        <v>3104</v>
      </c>
      <c r="E831" s="32" t="s">
        <v>3114</v>
      </c>
    </row>
    <row r="832" spans="1:5" x14ac:dyDescent="0.25">
      <c r="A832" s="32">
        <v>13199616214</v>
      </c>
      <c r="B832" s="32" t="s">
        <v>3089</v>
      </c>
      <c r="C832" s="32" t="s">
        <v>3097</v>
      </c>
      <c r="D832" s="32" t="s">
        <v>3104</v>
      </c>
      <c r="E832" s="32" t="s">
        <v>3112</v>
      </c>
    </row>
    <row r="833" spans="1:5" x14ac:dyDescent="0.25">
      <c r="A833" s="32">
        <v>13199588654</v>
      </c>
      <c r="B833" s="32" t="s">
        <v>3089</v>
      </c>
      <c r="C833" s="32" t="s">
        <v>3098</v>
      </c>
      <c r="D833" s="32" t="s">
        <v>3107</v>
      </c>
      <c r="E833" s="32" t="s">
        <v>3112</v>
      </c>
    </row>
    <row r="834" spans="1:5" x14ac:dyDescent="0.25">
      <c r="A834" s="32">
        <v>13199520058</v>
      </c>
      <c r="B834" s="32" t="s">
        <v>3089</v>
      </c>
      <c r="C834" s="32" t="s">
        <v>3096</v>
      </c>
      <c r="D834" s="32" t="s">
        <v>3104</v>
      </c>
      <c r="E834" s="32" t="s">
        <v>3115</v>
      </c>
    </row>
    <row r="835" spans="1:5" x14ac:dyDescent="0.25">
      <c r="A835" s="32">
        <v>13199509061</v>
      </c>
      <c r="B835" s="32" t="s">
        <v>3090</v>
      </c>
      <c r="C835" s="32" t="s">
        <v>3099</v>
      </c>
      <c r="D835" s="32" t="s">
        <v>3105</v>
      </c>
      <c r="E835" s="32" t="s">
        <v>3117</v>
      </c>
    </row>
    <row r="836" spans="1:5" x14ac:dyDescent="0.25">
      <c r="A836" s="32">
        <v>13199507629</v>
      </c>
      <c r="B836" s="32" t="s">
        <v>3089</v>
      </c>
      <c r="C836" s="32" t="s">
        <v>3097</v>
      </c>
      <c r="D836" s="32" t="s">
        <v>3105</v>
      </c>
      <c r="E836" s="32" t="s">
        <v>3111</v>
      </c>
    </row>
    <row r="837" spans="1:5" x14ac:dyDescent="0.25">
      <c r="A837" s="32">
        <v>13199246345</v>
      </c>
      <c r="B837" s="32" t="s">
        <v>3089</v>
      </c>
      <c r="C837" s="32" t="s">
        <v>3098</v>
      </c>
      <c r="D837" s="32" t="s">
        <v>3107</v>
      </c>
      <c r="E837" s="32" t="s">
        <v>3114</v>
      </c>
    </row>
    <row r="838" spans="1:5" x14ac:dyDescent="0.25">
      <c r="A838" s="32">
        <v>13199462247</v>
      </c>
    </row>
    <row r="839" spans="1:5" x14ac:dyDescent="0.25">
      <c r="A839" s="32">
        <v>13199357944</v>
      </c>
      <c r="B839" s="32" t="s">
        <v>3089</v>
      </c>
      <c r="C839" s="32" t="s">
        <v>3098</v>
      </c>
      <c r="D839" s="32" t="s">
        <v>3106</v>
      </c>
      <c r="E839" s="32" t="s">
        <v>3111</v>
      </c>
    </row>
    <row r="840" spans="1:5" x14ac:dyDescent="0.25">
      <c r="A840" s="32">
        <v>13199265184</v>
      </c>
      <c r="B840" s="32" t="s">
        <v>3089</v>
      </c>
      <c r="C840" s="32" t="s">
        <v>3098</v>
      </c>
      <c r="D840" s="32" t="s">
        <v>3104</v>
      </c>
      <c r="E840" s="32" t="s">
        <v>3117</v>
      </c>
    </row>
    <row r="841" spans="1:5" x14ac:dyDescent="0.25">
      <c r="A841" s="32">
        <v>13199150135</v>
      </c>
      <c r="B841" s="32" t="s">
        <v>3089</v>
      </c>
      <c r="C841" s="32" t="s">
        <v>3097</v>
      </c>
      <c r="D841" s="32" t="s">
        <v>3105</v>
      </c>
      <c r="E841" s="32" t="s">
        <v>3112</v>
      </c>
    </row>
    <row r="842" spans="1:5" x14ac:dyDescent="0.25">
      <c r="A842" s="32">
        <v>13199090971</v>
      </c>
      <c r="B842" s="32" t="s">
        <v>3089</v>
      </c>
      <c r="C842" s="32" t="s">
        <v>3097</v>
      </c>
    </row>
    <row r="843" spans="1:5" x14ac:dyDescent="0.25">
      <c r="A843" s="32">
        <v>13199084136</v>
      </c>
    </row>
    <row r="844" spans="1:5" x14ac:dyDescent="0.25">
      <c r="A844" s="32">
        <v>13199063698</v>
      </c>
      <c r="B844" s="32" t="s">
        <v>3089</v>
      </c>
      <c r="C844" s="32" t="s">
        <v>3098</v>
      </c>
      <c r="D844" s="32" t="s">
        <v>3105</v>
      </c>
      <c r="E844" s="32" t="s">
        <v>3114</v>
      </c>
    </row>
    <row r="845" spans="1:5" x14ac:dyDescent="0.25">
      <c r="A845" s="32">
        <v>13198959600</v>
      </c>
      <c r="B845" s="32" t="s">
        <v>3089</v>
      </c>
      <c r="C845" s="32" t="s">
        <v>3098</v>
      </c>
      <c r="D845" s="32" t="s">
        <v>3107</v>
      </c>
      <c r="E845" s="32" t="s">
        <v>3112</v>
      </c>
    </row>
    <row r="846" spans="1:5" x14ac:dyDescent="0.25">
      <c r="A846" s="32">
        <v>13198942310</v>
      </c>
      <c r="B846" s="32" t="s">
        <v>3089</v>
      </c>
      <c r="C846" s="32" t="s">
        <v>3098</v>
      </c>
      <c r="D846" s="32" t="s">
        <v>3106</v>
      </c>
      <c r="E846" s="32" t="s">
        <v>3115</v>
      </c>
    </row>
    <row r="847" spans="1:5" x14ac:dyDescent="0.25">
      <c r="A847" s="32">
        <v>13198790485</v>
      </c>
      <c r="B847" s="32" t="s">
        <v>3089</v>
      </c>
      <c r="C847" s="32" t="s">
        <v>3099</v>
      </c>
      <c r="D847" s="32" t="s">
        <v>3106</v>
      </c>
      <c r="E847" s="32" t="s">
        <v>3115</v>
      </c>
    </row>
    <row r="848" spans="1:5" x14ac:dyDescent="0.25">
      <c r="A848" s="32">
        <v>13198709175</v>
      </c>
      <c r="B848" s="32" t="s">
        <v>3089</v>
      </c>
      <c r="C848" s="32" t="s">
        <v>3099</v>
      </c>
      <c r="D848" s="32" t="s">
        <v>3107</v>
      </c>
      <c r="E848" s="32" t="s">
        <v>3111</v>
      </c>
    </row>
    <row r="849" spans="1:5" x14ac:dyDescent="0.25">
      <c r="A849" s="32">
        <v>13198695836</v>
      </c>
      <c r="B849" s="32" t="s">
        <v>3090</v>
      </c>
      <c r="C849" s="32" t="s">
        <v>3097</v>
      </c>
      <c r="D849" s="32" t="s">
        <v>3109</v>
      </c>
      <c r="E849" s="32" t="s">
        <v>3114</v>
      </c>
    </row>
    <row r="850" spans="1:5" x14ac:dyDescent="0.25">
      <c r="A850" s="32">
        <v>13198628762</v>
      </c>
      <c r="B850" s="32" t="s">
        <v>3089</v>
      </c>
      <c r="C850" s="32" t="s">
        <v>3098</v>
      </c>
      <c r="D850" s="32" t="s">
        <v>3106</v>
      </c>
      <c r="E850" s="32" t="s">
        <v>3113</v>
      </c>
    </row>
    <row r="851" spans="1:5" x14ac:dyDescent="0.25">
      <c r="A851" s="32">
        <v>13198615602</v>
      </c>
      <c r="B851" s="32" t="s">
        <v>3089</v>
      </c>
      <c r="C851" s="32" t="s">
        <v>3097</v>
      </c>
      <c r="D851" s="32" t="s">
        <v>3105</v>
      </c>
      <c r="E851" s="32" t="s">
        <v>3114</v>
      </c>
    </row>
    <row r="852" spans="1:5" x14ac:dyDescent="0.25">
      <c r="A852" s="32">
        <v>13198385502</v>
      </c>
      <c r="B852" s="32" t="s">
        <v>3089</v>
      </c>
      <c r="C852" s="32" t="s">
        <v>3098</v>
      </c>
      <c r="D852" s="32" t="s">
        <v>3105</v>
      </c>
      <c r="E852" s="32" t="s">
        <v>3111</v>
      </c>
    </row>
    <row r="853" spans="1:5" x14ac:dyDescent="0.25">
      <c r="A853" s="32">
        <v>13198381446</v>
      </c>
      <c r="B853" s="32" t="s">
        <v>3093</v>
      </c>
      <c r="C853" s="32" t="s">
        <v>3098</v>
      </c>
      <c r="D853" s="32" t="s">
        <v>3107</v>
      </c>
      <c r="E853" s="32" t="s">
        <v>3113</v>
      </c>
    </row>
    <row r="854" spans="1:5" x14ac:dyDescent="0.25">
      <c r="A854" s="32">
        <v>13198360754</v>
      </c>
      <c r="B854" s="32" t="s">
        <v>3089</v>
      </c>
      <c r="C854" s="32" t="s">
        <v>3097</v>
      </c>
      <c r="D854" s="32" t="s">
        <v>3105</v>
      </c>
      <c r="E854" s="32" t="s">
        <v>3112</v>
      </c>
    </row>
    <row r="855" spans="1:5" x14ac:dyDescent="0.25">
      <c r="A855" s="32">
        <v>13198321829</v>
      </c>
      <c r="B855" s="32" t="s">
        <v>3089</v>
      </c>
      <c r="C855" s="32" t="s">
        <v>3097</v>
      </c>
      <c r="D855" s="32" t="s">
        <v>3105</v>
      </c>
      <c r="E855" s="32" t="s">
        <v>3111</v>
      </c>
    </row>
    <row r="856" spans="1:5" x14ac:dyDescent="0.25">
      <c r="A856" s="32">
        <v>13198185313</v>
      </c>
      <c r="B856" s="32" t="s">
        <v>3089</v>
      </c>
      <c r="C856" s="32" t="s">
        <v>3098</v>
      </c>
      <c r="D856" s="32" t="s">
        <v>3104</v>
      </c>
      <c r="E856" s="32" t="s">
        <v>3112</v>
      </c>
    </row>
    <row r="857" spans="1:5" x14ac:dyDescent="0.25">
      <c r="A857" s="32">
        <v>13198148881</v>
      </c>
      <c r="B857" s="32" t="s">
        <v>3089</v>
      </c>
      <c r="C857" s="32" t="s">
        <v>3098</v>
      </c>
      <c r="D857" s="32" t="s">
        <v>3107</v>
      </c>
      <c r="E857" s="32" t="s">
        <v>3112</v>
      </c>
    </row>
    <row r="858" spans="1:5" x14ac:dyDescent="0.25">
      <c r="A858" s="32">
        <v>13198130167</v>
      </c>
      <c r="B858" s="32" t="s">
        <v>3089</v>
      </c>
      <c r="C858" s="32" t="s">
        <v>3098</v>
      </c>
      <c r="D858" s="32" t="s">
        <v>3105</v>
      </c>
      <c r="E858" s="32" t="s">
        <v>3111</v>
      </c>
    </row>
    <row r="859" spans="1:5" x14ac:dyDescent="0.25">
      <c r="A859" s="32">
        <v>13198114787</v>
      </c>
      <c r="B859" s="32" t="s">
        <v>3089</v>
      </c>
      <c r="C859" s="32" t="s">
        <v>3097</v>
      </c>
      <c r="D859" s="32" t="s">
        <v>3105</v>
      </c>
      <c r="E859" s="32" t="s">
        <v>3112</v>
      </c>
    </row>
    <row r="860" spans="1:5" x14ac:dyDescent="0.25">
      <c r="A860" s="32">
        <v>13198035487</v>
      </c>
      <c r="B860" s="32" t="s">
        <v>3089</v>
      </c>
      <c r="C860" s="32" t="s">
        <v>3097</v>
      </c>
      <c r="D860" s="32" t="s">
        <v>3104</v>
      </c>
      <c r="E860" s="32" t="s">
        <v>3112</v>
      </c>
    </row>
    <row r="861" spans="1:5" x14ac:dyDescent="0.25">
      <c r="A861" s="32">
        <v>13197855374</v>
      </c>
      <c r="B861" s="32" t="s">
        <v>3089</v>
      </c>
      <c r="C861" s="32" t="s">
        <v>3098</v>
      </c>
      <c r="D861" s="32" t="s">
        <v>3105</v>
      </c>
      <c r="E861" s="32" t="s">
        <v>3111</v>
      </c>
    </row>
    <row r="862" spans="1:5" x14ac:dyDescent="0.25">
      <c r="A862" s="32">
        <v>13197731179</v>
      </c>
      <c r="B862" s="32" t="s">
        <v>3089</v>
      </c>
      <c r="C862" s="32" t="s">
        <v>3098</v>
      </c>
      <c r="D862" s="32" t="s">
        <v>3107</v>
      </c>
      <c r="E862" s="32" t="s">
        <v>3114</v>
      </c>
    </row>
    <row r="863" spans="1:5" x14ac:dyDescent="0.25">
      <c r="A863" s="32">
        <v>13197678405</v>
      </c>
      <c r="B863" s="32" t="s">
        <v>3089</v>
      </c>
      <c r="C863" s="32" t="s">
        <v>3097</v>
      </c>
      <c r="D863" s="32" t="s">
        <v>3109</v>
      </c>
      <c r="E863" s="32" t="s">
        <v>3112</v>
      </c>
    </row>
    <row r="864" spans="1:5" x14ac:dyDescent="0.25">
      <c r="A864" s="32">
        <v>13197631221</v>
      </c>
      <c r="B864" s="32" t="s">
        <v>3089</v>
      </c>
      <c r="C864" s="32" t="s">
        <v>3101</v>
      </c>
      <c r="D864" s="32" t="s">
        <v>3108</v>
      </c>
      <c r="E864" s="32" t="s">
        <v>3115</v>
      </c>
    </row>
    <row r="865" spans="1:5" x14ac:dyDescent="0.25">
      <c r="A865" s="32">
        <v>13197468760</v>
      </c>
      <c r="B865" s="32" t="s">
        <v>3089</v>
      </c>
      <c r="C865" s="32" t="s">
        <v>3101</v>
      </c>
      <c r="D865" s="32" t="s">
        <v>3107</v>
      </c>
      <c r="E865" s="32" t="s">
        <v>3112</v>
      </c>
    </row>
    <row r="866" spans="1:5" x14ac:dyDescent="0.25">
      <c r="A866" s="32">
        <v>13197448828</v>
      </c>
      <c r="B866" s="32" t="s">
        <v>3089</v>
      </c>
      <c r="C866" s="32" t="s">
        <v>3097</v>
      </c>
      <c r="D866" s="32" t="s">
        <v>3107</v>
      </c>
      <c r="E866" s="32" t="s">
        <v>3114</v>
      </c>
    </row>
    <row r="867" spans="1:5" x14ac:dyDescent="0.25">
      <c r="A867" s="32">
        <v>13197444604</v>
      </c>
      <c r="B867" s="32" t="s">
        <v>3089</v>
      </c>
      <c r="C867" s="32" t="s">
        <v>3097</v>
      </c>
      <c r="D867" s="32" t="s">
        <v>3105</v>
      </c>
      <c r="E867" s="32" t="s">
        <v>3111</v>
      </c>
    </row>
    <row r="868" spans="1:5" x14ac:dyDescent="0.25">
      <c r="A868" s="32">
        <v>13197428976</v>
      </c>
      <c r="B868" s="32" t="s">
        <v>3089</v>
      </c>
      <c r="C868" s="32" t="s">
        <v>3102</v>
      </c>
      <c r="D868" s="32" t="s">
        <v>3104</v>
      </c>
      <c r="E868" s="32" t="s">
        <v>3114</v>
      </c>
    </row>
    <row r="869" spans="1:5" x14ac:dyDescent="0.25">
      <c r="A869" s="32">
        <v>13197379619</v>
      </c>
      <c r="B869" s="32" t="s">
        <v>3089</v>
      </c>
      <c r="C869" s="32" t="s">
        <v>3101</v>
      </c>
      <c r="D869" s="32" t="s">
        <v>3105</v>
      </c>
      <c r="E869" s="32" t="s">
        <v>3113</v>
      </c>
    </row>
    <row r="870" spans="1:5" x14ac:dyDescent="0.25">
      <c r="A870" s="32">
        <v>13197366934</v>
      </c>
      <c r="B870" s="32" t="s">
        <v>3090</v>
      </c>
      <c r="C870" s="32" t="s">
        <v>3098</v>
      </c>
      <c r="D870" s="32" t="s">
        <v>3107</v>
      </c>
      <c r="E870" s="32" t="s">
        <v>3114</v>
      </c>
    </row>
    <row r="871" spans="1:5" x14ac:dyDescent="0.25">
      <c r="A871" s="32">
        <v>13197343717</v>
      </c>
      <c r="B871" s="32" t="s">
        <v>3089</v>
      </c>
      <c r="C871" s="32" t="s">
        <v>3098</v>
      </c>
      <c r="D871" s="32" t="s">
        <v>3107</v>
      </c>
      <c r="E871" s="32" t="s">
        <v>3111</v>
      </c>
    </row>
    <row r="872" spans="1:5" x14ac:dyDescent="0.25">
      <c r="A872" s="32">
        <v>13197342766</v>
      </c>
      <c r="B872" s="32" t="s">
        <v>3090</v>
      </c>
      <c r="C872" s="32" t="s">
        <v>3100</v>
      </c>
      <c r="E872" s="32" t="s">
        <v>3111</v>
      </c>
    </row>
    <row r="873" spans="1:5" x14ac:dyDescent="0.25">
      <c r="A873" s="32">
        <v>13197318247</v>
      </c>
      <c r="B873" s="32" t="s">
        <v>3089</v>
      </c>
      <c r="C873" s="32" t="s">
        <v>3101</v>
      </c>
      <c r="D873" s="32" t="s">
        <v>3109</v>
      </c>
      <c r="E873" s="32" t="s">
        <v>3115</v>
      </c>
    </row>
    <row r="874" spans="1:5" x14ac:dyDescent="0.25">
      <c r="A874" s="32">
        <v>13197315917</v>
      </c>
      <c r="B874" s="32" t="s">
        <v>3089</v>
      </c>
      <c r="C874" s="32" t="s">
        <v>3097</v>
      </c>
      <c r="D874" s="32" t="s">
        <v>3107</v>
      </c>
      <c r="E874" s="32" t="s">
        <v>3114</v>
      </c>
    </row>
    <row r="875" spans="1:5" x14ac:dyDescent="0.25">
      <c r="A875" s="32">
        <v>13197315528</v>
      </c>
      <c r="B875" s="32" t="s">
        <v>3089</v>
      </c>
      <c r="C875" s="32" t="s">
        <v>3101</v>
      </c>
      <c r="D875" s="32" t="s">
        <v>3109</v>
      </c>
      <c r="E875" s="32" t="s">
        <v>3112</v>
      </c>
    </row>
    <row r="876" spans="1:5" x14ac:dyDescent="0.25">
      <c r="A876" s="32">
        <v>13197291362</v>
      </c>
      <c r="B876" s="32" t="s">
        <v>3089</v>
      </c>
      <c r="C876" s="32" t="s">
        <v>3097</v>
      </c>
      <c r="D876" s="32" t="s">
        <v>3106</v>
      </c>
      <c r="E876" s="32" t="s">
        <v>3114</v>
      </c>
    </row>
    <row r="877" spans="1:5" x14ac:dyDescent="0.25">
      <c r="A877" s="32">
        <v>13197282519</v>
      </c>
      <c r="B877" s="32" t="s">
        <v>3089</v>
      </c>
      <c r="C877" s="32" t="s">
        <v>3097</v>
      </c>
      <c r="D877" s="32" t="s">
        <v>3104</v>
      </c>
      <c r="E877" s="32" t="s">
        <v>3111</v>
      </c>
    </row>
    <row r="878" spans="1:5" x14ac:dyDescent="0.25">
      <c r="A878" s="32">
        <v>13197277303</v>
      </c>
      <c r="B878" s="32" t="s">
        <v>3089</v>
      </c>
      <c r="C878" s="32" t="s">
        <v>3097</v>
      </c>
      <c r="D878" s="32" t="s">
        <v>3109</v>
      </c>
      <c r="E878" s="32" t="s">
        <v>3111</v>
      </c>
    </row>
    <row r="879" spans="1:5" x14ac:dyDescent="0.25">
      <c r="A879" s="32">
        <v>13197262439</v>
      </c>
      <c r="B879" s="32" t="s">
        <v>3089</v>
      </c>
      <c r="C879" s="32" t="s">
        <v>3097</v>
      </c>
      <c r="D879" s="32" t="s">
        <v>3107</v>
      </c>
      <c r="E879" s="32" t="s">
        <v>3112</v>
      </c>
    </row>
    <row r="880" spans="1:5" x14ac:dyDescent="0.25">
      <c r="A880" s="32">
        <v>13197257993</v>
      </c>
      <c r="B880" s="32" t="s">
        <v>3089</v>
      </c>
      <c r="C880" s="32" t="s">
        <v>3097</v>
      </c>
      <c r="D880" s="32" t="s">
        <v>3104</v>
      </c>
      <c r="E880" s="32" t="s">
        <v>3115</v>
      </c>
    </row>
    <row r="881" spans="1:5" x14ac:dyDescent="0.25">
      <c r="A881" s="32">
        <v>13197245714</v>
      </c>
      <c r="B881" s="32" t="s">
        <v>3089</v>
      </c>
      <c r="C881" s="32" t="s">
        <v>3098</v>
      </c>
      <c r="D881" s="32" t="s">
        <v>3107</v>
      </c>
      <c r="E881" s="32" t="s">
        <v>3112</v>
      </c>
    </row>
    <row r="882" spans="1:5" x14ac:dyDescent="0.25">
      <c r="A882" s="32">
        <v>13197243645</v>
      </c>
      <c r="B882" s="32" t="s">
        <v>3089</v>
      </c>
      <c r="C882" s="32" t="s">
        <v>3098</v>
      </c>
      <c r="D882" s="32" t="s">
        <v>3106</v>
      </c>
      <c r="E882" s="32" t="s">
        <v>3116</v>
      </c>
    </row>
    <row r="883" spans="1:5" x14ac:dyDescent="0.25">
      <c r="A883" s="32">
        <v>13197232513</v>
      </c>
      <c r="B883" s="32" t="s">
        <v>3089</v>
      </c>
      <c r="C883" s="32" t="s">
        <v>3097</v>
      </c>
      <c r="D883" s="32" t="s">
        <v>3105</v>
      </c>
      <c r="E883" s="32" t="s">
        <v>3111</v>
      </c>
    </row>
    <row r="884" spans="1:5" x14ac:dyDescent="0.25">
      <c r="A884" s="32">
        <v>13197202231</v>
      </c>
      <c r="B884" s="32" t="s">
        <v>3089</v>
      </c>
      <c r="C884" s="32" t="s">
        <v>3098</v>
      </c>
      <c r="D884" s="32" t="s">
        <v>3107</v>
      </c>
    </row>
    <row r="885" spans="1:5" x14ac:dyDescent="0.25">
      <c r="A885" s="32">
        <v>13197194143</v>
      </c>
      <c r="B885" s="32" t="s">
        <v>3089</v>
      </c>
      <c r="C885" s="32" t="s">
        <v>3097</v>
      </c>
      <c r="D885" s="32" t="s">
        <v>3104</v>
      </c>
      <c r="E885" s="32" t="s">
        <v>3111</v>
      </c>
    </row>
    <row r="886" spans="1:5" x14ac:dyDescent="0.25">
      <c r="A886" s="32">
        <v>13197187818</v>
      </c>
      <c r="B886" s="32" t="s">
        <v>3089</v>
      </c>
      <c r="C886" s="32" t="s">
        <v>3097</v>
      </c>
      <c r="D886" s="32" t="s">
        <v>3105</v>
      </c>
      <c r="E886" s="32" t="s">
        <v>3114</v>
      </c>
    </row>
    <row r="887" spans="1:5" x14ac:dyDescent="0.25">
      <c r="A887" s="32">
        <v>13197099174</v>
      </c>
      <c r="B887" s="32" t="s">
        <v>3089</v>
      </c>
      <c r="C887" s="32" t="s">
        <v>3097</v>
      </c>
      <c r="D887" s="32" t="s">
        <v>3109</v>
      </c>
      <c r="E887" s="32" t="s">
        <v>3112</v>
      </c>
    </row>
    <row r="888" spans="1:5" x14ac:dyDescent="0.25">
      <c r="A888" s="32">
        <v>13197065232</v>
      </c>
    </row>
    <row r="889" spans="1:5" x14ac:dyDescent="0.25">
      <c r="A889" s="32">
        <v>13159485098</v>
      </c>
      <c r="B889" s="32" t="s">
        <v>3089</v>
      </c>
      <c r="C889" s="32" t="s">
        <v>3098</v>
      </c>
      <c r="D889" s="32" t="s">
        <v>3107</v>
      </c>
      <c r="E889" s="32" t="s">
        <v>3116</v>
      </c>
    </row>
    <row r="890" spans="1:5" x14ac:dyDescent="0.25">
      <c r="A890" s="32">
        <v>13196992874</v>
      </c>
      <c r="B890" s="32" t="s">
        <v>3089</v>
      </c>
      <c r="C890" s="32" t="s">
        <v>3098</v>
      </c>
      <c r="D890" s="32" t="s">
        <v>3105</v>
      </c>
      <c r="E890" s="32" t="s">
        <v>3115</v>
      </c>
    </row>
    <row r="891" spans="1:5" x14ac:dyDescent="0.25">
      <c r="A891" s="32">
        <v>13196966203</v>
      </c>
      <c r="B891" s="32" t="s">
        <v>3089</v>
      </c>
      <c r="C891" s="32" t="s">
        <v>3098</v>
      </c>
      <c r="D891" s="32" t="s">
        <v>3107</v>
      </c>
      <c r="E891" s="32" t="s">
        <v>3111</v>
      </c>
    </row>
    <row r="892" spans="1:5" x14ac:dyDescent="0.25">
      <c r="A892" s="32">
        <v>13196950593</v>
      </c>
      <c r="B892" s="32" t="s">
        <v>3089</v>
      </c>
      <c r="C892" s="32" t="s">
        <v>3097</v>
      </c>
      <c r="D892" s="32" t="s">
        <v>3109</v>
      </c>
      <c r="E892" s="32" t="s">
        <v>3111</v>
      </c>
    </row>
    <row r="893" spans="1:5" x14ac:dyDescent="0.25">
      <c r="A893" s="32">
        <v>13196932824</v>
      </c>
      <c r="B893" s="32" t="s">
        <v>3089</v>
      </c>
      <c r="C893" s="32" t="s">
        <v>3097</v>
      </c>
      <c r="D893" s="32" t="s">
        <v>3107</v>
      </c>
      <c r="E893" s="32" t="s">
        <v>3114</v>
      </c>
    </row>
    <row r="894" spans="1:5" x14ac:dyDescent="0.25">
      <c r="A894" s="32">
        <v>13196917426</v>
      </c>
      <c r="B894" s="32" t="s">
        <v>3089</v>
      </c>
      <c r="C894" s="32" t="s">
        <v>3099</v>
      </c>
    </row>
    <row r="895" spans="1:5" x14ac:dyDescent="0.25">
      <c r="A895" s="32">
        <v>13196872802</v>
      </c>
      <c r="B895" s="32" t="s">
        <v>3089</v>
      </c>
      <c r="C895" s="32" t="s">
        <v>3098</v>
      </c>
      <c r="D895" s="32" t="s">
        <v>3106</v>
      </c>
      <c r="E895" s="32" t="s">
        <v>3114</v>
      </c>
    </row>
    <row r="896" spans="1:5" x14ac:dyDescent="0.25">
      <c r="A896" s="32">
        <v>13196842335</v>
      </c>
      <c r="B896" s="32" t="s">
        <v>3089</v>
      </c>
      <c r="C896" s="32" t="s">
        <v>3097</v>
      </c>
      <c r="D896" s="32" t="s">
        <v>3105</v>
      </c>
      <c r="E896" s="32" t="s">
        <v>3118</v>
      </c>
    </row>
    <row r="897" spans="1:5" x14ac:dyDescent="0.25">
      <c r="A897" s="32">
        <v>13196796136</v>
      </c>
      <c r="B897" s="32" t="s">
        <v>3089</v>
      </c>
      <c r="C897" s="32" t="s">
        <v>3098</v>
      </c>
      <c r="D897" s="32" t="s">
        <v>3107</v>
      </c>
      <c r="E897" s="32" t="s">
        <v>3114</v>
      </c>
    </row>
    <row r="898" spans="1:5" x14ac:dyDescent="0.25">
      <c r="A898" s="32">
        <v>13196788805</v>
      </c>
      <c r="B898" s="32" t="s">
        <v>3089</v>
      </c>
      <c r="C898" s="32" t="s">
        <v>3097</v>
      </c>
      <c r="D898" s="32" t="s">
        <v>3105</v>
      </c>
      <c r="E898" s="32" t="s">
        <v>3112</v>
      </c>
    </row>
    <row r="899" spans="1:5" x14ac:dyDescent="0.25">
      <c r="A899" s="32">
        <v>13196777283</v>
      </c>
      <c r="B899" s="32" t="s">
        <v>3089</v>
      </c>
      <c r="C899" s="32" t="s">
        <v>3097</v>
      </c>
      <c r="D899" s="32" t="s">
        <v>3105</v>
      </c>
      <c r="E899" s="32" t="s">
        <v>3113</v>
      </c>
    </row>
    <row r="900" spans="1:5" x14ac:dyDescent="0.25">
      <c r="A900" s="32">
        <v>13196759647</v>
      </c>
      <c r="B900" s="32" t="s">
        <v>3089</v>
      </c>
      <c r="C900" s="32" t="s">
        <v>3101</v>
      </c>
      <c r="D900" s="32" t="s">
        <v>3109</v>
      </c>
      <c r="E900" s="32" t="s">
        <v>3112</v>
      </c>
    </row>
    <row r="901" spans="1:5" x14ac:dyDescent="0.25">
      <c r="A901" s="32">
        <v>13196754652</v>
      </c>
      <c r="B901" s="32" t="s">
        <v>3089</v>
      </c>
      <c r="C901" s="32" t="s">
        <v>3097</v>
      </c>
      <c r="D901" s="32" t="s">
        <v>3104</v>
      </c>
      <c r="E901" s="32" t="s">
        <v>3116</v>
      </c>
    </row>
    <row r="902" spans="1:5" x14ac:dyDescent="0.25">
      <c r="A902" s="32">
        <v>13196745533</v>
      </c>
      <c r="B902" s="32" t="s">
        <v>3089</v>
      </c>
      <c r="C902" s="32" t="s">
        <v>3098</v>
      </c>
      <c r="D902" s="32" t="s">
        <v>3106</v>
      </c>
      <c r="E902" s="32" t="s">
        <v>3114</v>
      </c>
    </row>
    <row r="903" spans="1:5" x14ac:dyDescent="0.25">
      <c r="A903" s="32">
        <v>13196723601</v>
      </c>
      <c r="B903" s="32" t="s">
        <v>3089</v>
      </c>
      <c r="C903" s="32" t="s">
        <v>3097</v>
      </c>
      <c r="D903" s="32" t="s">
        <v>3105</v>
      </c>
      <c r="E903" s="32" t="s">
        <v>3114</v>
      </c>
    </row>
    <row r="904" spans="1:5" x14ac:dyDescent="0.25">
      <c r="A904" s="32">
        <v>13196701461</v>
      </c>
      <c r="B904" s="32" t="s">
        <v>3089</v>
      </c>
      <c r="C904" s="32" t="s">
        <v>3097</v>
      </c>
      <c r="D904" s="32" t="s">
        <v>3109</v>
      </c>
      <c r="E904" s="32" t="s">
        <v>3114</v>
      </c>
    </row>
    <row r="905" spans="1:5" x14ac:dyDescent="0.25">
      <c r="A905" s="32">
        <v>13196683908</v>
      </c>
      <c r="B905" s="32" t="s">
        <v>3089</v>
      </c>
      <c r="C905" s="32" t="s">
        <v>3098</v>
      </c>
      <c r="D905" s="32" t="s">
        <v>3106</v>
      </c>
      <c r="E905" s="32" t="s">
        <v>3111</v>
      </c>
    </row>
    <row r="906" spans="1:5" x14ac:dyDescent="0.25">
      <c r="A906" s="32">
        <v>13196675319</v>
      </c>
      <c r="B906" s="32" t="s">
        <v>3089</v>
      </c>
      <c r="C906" s="32" t="s">
        <v>3101</v>
      </c>
      <c r="D906" s="32" t="s">
        <v>3109</v>
      </c>
      <c r="E906" s="32" t="s">
        <v>3112</v>
      </c>
    </row>
    <row r="907" spans="1:5" x14ac:dyDescent="0.25">
      <c r="A907" s="32">
        <v>13196598178</v>
      </c>
      <c r="B907" s="32" t="s">
        <v>3089</v>
      </c>
      <c r="C907" s="32" t="s">
        <v>3097</v>
      </c>
      <c r="D907" s="32" t="s">
        <v>3105</v>
      </c>
      <c r="E907" s="32" t="s">
        <v>3112</v>
      </c>
    </row>
    <row r="908" spans="1:5" x14ac:dyDescent="0.25">
      <c r="A908" s="32">
        <v>13196591284</v>
      </c>
      <c r="B908" s="32" t="s">
        <v>3089</v>
      </c>
      <c r="C908" s="32" t="s">
        <v>3098</v>
      </c>
      <c r="D908" s="32" t="s">
        <v>3105</v>
      </c>
      <c r="E908" s="32" t="s">
        <v>3112</v>
      </c>
    </row>
    <row r="909" spans="1:5" x14ac:dyDescent="0.25">
      <c r="A909" s="32">
        <v>13196547787</v>
      </c>
      <c r="B909" s="32" t="s">
        <v>3089</v>
      </c>
      <c r="C909" s="32" t="s">
        <v>3101</v>
      </c>
      <c r="D909" s="32" t="s">
        <v>3109</v>
      </c>
      <c r="E909" s="32" t="s">
        <v>3112</v>
      </c>
    </row>
    <row r="910" spans="1:5" x14ac:dyDescent="0.25">
      <c r="A910" s="32">
        <v>13196488885</v>
      </c>
      <c r="B910" s="32" t="s">
        <v>3089</v>
      </c>
      <c r="C910" s="32" t="s">
        <v>3097</v>
      </c>
      <c r="D910" s="32" t="s">
        <v>3104</v>
      </c>
      <c r="E910" s="32" t="s">
        <v>3111</v>
      </c>
    </row>
    <row r="911" spans="1:5" x14ac:dyDescent="0.25">
      <c r="A911" s="32">
        <v>13196458484</v>
      </c>
      <c r="B911" s="32" t="s">
        <v>3089</v>
      </c>
      <c r="C911" s="32" t="s">
        <v>3098</v>
      </c>
      <c r="D911" s="32" t="s">
        <v>3106</v>
      </c>
      <c r="E911" s="32" t="s">
        <v>3114</v>
      </c>
    </row>
    <row r="912" spans="1:5" x14ac:dyDescent="0.25">
      <c r="A912" s="32">
        <v>13196458171</v>
      </c>
      <c r="B912" s="32" t="s">
        <v>3089</v>
      </c>
      <c r="C912" s="32" t="s">
        <v>3099</v>
      </c>
    </row>
    <row r="913" spans="1:5" x14ac:dyDescent="0.25">
      <c r="A913" s="32">
        <v>13196441983</v>
      </c>
      <c r="B913" s="32" t="s">
        <v>3089</v>
      </c>
      <c r="C913" s="32" t="s">
        <v>3098</v>
      </c>
      <c r="D913" s="32" t="s">
        <v>3104</v>
      </c>
      <c r="E913" s="32" t="s">
        <v>3111</v>
      </c>
    </row>
    <row r="914" spans="1:5" x14ac:dyDescent="0.25">
      <c r="A914" s="32">
        <v>13196345945</v>
      </c>
      <c r="B914" s="32" t="s">
        <v>3089</v>
      </c>
      <c r="C914" s="32" t="s">
        <v>3099</v>
      </c>
      <c r="D914" s="32" t="s">
        <v>3105</v>
      </c>
      <c r="E914" s="32" t="s">
        <v>3114</v>
      </c>
    </row>
    <row r="915" spans="1:5" x14ac:dyDescent="0.25">
      <c r="A915" s="32">
        <v>13196247752</v>
      </c>
      <c r="B915" s="32" t="s">
        <v>3089</v>
      </c>
      <c r="C915" s="32" t="s">
        <v>3098</v>
      </c>
      <c r="D915" s="32" t="s">
        <v>3107</v>
      </c>
      <c r="E915" s="32" t="s">
        <v>3112</v>
      </c>
    </row>
    <row r="916" spans="1:5" x14ac:dyDescent="0.25">
      <c r="A916" s="32">
        <v>13196188259</v>
      </c>
      <c r="B916" s="32" t="s">
        <v>3089</v>
      </c>
      <c r="C916" s="32" t="s">
        <v>3097</v>
      </c>
      <c r="D916" s="32" t="s">
        <v>3104</v>
      </c>
      <c r="E916" s="32" t="s">
        <v>3112</v>
      </c>
    </row>
    <row r="917" spans="1:5" x14ac:dyDescent="0.25">
      <c r="A917" s="32">
        <v>13196109097</v>
      </c>
      <c r="B917" s="32" t="s">
        <v>3089</v>
      </c>
      <c r="C917" s="32" t="s">
        <v>3101</v>
      </c>
      <c r="D917" s="32" t="s">
        <v>3107</v>
      </c>
      <c r="E917" s="32" t="s">
        <v>3114</v>
      </c>
    </row>
    <row r="918" spans="1:5" x14ac:dyDescent="0.25">
      <c r="A918" s="32">
        <v>13195928582</v>
      </c>
      <c r="B918" s="32" t="s">
        <v>3089</v>
      </c>
      <c r="C918" s="32" t="s">
        <v>3098</v>
      </c>
      <c r="D918" s="32" t="s">
        <v>3104</v>
      </c>
      <c r="E918" s="32" t="s">
        <v>3111</v>
      </c>
    </row>
    <row r="919" spans="1:5" x14ac:dyDescent="0.25">
      <c r="A919" s="32">
        <v>13195923130</v>
      </c>
      <c r="B919" s="32" t="s">
        <v>3089</v>
      </c>
      <c r="C919" s="32" t="s">
        <v>3101</v>
      </c>
      <c r="D919" s="32" t="s">
        <v>3105</v>
      </c>
      <c r="E919" s="32" t="s">
        <v>3114</v>
      </c>
    </row>
    <row r="920" spans="1:5" x14ac:dyDescent="0.25">
      <c r="A920" s="32">
        <v>13195910481</v>
      </c>
      <c r="B920" s="32" t="s">
        <v>3089</v>
      </c>
      <c r="C920" s="32" t="s">
        <v>3101</v>
      </c>
      <c r="D920" s="32" t="s">
        <v>3105</v>
      </c>
      <c r="E920" s="32" t="s">
        <v>3111</v>
      </c>
    </row>
    <row r="921" spans="1:5" x14ac:dyDescent="0.25">
      <c r="A921" s="32">
        <v>13195904897</v>
      </c>
      <c r="B921" s="32" t="s">
        <v>3089</v>
      </c>
      <c r="C921" s="32" t="s">
        <v>3097</v>
      </c>
      <c r="D921" s="32" t="s">
        <v>3109</v>
      </c>
      <c r="E921" s="32" t="s">
        <v>3111</v>
      </c>
    </row>
    <row r="922" spans="1:5" x14ac:dyDescent="0.25">
      <c r="A922" s="32">
        <v>13195895083</v>
      </c>
      <c r="B922" s="32" t="s">
        <v>3089</v>
      </c>
      <c r="C922" s="32" t="s">
        <v>3097</v>
      </c>
      <c r="D922" s="32" t="s">
        <v>3105</v>
      </c>
      <c r="E922" s="32" t="s">
        <v>3114</v>
      </c>
    </row>
    <row r="923" spans="1:5" x14ac:dyDescent="0.25">
      <c r="A923" s="32">
        <v>13195893836</v>
      </c>
      <c r="B923" s="32" t="s">
        <v>3089</v>
      </c>
      <c r="C923" s="32" t="s">
        <v>3096</v>
      </c>
      <c r="D923" s="32" t="s">
        <v>3104</v>
      </c>
      <c r="E923" s="32" t="s">
        <v>3112</v>
      </c>
    </row>
    <row r="924" spans="1:5" x14ac:dyDescent="0.25">
      <c r="A924" s="32">
        <v>13195885848</v>
      </c>
      <c r="B924" s="32" t="s">
        <v>3089</v>
      </c>
      <c r="C924" s="32" t="s">
        <v>3096</v>
      </c>
      <c r="D924" s="32" t="s">
        <v>3105</v>
      </c>
      <c r="E924" s="32" t="s">
        <v>3117</v>
      </c>
    </row>
    <row r="925" spans="1:5" x14ac:dyDescent="0.25">
      <c r="A925" s="32">
        <v>13195862588</v>
      </c>
      <c r="B925" s="32" t="s">
        <v>3089</v>
      </c>
      <c r="C925" s="32" t="s">
        <v>3101</v>
      </c>
      <c r="D925" s="32" t="s">
        <v>3109</v>
      </c>
      <c r="E925" s="32" t="s">
        <v>3111</v>
      </c>
    </row>
    <row r="926" spans="1:5" x14ac:dyDescent="0.25">
      <c r="A926" s="32">
        <v>13195823490</v>
      </c>
      <c r="B926" s="32" t="s">
        <v>3089</v>
      </c>
      <c r="C926" s="32" t="s">
        <v>3098</v>
      </c>
      <c r="D926" s="32" t="s">
        <v>3107</v>
      </c>
      <c r="E926" s="32" t="s">
        <v>3114</v>
      </c>
    </row>
    <row r="927" spans="1:5" x14ac:dyDescent="0.25">
      <c r="A927" s="32">
        <v>13195767713</v>
      </c>
      <c r="B927" s="32" t="s">
        <v>3089</v>
      </c>
      <c r="C927" s="32" t="s">
        <v>3101</v>
      </c>
      <c r="D927" s="32" t="s">
        <v>3108</v>
      </c>
      <c r="E927" s="32" t="s">
        <v>3112</v>
      </c>
    </row>
    <row r="928" spans="1:5" x14ac:dyDescent="0.25">
      <c r="A928" s="32">
        <v>13195760959</v>
      </c>
      <c r="B928" s="32" t="s">
        <v>3090</v>
      </c>
      <c r="C928" s="32" t="s">
        <v>3100</v>
      </c>
      <c r="E928" s="32" t="s">
        <v>3111</v>
      </c>
    </row>
    <row r="929" spans="1:5" x14ac:dyDescent="0.25">
      <c r="A929" s="32">
        <v>13195757509</v>
      </c>
      <c r="B929" s="32" t="s">
        <v>3089</v>
      </c>
      <c r="C929" s="32" t="s">
        <v>3101</v>
      </c>
      <c r="D929" s="32" t="s">
        <v>3107</v>
      </c>
      <c r="E929" s="32" t="s">
        <v>3111</v>
      </c>
    </row>
    <row r="930" spans="1:5" x14ac:dyDescent="0.25">
      <c r="A930" s="32">
        <v>13195749601</v>
      </c>
      <c r="B930" s="32" t="s">
        <v>3089</v>
      </c>
      <c r="C930" s="32" t="s">
        <v>3098</v>
      </c>
      <c r="D930" s="32" t="s">
        <v>3104</v>
      </c>
      <c r="E930" s="32" t="s">
        <v>3113</v>
      </c>
    </row>
    <row r="931" spans="1:5" x14ac:dyDescent="0.25">
      <c r="A931" s="32">
        <v>13195538899</v>
      </c>
      <c r="B931" s="32" t="s">
        <v>3089</v>
      </c>
      <c r="C931" s="32" t="s">
        <v>3101</v>
      </c>
      <c r="D931" s="32" t="s">
        <v>3104</v>
      </c>
      <c r="E931" s="32" t="s">
        <v>3114</v>
      </c>
    </row>
    <row r="932" spans="1:5" x14ac:dyDescent="0.25">
      <c r="A932" s="32">
        <v>13195607661</v>
      </c>
      <c r="B932" s="32" t="s">
        <v>3089</v>
      </c>
      <c r="C932" s="32" t="s">
        <v>3101</v>
      </c>
      <c r="D932" s="32" t="s">
        <v>3105</v>
      </c>
      <c r="E932" s="32" t="s">
        <v>3114</v>
      </c>
    </row>
    <row r="933" spans="1:5" x14ac:dyDescent="0.25">
      <c r="A933" s="32">
        <v>13195535062</v>
      </c>
      <c r="B933" s="32" t="s">
        <v>3089</v>
      </c>
      <c r="C933" s="32" t="s">
        <v>3101</v>
      </c>
      <c r="D933" s="32" t="s">
        <v>3109</v>
      </c>
      <c r="E933" s="32" t="s">
        <v>3111</v>
      </c>
    </row>
    <row r="934" spans="1:5" x14ac:dyDescent="0.25">
      <c r="A934" s="32">
        <v>13195480160</v>
      </c>
      <c r="B934" s="32" t="s">
        <v>3089</v>
      </c>
      <c r="C934" s="32" t="s">
        <v>3098</v>
      </c>
      <c r="D934" s="32" t="s">
        <v>3106</v>
      </c>
      <c r="E934" s="32" t="s">
        <v>3114</v>
      </c>
    </row>
    <row r="935" spans="1:5" x14ac:dyDescent="0.25">
      <c r="A935" s="32">
        <v>13195462158</v>
      </c>
      <c r="B935" s="32" t="s">
        <v>3089</v>
      </c>
      <c r="C935" s="32" t="s">
        <v>3102</v>
      </c>
      <c r="D935" s="32" t="s">
        <v>3106</v>
      </c>
      <c r="E935" s="32" t="s">
        <v>3111</v>
      </c>
    </row>
    <row r="936" spans="1:5" x14ac:dyDescent="0.25">
      <c r="A936" s="32">
        <v>13195465598</v>
      </c>
      <c r="B936" s="32" t="s">
        <v>3089</v>
      </c>
      <c r="C936" s="32" t="s">
        <v>3098</v>
      </c>
      <c r="D936" s="32" t="s">
        <v>3106</v>
      </c>
      <c r="E936" s="32" t="s">
        <v>3111</v>
      </c>
    </row>
    <row r="937" spans="1:5" x14ac:dyDescent="0.25">
      <c r="A937" s="32">
        <v>13195458223</v>
      </c>
      <c r="B937" s="32" t="s">
        <v>3089</v>
      </c>
      <c r="C937" s="32" t="s">
        <v>3098</v>
      </c>
      <c r="D937" s="32" t="s">
        <v>3107</v>
      </c>
      <c r="E937" s="32" t="s">
        <v>3111</v>
      </c>
    </row>
    <row r="938" spans="1:5" x14ac:dyDescent="0.25">
      <c r="A938" s="32">
        <v>13195452045</v>
      </c>
    </row>
    <row r="939" spans="1:5" x14ac:dyDescent="0.25">
      <c r="A939" s="32">
        <v>13195419592</v>
      </c>
      <c r="B939" s="32" t="s">
        <v>3089</v>
      </c>
      <c r="C939" s="32" t="s">
        <v>3097</v>
      </c>
      <c r="D939" s="32" t="s">
        <v>3105</v>
      </c>
      <c r="E939" s="32" t="s">
        <v>3111</v>
      </c>
    </row>
    <row r="940" spans="1:5" x14ac:dyDescent="0.25">
      <c r="A940" s="32">
        <v>13195399554</v>
      </c>
      <c r="B940" s="32" t="s">
        <v>3089</v>
      </c>
      <c r="C940" s="32" t="s">
        <v>3097</v>
      </c>
      <c r="D940" s="32" t="s">
        <v>3104</v>
      </c>
      <c r="E940" s="32" t="s">
        <v>3114</v>
      </c>
    </row>
    <row r="941" spans="1:5" x14ac:dyDescent="0.25">
      <c r="A941" s="32">
        <v>13195380537</v>
      </c>
      <c r="B941" s="32" t="s">
        <v>3089</v>
      </c>
      <c r="C941" s="32" t="s">
        <v>3098</v>
      </c>
      <c r="D941" s="32" t="s">
        <v>3107</v>
      </c>
      <c r="E941" s="32" t="s">
        <v>3114</v>
      </c>
    </row>
    <row r="942" spans="1:5" x14ac:dyDescent="0.25">
      <c r="A942" s="32">
        <v>13195360157</v>
      </c>
      <c r="B942" s="32" t="s">
        <v>3089</v>
      </c>
      <c r="C942" s="32" t="s">
        <v>3097</v>
      </c>
      <c r="D942" s="32" t="s">
        <v>3107</v>
      </c>
      <c r="E942" s="32" t="s">
        <v>3115</v>
      </c>
    </row>
    <row r="943" spans="1:5" x14ac:dyDescent="0.25">
      <c r="A943" s="32">
        <v>13195335562</v>
      </c>
      <c r="B943" s="32" t="s">
        <v>3089</v>
      </c>
      <c r="C943" s="32" t="s">
        <v>3098</v>
      </c>
      <c r="D943" s="32" t="s">
        <v>3104</v>
      </c>
      <c r="E943" s="32" t="s">
        <v>3111</v>
      </c>
    </row>
    <row r="944" spans="1:5" x14ac:dyDescent="0.25">
      <c r="A944" s="32">
        <v>13195310866</v>
      </c>
      <c r="B944" s="32" t="s">
        <v>3089</v>
      </c>
      <c r="C944" s="32" t="s">
        <v>3102</v>
      </c>
      <c r="D944" s="32" t="s">
        <v>3106</v>
      </c>
      <c r="E944" s="32" t="s">
        <v>3111</v>
      </c>
    </row>
    <row r="945" spans="1:5" x14ac:dyDescent="0.25">
      <c r="A945" s="32">
        <v>13195270147</v>
      </c>
      <c r="B945" s="32" t="s">
        <v>3089</v>
      </c>
      <c r="C945" s="32" t="s">
        <v>3101</v>
      </c>
      <c r="D945" s="32" t="s">
        <v>3105</v>
      </c>
      <c r="E945" s="32" t="s">
        <v>3114</v>
      </c>
    </row>
    <row r="946" spans="1:5" x14ac:dyDescent="0.25">
      <c r="A946" s="32">
        <v>13195205725</v>
      </c>
      <c r="B946" s="32" t="s">
        <v>3089</v>
      </c>
      <c r="C946" s="32" t="s">
        <v>3098</v>
      </c>
      <c r="D946" s="32" t="s">
        <v>3107</v>
      </c>
      <c r="E946" s="32" t="s">
        <v>3114</v>
      </c>
    </row>
    <row r="947" spans="1:5" x14ac:dyDescent="0.25">
      <c r="A947" s="32">
        <v>13193768005</v>
      </c>
      <c r="B947" s="32" t="s">
        <v>3089</v>
      </c>
      <c r="C947" s="32" t="s">
        <v>3101</v>
      </c>
      <c r="D947" s="32" t="s">
        <v>3104</v>
      </c>
      <c r="E947" s="32" t="s">
        <v>3117</v>
      </c>
    </row>
    <row r="948" spans="1:5" x14ac:dyDescent="0.25">
      <c r="A948" s="32">
        <v>13195059970</v>
      </c>
      <c r="B948" s="32" t="s">
        <v>3089</v>
      </c>
      <c r="C948" s="32" t="s">
        <v>3098</v>
      </c>
      <c r="D948" s="32" t="s">
        <v>3107</v>
      </c>
      <c r="E948" s="32" t="s">
        <v>3114</v>
      </c>
    </row>
    <row r="949" spans="1:5" x14ac:dyDescent="0.25">
      <c r="A949" s="32">
        <v>13194810847</v>
      </c>
      <c r="B949" s="32" t="s">
        <v>3089</v>
      </c>
      <c r="C949" s="32" t="s">
        <v>3100</v>
      </c>
      <c r="E949" s="32" t="s">
        <v>3114</v>
      </c>
    </row>
    <row r="950" spans="1:5" x14ac:dyDescent="0.25">
      <c r="A950" s="32">
        <v>13194781705</v>
      </c>
      <c r="B950" s="32" t="s">
        <v>3089</v>
      </c>
      <c r="C950" s="32" t="s">
        <v>3097</v>
      </c>
      <c r="D950" s="32" t="s">
        <v>3109</v>
      </c>
      <c r="E950" s="32" t="s">
        <v>3112</v>
      </c>
    </row>
    <row r="951" spans="1:5" x14ac:dyDescent="0.25">
      <c r="A951" s="32">
        <v>13194691177</v>
      </c>
      <c r="B951" s="32" t="s">
        <v>3089</v>
      </c>
      <c r="C951" s="32" t="s">
        <v>3099</v>
      </c>
      <c r="D951" s="32" t="s">
        <v>3107</v>
      </c>
      <c r="E951" s="32" t="s">
        <v>3111</v>
      </c>
    </row>
    <row r="952" spans="1:5" x14ac:dyDescent="0.25">
      <c r="A952" s="32">
        <v>13194674186</v>
      </c>
      <c r="B952" s="32" t="s">
        <v>3089</v>
      </c>
      <c r="C952" s="32" t="s">
        <v>3098</v>
      </c>
      <c r="D952" s="32" t="s">
        <v>3107</v>
      </c>
      <c r="E952" s="32" t="s">
        <v>3114</v>
      </c>
    </row>
    <row r="953" spans="1:5" x14ac:dyDescent="0.25">
      <c r="A953" s="32">
        <v>13194633286</v>
      </c>
      <c r="B953" s="32" t="s">
        <v>3089</v>
      </c>
      <c r="C953" s="32" t="s">
        <v>3096</v>
      </c>
      <c r="D953" s="32" t="s">
        <v>3105</v>
      </c>
      <c r="E953" s="32" t="s">
        <v>3112</v>
      </c>
    </row>
    <row r="954" spans="1:5" x14ac:dyDescent="0.25">
      <c r="A954" s="32">
        <v>13194620770</v>
      </c>
      <c r="B954" s="32" t="s">
        <v>3089</v>
      </c>
      <c r="C954" s="32" t="s">
        <v>3098</v>
      </c>
      <c r="D954" s="32" t="s">
        <v>3108</v>
      </c>
      <c r="E954" s="32" t="s">
        <v>3114</v>
      </c>
    </row>
    <row r="955" spans="1:5" x14ac:dyDescent="0.25">
      <c r="A955" s="32">
        <v>13194609471</v>
      </c>
      <c r="B955" s="32" t="s">
        <v>3089</v>
      </c>
      <c r="C955" s="32" t="s">
        <v>3097</v>
      </c>
      <c r="D955" s="32" t="s">
        <v>3106</v>
      </c>
      <c r="E955" s="32" t="s">
        <v>3111</v>
      </c>
    </row>
    <row r="956" spans="1:5" x14ac:dyDescent="0.25">
      <c r="A956" s="32">
        <v>13194489189</v>
      </c>
      <c r="B956" s="32" t="s">
        <v>3089</v>
      </c>
      <c r="C956" s="32" t="s">
        <v>3098</v>
      </c>
      <c r="D956" s="32" t="s">
        <v>3107</v>
      </c>
      <c r="E956" s="32" t="s">
        <v>3112</v>
      </c>
    </row>
    <row r="957" spans="1:5" x14ac:dyDescent="0.25">
      <c r="A957" s="32">
        <v>13194483696</v>
      </c>
      <c r="B957" s="32" t="s">
        <v>3089</v>
      </c>
      <c r="C957" s="32" t="s">
        <v>3098</v>
      </c>
      <c r="D957" s="32" t="s">
        <v>3107</v>
      </c>
      <c r="E957" s="32" t="s">
        <v>3114</v>
      </c>
    </row>
    <row r="958" spans="1:5" x14ac:dyDescent="0.25">
      <c r="A958" s="32">
        <v>13194439593</v>
      </c>
      <c r="B958" s="32" t="s">
        <v>3089</v>
      </c>
      <c r="C958" s="32" t="s">
        <v>3098</v>
      </c>
      <c r="D958" s="32" t="s">
        <v>3107</v>
      </c>
      <c r="E958" s="32" t="s">
        <v>3113</v>
      </c>
    </row>
    <row r="959" spans="1:5" x14ac:dyDescent="0.25">
      <c r="A959" s="32">
        <v>13194437746</v>
      </c>
      <c r="B959" s="32" t="s">
        <v>3089</v>
      </c>
      <c r="C959" s="32" t="s">
        <v>3100</v>
      </c>
      <c r="E959" s="32" t="s">
        <v>3112</v>
      </c>
    </row>
    <row r="960" spans="1:5" x14ac:dyDescent="0.25">
      <c r="A960" s="32">
        <v>13194411935</v>
      </c>
      <c r="B960" s="32" t="s">
        <v>3090</v>
      </c>
      <c r="C960" s="32" t="s">
        <v>3097</v>
      </c>
      <c r="D960" s="32" t="s">
        <v>3105</v>
      </c>
      <c r="E960" s="32" t="s">
        <v>3114</v>
      </c>
    </row>
    <row r="961" spans="1:5" x14ac:dyDescent="0.25">
      <c r="A961" s="32">
        <v>13194318414</v>
      </c>
      <c r="B961" s="32" t="s">
        <v>3089</v>
      </c>
      <c r="C961" s="32" t="s">
        <v>3098</v>
      </c>
      <c r="D961" s="32" t="s">
        <v>3107</v>
      </c>
      <c r="E961" s="32" t="s">
        <v>3114</v>
      </c>
    </row>
    <row r="962" spans="1:5" x14ac:dyDescent="0.25">
      <c r="A962" s="32">
        <v>13194237340</v>
      </c>
      <c r="B962" s="32" t="s">
        <v>3089</v>
      </c>
      <c r="C962" s="32" t="s">
        <v>3097</v>
      </c>
      <c r="D962" s="32" t="s">
        <v>3104</v>
      </c>
      <c r="E962" s="32" t="s">
        <v>3114</v>
      </c>
    </row>
    <row r="963" spans="1:5" x14ac:dyDescent="0.25">
      <c r="A963" s="32">
        <v>13194164409</v>
      </c>
      <c r="B963" s="32" t="s">
        <v>3089</v>
      </c>
      <c r="C963" s="32" t="s">
        <v>3097</v>
      </c>
      <c r="D963" s="32" t="s">
        <v>3109</v>
      </c>
      <c r="E963" s="32" t="s">
        <v>3111</v>
      </c>
    </row>
    <row r="964" spans="1:5" x14ac:dyDescent="0.25">
      <c r="A964" s="32">
        <v>13194111162</v>
      </c>
      <c r="B964" s="32" t="s">
        <v>3089</v>
      </c>
      <c r="C964" s="32" t="s">
        <v>3096</v>
      </c>
      <c r="D964" s="32" t="s">
        <v>3105</v>
      </c>
      <c r="E964" s="32" t="s">
        <v>3116</v>
      </c>
    </row>
    <row r="965" spans="1:5" x14ac:dyDescent="0.25">
      <c r="A965" s="32">
        <v>13194101629</v>
      </c>
      <c r="B965" s="32" t="s">
        <v>3089</v>
      </c>
      <c r="C965" s="32" t="s">
        <v>3101</v>
      </c>
      <c r="D965" s="32" t="s">
        <v>3105</v>
      </c>
      <c r="E965" s="32" t="s">
        <v>3112</v>
      </c>
    </row>
    <row r="966" spans="1:5" x14ac:dyDescent="0.25">
      <c r="A966" s="32">
        <v>13194049128</v>
      </c>
      <c r="B966" s="32" t="s">
        <v>3089</v>
      </c>
      <c r="C966" s="32" t="s">
        <v>3098</v>
      </c>
      <c r="D966" s="32" t="s">
        <v>3106</v>
      </c>
      <c r="E966" s="32" t="s">
        <v>3114</v>
      </c>
    </row>
    <row r="967" spans="1:5" x14ac:dyDescent="0.25">
      <c r="A967" s="32">
        <v>13193976684</v>
      </c>
      <c r="B967" s="32" t="s">
        <v>3090</v>
      </c>
      <c r="C967" s="32" t="s">
        <v>3100</v>
      </c>
      <c r="E967" s="32" t="s">
        <v>3114</v>
      </c>
    </row>
    <row r="968" spans="1:5" x14ac:dyDescent="0.25">
      <c r="A968" s="32">
        <v>13193949857</v>
      </c>
      <c r="B968" s="32" t="s">
        <v>3089</v>
      </c>
      <c r="C968" s="32" t="s">
        <v>3098</v>
      </c>
      <c r="D968" s="32" t="s">
        <v>3107</v>
      </c>
      <c r="E968" s="32" t="s">
        <v>3111</v>
      </c>
    </row>
    <row r="969" spans="1:5" x14ac:dyDescent="0.25">
      <c r="A969" s="32">
        <v>13193848182</v>
      </c>
      <c r="B969" s="32" t="s">
        <v>3089</v>
      </c>
      <c r="C969" s="32" t="s">
        <v>3098</v>
      </c>
      <c r="D969" s="32" t="s">
        <v>3107</v>
      </c>
      <c r="E969" s="32" t="s">
        <v>3111</v>
      </c>
    </row>
    <row r="970" spans="1:5" x14ac:dyDescent="0.25">
      <c r="A970" s="32">
        <v>13193769831</v>
      </c>
      <c r="B970" s="32" t="s">
        <v>3091</v>
      </c>
      <c r="C970" s="32" t="s">
        <v>3101</v>
      </c>
      <c r="D970" s="32" t="s">
        <v>3104</v>
      </c>
      <c r="E970" s="32" t="s">
        <v>3112</v>
      </c>
    </row>
    <row r="971" spans="1:5" x14ac:dyDescent="0.25">
      <c r="A971" s="32">
        <v>13193746086</v>
      </c>
      <c r="B971" s="32" t="s">
        <v>3089</v>
      </c>
      <c r="C971" s="32" t="s">
        <v>3097</v>
      </c>
      <c r="D971" s="32" t="s">
        <v>3107</v>
      </c>
      <c r="E971" s="32" t="s">
        <v>3114</v>
      </c>
    </row>
    <row r="972" spans="1:5" x14ac:dyDescent="0.25">
      <c r="A972" s="32">
        <v>13193742869</v>
      </c>
      <c r="B972" s="32" t="s">
        <v>3089</v>
      </c>
      <c r="C972" s="32" t="s">
        <v>3096</v>
      </c>
      <c r="D972" s="32" t="s">
        <v>3104</v>
      </c>
      <c r="E972" s="32" t="s">
        <v>3115</v>
      </c>
    </row>
    <row r="973" spans="1:5" x14ac:dyDescent="0.25">
      <c r="A973" s="32">
        <v>13193512197</v>
      </c>
      <c r="B973" s="32" t="s">
        <v>3089</v>
      </c>
      <c r="C973" s="32" t="s">
        <v>3098</v>
      </c>
      <c r="D973" s="32" t="s">
        <v>3105</v>
      </c>
      <c r="E973" s="32" t="s">
        <v>3114</v>
      </c>
    </row>
    <row r="974" spans="1:5" x14ac:dyDescent="0.25">
      <c r="A974" s="32">
        <v>13193622082</v>
      </c>
      <c r="B974" s="32" t="s">
        <v>3089</v>
      </c>
      <c r="C974" s="32" t="s">
        <v>3098</v>
      </c>
      <c r="D974" s="32" t="s">
        <v>3105</v>
      </c>
      <c r="E974" s="32" t="s">
        <v>3114</v>
      </c>
    </row>
    <row r="975" spans="1:5" x14ac:dyDescent="0.25">
      <c r="A975" s="32">
        <v>13193606255</v>
      </c>
      <c r="B975" s="32" t="s">
        <v>3089</v>
      </c>
      <c r="C975" s="32" t="s">
        <v>3097</v>
      </c>
      <c r="D975" s="32" t="s">
        <v>3109</v>
      </c>
      <c r="E975" s="32" t="s">
        <v>3112</v>
      </c>
    </row>
    <row r="976" spans="1:5" x14ac:dyDescent="0.25">
      <c r="A976" s="32">
        <v>13193551092</v>
      </c>
      <c r="B976" s="32" t="s">
        <v>3090</v>
      </c>
      <c r="C976" s="32" t="s">
        <v>3098</v>
      </c>
      <c r="D976" s="32" t="s">
        <v>3107</v>
      </c>
      <c r="E976" s="32" t="s">
        <v>3114</v>
      </c>
    </row>
    <row r="977" spans="1:5" x14ac:dyDescent="0.25">
      <c r="A977" s="32">
        <v>13193540795</v>
      </c>
      <c r="B977" s="32" t="s">
        <v>3089</v>
      </c>
      <c r="C977" s="32" t="s">
        <v>3097</v>
      </c>
      <c r="D977" s="32" t="s">
        <v>3105</v>
      </c>
      <c r="E977" s="32" t="s">
        <v>3114</v>
      </c>
    </row>
    <row r="978" spans="1:5" x14ac:dyDescent="0.25">
      <c r="A978" s="32">
        <v>13193405030</v>
      </c>
      <c r="B978" s="32" t="s">
        <v>3089</v>
      </c>
      <c r="C978" s="32" t="s">
        <v>3098</v>
      </c>
      <c r="D978" s="32" t="s">
        <v>3105</v>
      </c>
      <c r="E978" s="32" t="s">
        <v>3115</v>
      </c>
    </row>
    <row r="979" spans="1:5" x14ac:dyDescent="0.25">
      <c r="A979" s="32">
        <v>13193221605</v>
      </c>
      <c r="B979" s="32" t="s">
        <v>3091</v>
      </c>
      <c r="C979" s="32" t="s">
        <v>3098</v>
      </c>
      <c r="D979" s="32" t="s">
        <v>3107</v>
      </c>
      <c r="E979" s="32" t="s">
        <v>3114</v>
      </c>
    </row>
    <row r="980" spans="1:5" x14ac:dyDescent="0.25">
      <c r="A980" s="32">
        <v>13193067732</v>
      </c>
      <c r="B980" s="32" t="s">
        <v>3089</v>
      </c>
      <c r="C980" s="32" t="s">
        <v>3098</v>
      </c>
      <c r="D980" s="32" t="s">
        <v>3105</v>
      </c>
      <c r="E980" s="32" t="s">
        <v>3111</v>
      </c>
    </row>
    <row r="981" spans="1:5" x14ac:dyDescent="0.25">
      <c r="A981" s="32">
        <v>13192998562</v>
      </c>
      <c r="B981" s="32" t="s">
        <v>3089</v>
      </c>
      <c r="C981" s="32" t="s">
        <v>3098</v>
      </c>
      <c r="D981" s="32" t="s">
        <v>3107</v>
      </c>
      <c r="E981" s="32" t="s">
        <v>3114</v>
      </c>
    </row>
    <row r="982" spans="1:5" x14ac:dyDescent="0.25">
      <c r="A982" s="32">
        <v>13192735899</v>
      </c>
      <c r="B982" s="32" t="s">
        <v>3089</v>
      </c>
      <c r="C982" s="32" t="s">
        <v>3098</v>
      </c>
      <c r="D982" s="32" t="s">
        <v>3104</v>
      </c>
      <c r="E982" s="32" t="s">
        <v>3114</v>
      </c>
    </row>
    <row r="983" spans="1:5" x14ac:dyDescent="0.25">
      <c r="A983" s="32">
        <v>13192522097</v>
      </c>
      <c r="B983" s="32" t="s">
        <v>3089</v>
      </c>
      <c r="C983" s="32" t="s">
        <v>3096</v>
      </c>
      <c r="D983" s="32" t="s">
        <v>3108</v>
      </c>
      <c r="E983" s="32" t="s">
        <v>3111</v>
      </c>
    </row>
    <row r="984" spans="1:5" x14ac:dyDescent="0.25">
      <c r="A984" s="32">
        <v>13192248137</v>
      </c>
      <c r="B984" s="32" t="s">
        <v>3089</v>
      </c>
      <c r="C984" s="32" t="s">
        <v>3097</v>
      </c>
      <c r="D984" s="32" t="s">
        <v>3105</v>
      </c>
      <c r="E984" s="32" t="s">
        <v>3111</v>
      </c>
    </row>
    <row r="985" spans="1:5" x14ac:dyDescent="0.25">
      <c r="A985" s="32">
        <v>13192161536</v>
      </c>
      <c r="B985" s="32" t="s">
        <v>3090</v>
      </c>
      <c r="C985" s="32" t="s">
        <v>3098</v>
      </c>
      <c r="D985" s="32" t="s">
        <v>3106</v>
      </c>
      <c r="E985" s="32" t="s">
        <v>3116</v>
      </c>
    </row>
    <row r="986" spans="1:5" x14ac:dyDescent="0.25">
      <c r="A986" s="32">
        <v>13192119513</v>
      </c>
      <c r="B986" s="32" t="s">
        <v>3089</v>
      </c>
      <c r="C986" s="32" t="s">
        <v>3097</v>
      </c>
      <c r="D986" s="32" t="s">
        <v>3109</v>
      </c>
      <c r="E986" s="32" t="s">
        <v>3111</v>
      </c>
    </row>
    <row r="987" spans="1:5" x14ac:dyDescent="0.25">
      <c r="A987" s="32">
        <v>13192089745</v>
      </c>
      <c r="B987" s="32" t="s">
        <v>3089</v>
      </c>
      <c r="C987" s="32" t="s">
        <v>3097</v>
      </c>
      <c r="D987" s="32" t="s">
        <v>3104</v>
      </c>
      <c r="E987" s="32" t="s">
        <v>3117</v>
      </c>
    </row>
    <row r="988" spans="1:5" x14ac:dyDescent="0.25">
      <c r="A988" s="32">
        <v>13192011067</v>
      </c>
      <c r="B988" s="32" t="s">
        <v>3089</v>
      </c>
      <c r="C988" s="32" t="s">
        <v>3102</v>
      </c>
      <c r="D988" s="32" t="s">
        <v>3109</v>
      </c>
      <c r="E988" s="32" t="s">
        <v>3114</v>
      </c>
    </row>
    <row r="989" spans="1:5" x14ac:dyDescent="0.25">
      <c r="A989" s="32">
        <v>13192005355</v>
      </c>
      <c r="B989" s="32" t="s">
        <v>3090</v>
      </c>
      <c r="C989" s="32" t="s">
        <v>3097</v>
      </c>
      <c r="D989" s="32" t="s">
        <v>3105</v>
      </c>
      <c r="E989" s="32" t="s">
        <v>3112</v>
      </c>
    </row>
    <row r="990" spans="1:5" x14ac:dyDescent="0.25">
      <c r="A990" s="32">
        <v>13191981928</v>
      </c>
      <c r="B990" s="32" t="s">
        <v>3089</v>
      </c>
      <c r="C990" s="32" t="s">
        <v>3098</v>
      </c>
      <c r="D990" s="32" t="s">
        <v>3106</v>
      </c>
      <c r="E990" s="32" t="s">
        <v>3116</v>
      </c>
    </row>
    <row r="991" spans="1:5" x14ac:dyDescent="0.25">
      <c r="A991" s="32">
        <v>13191956007</v>
      </c>
      <c r="B991" s="32" t="s">
        <v>3090</v>
      </c>
      <c r="C991" s="32" t="s">
        <v>3100</v>
      </c>
      <c r="E991" s="32" t="s">
        <v>3114</v>
      </c>
    </row>
    <row r="992" spans="1:5" x14ac:dyDescent="0.25">
      <c r="A992" s="32">
        <v>13191948704</v>
      </c>
      <c r="B992" s="32" t="s">
        <v>3089</v>
      </c>
      <c r="C992" s="32" t="s">
        <v>3097</v>
      </c>
      <c r="D992" s="32" t="s">
        <v>3105</v>
      </c>
      <c r="E992" s="32" t="s">
        <v>3112</v>
      </c>
    </row>
    <row r="993" spans="1:5" x14ac:dyDescent="0.25">
      <c r="A993" s="32">
        <v>13191936649</v>
      </c>
      <c r="B993" s="32" t="s">
        <v>3089</v>
      </c>
      <c r="C993" s="32" t="s">
        <v>3096</v>
      </c>
      <c r="D993" s="32" t="s">
        <v>3105</v>
      </c>
      <c r="E993" s="32" t="s">
        <v>3112</v>
      </c>
    </row>
    <row r="994" spans="1:5" x14ac:dyDescent="0.25">
      <c r="A994" s="32">
        <v>13191899870</v>
      </c>
      <c r="B994" s="32" t="s">
        <v>3089</v>
      </c>
      <c r="C994" s="32" t="s">
        <v>3098</v>
      </c>
      <c r="D994" s="32" t="s">
        <v>3108</v>
      </c>
      <c r="E994" s="32" t="s">
        <v>3111</v>
      </c>
    </row>
    <row r="995" spans="1:5" x14ac:dyDescent="0.25">
      <c r="A995" s="32">
        <v>13191893290</v>
      </c>
      <c r="B995" s="32" t="s">
        <v>3089</v>
      </c>
      <c r="C995" s="32" t="s">
        <v>3097</v>
      </c>
      <c r="D995" s="32" t="s">
        <v>3104</v>
      </c>
      <c r="E995" s="32" t="s">
        <v>3112</v>
      </c>
    </row>
    <row r="996" spans="1:5" x14ac:dyDescent="0.25">
      <c r="A996" s="32">
        <v>13191888326</v>
      </c>
      <c r="B996" s="32" t="s">
        <v>3089</v>
      </c>
      <c r="C996" s="32" t="s">
        <v>3097</v>
      </c>
      <c r="D996" s="32" t="s">
        <v>3104</v>
      </c>
      <c r="E996" s="32" t="s">
        <v>3112</v>
      </c>
    </row>
    <row r="997" spans="1:5" x14ac:dyDescent="0.25">
      <c r="A997" s="32">
        <v>13191879280</v>
      </c>
      <c r="B997" s="32" t="s">
        <v>3089</v>
      </c>
      <c r="C997" s="32" t="s">
        <v>3098</v>
      </c>
      <c r="D997" s="32" t="s">
        <v>3104</v>
      </c>
      <c r="E997" s="32" t="s">
        <v>3114</v>
      </c>
    </row>
    <row r="998" spans="1:5" x14ac:dyDescent="0.25">
      <c r="A998" s="32">
        <v>13191466848</v>
      </c>
      <c r="B998" s="32" t="s">
        <v>3089</v>
      </c>
      <c r="C998" s="32" t="s">
        <v>3097</v>
      </c>
      <c r="D998" s="32" t="s">
        <v>3108</v>
      </c>
      <c r="E998" s="32" t="s">
        <v>3112</v>
      </c>
    </row>
    <row r="999" spans="1:5" x14ac:dyDescent="0.25">
      <c r="A999" s="32">
        <v>13191331815</v>
      </c>
      <c r="B999" s="32" t="s">
        <v>3089</v>
      </c>
      <c r="C999" s="32" t="s">
        <v>3096</v>
      </c>
      <c r="D999" s="32" t="s">
        <v>3107</v>
      </c>
      <c r="E999" s="32" t="s">
        <v>3111</v>
      </c>
    </row>
    <row r="1000" spans="1:5" x14ac:dyDescent="0.25">
      <c r="A1000" s="32">
        <v>13191035176</v>
      </c>
      <c r="B1000" s="32" t="s">
        <v>3090</v>
      </c>
      <c r="C1000" s="32" t="s">
        <v>3100</v>
      </c>
      <c r="E1000" s="32" t="s">
        <v>3114</v>
      </c>
    </row>
    <row r="1001" spans="1:5" x14ac:dyDescent="0.25">
      <c r="A1001" s="32">
        <v>13190461051</v>
      </c>
      <c r="B1001" s="32" t="s">
        <v>3089</v>
      </c>
      <c r="C1001" s="32" t="s">
        <v>3097</v>
      </c>
      <c r="D1001" s="32" t="s">
        <v>3107</v>
      </c>
      <c r="E1001" s="32" t="s">
        <v>3111</v>
      </c>
    </row>
    <row r="1002" spans="1:5" x14ac:dyDescent="0.25">
      <c r="A1002" s="32">
        <v>13190666965</v>
      </c>
      <c r="B1002" s="32" t="s">
        <v>3089</v>
      </c>
      <c r="C1002" s="32" t="s">
        <v>3101</v>
      </c>
      <c r="D1002" s="32" t="s">
        <v>3108</v>
      </c>
      <c r="E1002" s="32" t="s">
        <v>3111</v>
      </c>
    </row>
    <row r="1003" spans="1:5" x14ac:dyDescent="0.25">
      <c r="A1003" s="32">
        <v>13190606136</v>
      </c>
      <c r="B1003" s="32" t="s">
        <v>3089</v>
      </c>
      <c r="C1003" s="32" t="s">
        <v>3097</v>
      </c>
      <c r="D1003" s="32" t="s">
        <v>3105</v>
      </c>
      <c r="E1003" s="32" t="s">
        <v>3112</v>
      </c>
    </row>
    <row r="1004" spans="1:5" x14ac:dyDescent="0.25">
      <c r="A1004" s="32">
        <v>13190607109</v>
      </c>
      <c r="B1004" s="32" t="s">
        <v>3089</v>
      </c>
      <c r="C1004" s="32" t="s">
        <v>3097</v>
      </c>
      <c r="D1004" s="32" t="s">
        <v>3108</v>
      </c>
      <c r="E1004" s="32" t="s">
        <v>3111</v>
      </c>
    </row>
    <row r="1005" spans="1:5" x14ac:dyDescent="0.25">
      <c r="A1005" s="32">
        <v>13190611214</v>
      </c>
    </row>
    <row r="1006" spans="1:5" x14ac:dyDescent="0.25">
      <c r="A1006" s="32">
        <v>13190272958</v>
      </c>
      <c r="B1006" s="32" t="s">
        <v>3090</v>
      </c>
      <c r="C1006" s="32" t="s">
        <v>3099</v>
      </c>
      <c r="D1006" s="32" t="s">
        <v>3106</v>
      </c>
      <c r="E1006" s="32" t="s">
        <v>3116</v>
      </c>
    </row>
    <row r="1007" spans="1:5" x14ac:dyDescent="0.25">
      <c r="A1007" s="32">
        <v>13190004212</v>
      </c>
      <c r="B1007" s="32" t="s">
        <v>3089</v>
      </c>
      <c r="C1007" s="32" t="s">
        <v>3097</v>
      </c>
      <c r="D1007" s="32" t="s">
        <v>3104</v>
      </c>
      <c r="E1007" s="32" t="s">
        <v>3113</v>
      </c>
    </row>
    <row r="1008" spans="1:5" x14ac:dyDescent="0.25">
      <c r="A1008" s="32">
        <v>13190226939</v>
      </c>
    </row>
    <row r="1009" spans="1:5" x14ac:dyDescent="0.25">
      <c r="A1009" s="32">
        <v>13190180699</v>
      </c>
      <c r="B1009" s="32" t="s">
        <v>3090</v>
      </c>
      <c r="C1009" s="32" t="s">
        <v>3099</v>
      </c>
      <c r="D1009" s="32" t="s">
        <v>3106</v>
      </c>
      <c r="E1009" s="32" t="s">
        <v>3112</v>
      </c>
    </row>
    <row r="1010" spans="1:5" x14ac:dyDescent="0.25">
      <c r="A1010" s="32">
        <v>13190168992</v>
      </c>
      <c r="B1010" s="32" t="s">
        <v>3089</v>
      </c>
      <c r="C1010" s="32" t="s">
        <v>3100</v>
      </c>
      <c r="E1010" s="32" t="s">
        <v>3111</v>
      </c>
    </row>
    <row r="1011" spans="1:5" x14ac:dyDescent="0.25">
      <c r="A1011" s="32">
        <v>13190130431</v>
      </c>
      <c r="B1011" s="32" t="s">
        <v>3089</v>
      </c>
      <c r="C1011" s="32" t="s">
        <v>3097</v>
      </c>
      <c r="D1011" s="32" t="s">
        <v>3109</v>
      </c>
      <c r="E1011" s="32" t="s">
        <v>3112</v>
      </c>
    </row>
    <row r="1012" spans="1:5" x14ac:dyDescent="0.25">
      <c r="A1012" s="32">
        <v>13190103994</v>
      </c>
      <c r="B1012" s="32" t="s">
        <v>3089</v>
      </c>
      <c r="C1012" s="32" t="s">
        <v>3098</v>
      </c>
    </row>
    <row r="1013" spans="1:5" x14ac:dyDescent="0.25">
      <c r="A1013" s="32">
        <v>13190094520</v>
      </c>
      <c r="B1013" s="32" t="s">
        <v>3090</v>
      </c>
      <c r="C1013" s="32" t="s">
        <v>3099</v>
      </c>
      <c r="D1013" s="32" t="s">
        <v>3107</v>
      </c>
      <c r="E1013" s="32" t="s">
        <v>3116</v>
      </c>
    </row>
    <row r="1014" spans="1:5" x14ac:dyDescent="0.25">
      <c r="A1014" s="32">
        <v>13190026293</v>
      </c>
      <c r="B1014" s="32" t="s">
        <v>3089</v>
      </c>
      <c r="C1014" s="32" t="s">
        <v>3098</v>
      </c>
    </row>
    <row r="1015" spans="1:5" x14ac:dyDescent="0.25">
      <c r="A1015" s="32">
        <v>13190017011</v>
      </c>
      <c r="B1015" s="32" t="s">
        <v>3089</v>
      </c>
      <c r="C1015" s="32" t="s">
        <v>3101</v>
      </c>
      <c r="D1015" s="32" t="s">
        <v>3105</v>
      </c>
      <c r="E1015" s="32" t="s">
        <v>3112</v>
      </c>
    </row>
    <row r="1016" spans="1:5" x14ac:dyDescent="0.25">
      <c r="A1016" s="32">
        <v>13189982238</v>
      </c>
      <c r="B1016" s="32" t="s">
        <v>3089</v>
      </c>
      <c r="C1016" s="32" t="s">
        <v>3101</v>
      </c>
      <c r="D1016" s="32" t="s">
        <v>3107</v>
      </c>
      <c r="E1016" s="32" t="s">
        <v>3111</v>
      </c>
    </row>
    <row r="1017" spans="1:5" x14ac:dyDescent="0.25">
      <c r="A1017" s="32">
        <v>13189861377</v>
      </c>
      <c r="B1017" s="32" t="s">
        <v>3089</v>
      </c>
      <c r="C1017" s="32" t="s">
        <v>3097</v>
      </c>
      <c r="D1017" s="32" t="s">
        <v>3108</v>
      </c>
      <c r="E1017" s="32" t="s">
        <v>3114</v>
      </c>
    </row>
    <row r="1018" spans="1:5" x14ac:dyDescent="0.25">
      <c r="A1018" s="32">
        <v>13189821064</v>
      </c>
      <c r="B1018" s="32" t="s">
        <v>3089</v>
      </c>
      <c r="C1018" s="32" t="s">
        <v>3099</v>
      </c>
      <c r="D1018" s="32" t="s">
        <v>3107</v>
      </c>
      <c r="E1018" s="32" t="s">
        <v>3112</v>
      </c>
    </row>
    <row r="1019" spans="1:5" x14ac:dyDescent="0.25">
      <c r="A1019" s="32">
        <v>13189809879</v>
      </c>
      <c r="B1019" s="32" t="s">
        <v>3089</v>
      </c>
      <c r="C1019" s="32" t="s">
        <v>3097</v>
      </c>
      <c r="D1019" s="32" t="s">
        <v>3105</v>
      </c>
      <c r="E1019" s="32" t="s">
        <v>3114</v>
      </c>
    </row>
    <row r="1020" spans="1:5" x14ac:dyDescent="0.25">
      <c r="A1020" s="32">
        <v>13189800442</v>
      </c>
      <c r="B1020" s="32" t="s">
        <v>3089</v>
      </c>
      <c r="C1020" s="32" t="s">
        <v>3100</v>
      </c>
      <c r="E1020" s="32" t="s">
        <v>3111</v>
      </c>
    </row>
    <row r="1021" spans="1:5" x14ac:dyDescent="0.25">
      <c r="A1021" s="32">
        <v>13189643500</v>
      </c>
      <c r="B1021" s="32" t="s">
        <v>3090</v>
      </c>
      <c r="C1021" s="32" t="s">
        <v>3097</v>
      </c>
      <c r="D1021" s="32" t="s">
        <v>3107</v>
      </c>
      <c r="E1021" s="32" t="s">
        <v>3112</v>
      </c>
    </row>
    <row r="1022" spans="1:5" x14ac:dyDescent="0.25">
      <c r="A1022" s="32">
        <v>13189238398</v>
      </c>
      <c r="B1022" s="32" t="s">
        <v>3089</v>
      </c>
      <c r="C1022" s="32" t="s">
        <v>3096</v>
      </c>
      <c r="D1022" s="32" t="s">
        <v>3106</v>
      </c>
      <c r="E1022" s="32" t="s">
        <v>3113</v>
      </c>
    </row>
    <row r="1023" spans="1:5" x14ac:dyDescent="0.25">
      <c r="A1023" s="32">
        <v>13188961400</v>
      </c>
      <c r="B1023" s="32" t="s">
        <v>3090</v>
      </c>
      <c r="C1023" s="32" t="s">
        <v>3099</v>
      </c>
      <c r="D1023" s="32" t="s">
        <v>3106</v>
      </c>
      <c r="E1023" s="32" t="s">
        <v>3117</v>
      </c>
    </row>
    <row r="1024" spans="1:5" x14ac:dyDescent="0.25">
      <c r="A1024" s="32">
        <v>13188943874</v>
      </c>
      <c r="B1024" s="32" t="s">
        <v>3093</v>
      </c>
      <c r="C1024" s="32" t="s">
        <v>3096</v>
      </c>
      <c r="D1024" s="32" t="s">
        <v>3109</v>
      </c>
      <c r="E1024" s="32" t="s">
        <v>3112</v>
      </c>
    </row>
    <row r="1025" spans="1:5" x14ac:dyDescent="0.25">
      <c r="A1025" s="32">
        <v>13188892562</v>
      </c>
      <c r="B1025" s="32" t="s">
        <v>3089</v>
      </c>
      <c r="C1025" s="32" t="s">
        <v>3097</v>
      </c>
      <c r="D1025" s="32" t="s">
        <v>3105</v>
      </c>
      <c r="E1025" s="32" t="s">
        <v>3111</v>
      </c>
    </row>
    <row r="1026" spans="1:5" x14ac:dyDescent="0.25">
      <c r="A1026" s="32">
        <v>13188770512</v>
      </c>
      <c r="B1026" s="32" t="s">
        <v>3089</v>
      </c>
      <c r="C1026" s="32" t="s">
        <v>3102</v>
      </c>
      <c r="D1026" s="32" t="s">
        <v>3109</v>
      </c>
      <c r="E1026" s="32" t="s">
        <v>3112</v>
      </c>
    </row>
    <row r="1027" spans="1:5" x14ac:dyDescent="0.25">
      <c r="A1027" s="32">
        <v>13188714632</v>
      </c>
      <c r="B1027" s="32" t="s">
        <v>3089</v>
      </c>
      <c r="C1027" s="32" t="s">
        <v>3098</v>
      </c>
      <c r="D1027" s="32" t="s">
        <v>3106</v>
      </c>
      <c r="E1027" s="32" t="s">
        <v>3111</v>
      </c>
    </row>
    <row r="1028" spans="1:5" x14ac:dyDescent="0.25">
      <c r="A1028" s="32">
        <v>13188716106</v>
      </c>
      <c r="B1028" s="32" t="s">
        <v>3089</v>
      </c>
      <c r="C1028" s="32" t="s">
        <v>3098</v>
      </c>
      <c r="D1028" s="32" t="s">
        <v>3105</v>
      </c>
      <c r="E1028" s="32" t="s">
        <v>3114</v>
      </c>
    </row>
    <row r="1029" spans="1:5" x14ac:dyDescent="0.25">
      <c r="A1029" s="32">
        <v>13188677942</v>
      </c>
      <c r="B1029" s="32" t="s">
        <v>3091</v>
      </c>
      <c r="C1029" s="32" t="s">
        <v>3097</v>
      </c>
      <c r="D1029" s="32" t="s">
        <v>3105</v>
      </c>
    </row>
    <row r="1030" spans="1:5" x14ac:dyDescent="0.25">
      <c r="A1030" s="32">
        <v>13188658553</v>
      </c>
      <c r="B1030" s="32" t="s">
        <v>3089</v>
      </c>
      <c r="C1030" s="32" t="s">
        <v>3098</v>
      </c>
      <c r="D1030" s="32" t="s">
        <v>3106</v>
      </c>
      <c r="E1030" s="32" t="s">
        <v>3113</v>
      </c>
    </row>
    <row r="1031" spans="1:5" x14ac:dyDescent="0.25">
      <c r="A1031" s="32">
        <v>13188647656</v>
      </c>
      <c r="B1031" s="32" t="s">
        <v>3089</v>
      </c>
      <c r="C1031" s="32" t="s">
        <v>3098</v>
      </c>
      <c r="D1031" s="32" t="s">
        <v>3106</v>
      </c>
      <c r="E1031" s="32" t="s">
        <v>3111</v>
      </c>
    </row>
    <row r="1032" spans="1:5" x14ac:dyDescent="0.25">
      <c r="A1032" s="32">
        <v>13182299562</v>
      </c>
      <c r="B1032" s="32" t="s">
        <v>3089</v>
      </c>
      <c r="C1032" s="32" t="s">
        <v>3097</v>
      </c>
    </row>
    <row r="1033" spans="1:5" x14ac:dyDescent="0.25">
      <c r="A1033" s="32">
        <v>13188544010</v>
      </c>
      <c r="B1033" s="32" t="s">
        <v>3089</v>
      </c>
      <c r="C1033" s="32" t="s">
        <v>3098</v>
      </c>
      <c r="D1033" s="32" t="s">
        <v>3107</v>
      </c>
      <c r="E1033" s="32" t="s">
        <v>3111</v>
      </c>
    </row>
    <row r="1034" spans="1:5" x14ac:dyDescent="0.25">
      <c r="A1034" s="32">
        <v>13188389355</v>
      </c>
      <c r="B1034" s="32" t="s">
        <v>3089</v>
      </c>
      <c r="C1034" s="32" t="s">
        <v>3098</v>
      </c>
      <c r="D1034" s="32" t="s">
        <v>3107</v>
      </c>
      <c r="E1034" s="32" t="s">
        <v>3111</v>
      </c>
    </row>
    <row r="1035" spans="1:5" x14ac:dyDescent="0.25">
      <c r="A1035" s="32">
        <v>13188354831</v>
      </c>
    </row>
    <row r="1036" spans="1:5" x14ac:dyDescent="0.25">
      <c r="A1036" s="32">
        <v>13188225228</v>
      </c>
      <c r="B1036" s="32" t="s">
        <v>3089</v>
      </c>
      <c r="C1036" s="32" t="s">
        <v>3099</v>
      </c>
      <c r="D1036" s="32" t="s">
        <v>3106</v>
      </c>
      <c r="E1036" s="32" t="s">
        <v>3114</v>
      </c>
    </row>
    <row r="1037" spans="1:5" x14ac:dyDescent="0.25">
      <c r="A1037" s="32">
        <v>13188162964</v>
      </c>
      <c r="B1037" s="32" t="s">
        <v>3089</v>
      </c>
      <c r="C1037" s="32" t="s">
        <v>3098</v>
      </c>
      <c r="D1037" s="32" t="s">
        <v>3104</v>
      </c>
      <c r="E1037" s="32" t="s">
        <v>3111</v>
      </c>
    </row>
    <row r="1038" spans="1:5" x14ac:dyDescent="0.25">
      <c r="A1038" s="32">
        <v>13188095399</v>
      </c>
      <c r="B1038" s="32" t="s">
        <v>3090</v>
      </c>
      <c r="C1038" s="32" t="s">
        <v>3097</v>
      </c>
      <c r="D1038" s="32" t="s">
        <v>3109</v>
      </c>
      <c r="E1038" s="32" t="s">
        <v>3114</v>
      </c>
    </row>
    <row r="1039" spans="1:5" x14ac:dyDescent="0.25">
      <c r="A1039" s="32">
        <v>13188086465</v>
      </c>
      <c r="B1039" s="32" t="s">
        <v>3089</v>
      </c>
      <c r="C1039" s="32" t="s">
        <v>3098</v>
      </c>
      <c r="D1039" s="32" t="s">
        <v>3109</v>
      </c>
      <c r="E1039" s="32" t="s">
        <v>3111</v>
      </c>
    </row>
    <row r="1040" spans="1:5" x14ac:dyDescent="0.25">
      <c r="A1040" s="32">
        <v>13188042317</v>
      </c>
      <c r="B1040" s="32" t="s">
        <v>3089</v>
      </c>
      <c r="C1040" s="32" t="s">
        <v>3097</v>
      </c>
      <c r="D1040" s="32" t="s">
        <v>3104</v>
      </c>
      <c r="E1040" s="32" t="s">
        <v>3117</v>
      </c>
    </row>
    <row r="1041" spans="1:5" x14ac:dyDescent="0.25">
      <c r="A1041" s="32">
        <v>13187757196</v>
      </c>
      <c r="B1041" s="32" t="s">
        <v>3089</v>
      </c>
      <c r="C1041" s="32" t="s">
        <v>3098</v>
      </c>
      <c r="D1041" s="32" t="s">
        <v>3105</v>
      </c>
      <c r="E1041" s="32" t="s">
        <v>3112</v>
      </c>
    </row>
    <row r="1042" spans="1:5" x14ac:dyDescent="0.25">
      <c r="A1042" s="32">
        <v>13187911410</v>
      </c>
      <c r="B1042" s="32" t="s">
        <v>3089</v>
      </c>
      <c r="C1042" s="32" t="s">
        <v>3099</v>
      </c>
      <c r="D1042" s="32" t="s">
        <v>3104</v>
      </c>
      <c r="E1042" s="32" t="s">
        <v>3115</v>
      </c>
    </row>
    <row r="1043" spans="1:5" x14ac:dyDescent="0.25">
      <c r="A1043" s="32">
        <v>13187720755</v>
      </c>
      <c r="B1043" s="32" t="s">
        <v>3090</v>
      </c>
      <c r="C1043" s="32" t="s">
        <v>3096</v>
      </c>
      <c r="D1043" s="32" t="s">
        <v>3109</v>
      </c>
      <c r="E1043" s="32" t="s">
        <v>3114</v>
      </c>
    </row>
    <row r="1044" spans="1:5" x14ac:dyDescent="0.25">
      <c r="A1044" s="32">
        <v>13187670416</v>
      </c>
      <c r="B1044" s="32" t="s">
        <v>3089</v>
      </c>
      <c r="C1044" s="32" t="s">
        <v>3098</v>
      </c>
      <c r="D1044" s="32" t="s">
        <v>3107</v>
      </c>
      <c r="E1044" s="32" t="s">
        <v>3111</v>
      </c>
    </row>
    <row r="1045" spans="1:5" x14ac:dyDescent="0.25">
      <c r="A1045" s="32">
        <v>13187495323</v>
      </c>
      <c r="B1045" s="32" t="s">
        <v>3089</v>
      </c>
      <c r="C1045" s="32" t="s">
        <v>3101</v>
      </c>
      <c r="D1045" s="32" t="s">
        <v>3104</v>
      </c>
      <c r="E1045" s="32" t="s">
        <v>3112</v>
      </c>
    </row>
    <row r="1046" spans="1:5" x14ac:dyDescent="0.25">
      <c r="A1046" s="32">
        <v>13187419074</v>
      </c>
      <c r="B1046" s="32" t="s">
        <v>3090</v>
      </c>
      <c r="C1046" s="32" t="s">
        <v>3100</v>
      </c>
      <c r="E1046" s="32" t="s">
        <v>3117</v>
      </c>
    </row>
    <row r="1047" spans="1:5" x14ac:dyDescent="0.25">
      <c r="A1047" s="32">
        <v>13187401739</v>
      </c>
      <c r="B1047" s="32" t="s">
        <v>3089</v>
      </c>
      <c r="C1047" s="32" t="s">
        <v>3098</v>
      </c>
      <c r="D1047" s="32" t="s">
        <v>3107</v>
      </c>
    </row>
    <row r="1048" spans="1:5" x14ac:dyDescent="0.25">
      <c r="A1048" s="32">
        <v>13187277274</v>
      </c>
      <c r="B1048" s="32" t="s">
        <v>3089</v>
      </c>
      <c r="C1048" s="32" t="s">
        <v>3098</v>
      </c>
      <c r="D1048" s="32" t="s">
        <v>3107</v>
      </c>
      <c r="E1048" s="32" t="s">
        <v>3111</v>
      </c>
    </row>
    <row r="1049" spans="1:5" x14ac:dyDescent="0.25">
      <c r="A1049" s="32">
        <v>13187244332</v>
      </c>
      <c r="B1049" s="32" t="s">
        <v>3089</v>
      </c>
      <c r="C1049" s="32" t="s">
        <v>3098</v>
      </c>
      <c r="D1049" s="32" t="s">
        <v>3105</v>
      </c>
      <c r="E1049" s="32" t="s">
        <v>3111</v>
      </c>
    </row>
    <row r="1050" spans="1:5" x14ac:dyDescent="0.25">
      <c r="A1050" s="32">
        <v>13187252699</v>
      </c>
      <c r="B1050" s="32" t="s">
        <v>3090</v>
      </c>
      <c r="C1050" s="32" t="s">
        <v>3098</v>
      </c>
      <c r="D1050" s="32" t="s">
        <v>3107</v>
      </c>
      <c r="E1050" s="32" t="s">
        <v>3111</v>
      </c>
    </row>
    <row r="1051" spans="1:5" x14ac:dyDescent="0.25">
      <c r="A1051" s="32">
        <v>13187233195</v>
      </c>
      <c r="B1051" s="32" t="s">
        <v>3089</v>
      </c>
      <c r="C1051" s="32" t="s">
        <v>3097</v>
      </c>
      <c r="D1051" s="32" t="s">
        <v>3105</v>
      </c>
      <c r="E1051" s="32" t="s">
        <v>3111</v>
      </c>
    </row>
    <row r="1052" spans="1:5" x14ac:dyDescent="0.25">
      <c r="A1052" s="32">
        <v>13187036817</v>
      </c>
      <c r="B1052" s="32" t="s">
        <v>3090</v>
      </c>
      <c r="C1052" s="32" t="s">
        <v>3097</v>
      </c>
      <c r="D1052" s="32" t="s">
        <v>3104</v>
      </c>
      <c r="E1052" s="32" t="s">
        <v>3111</v>
      </c>
    </row>
    <row r="1053" spans="1:5" x14ac:dyDescent="0.25">
      <c r="A1053" s="32">
        <v>13186967365</v>
      </c>
      <c r="B1053" s="32" t="s">
        <v>3089</v>
      </c>
      <c r="C1053" s="32" t="s">
        <v>3096</v>
      </c>
      <c r="D1053" s="32" t="s">
        <v>3107</v>
      </c>
      <c r="E1053" s="32" t="s">
        <v>3116</v>
      </c>
    </row>
    <row r="1054" spans="1:5" x14ac:dyDescent="0.25">
      <c r="A1054" s="32">
        <v>13186930282</v>
      </c>
      <c r="B1054" s="32" t="s">
        <v>3090</v>
      </c>
      <c r="C1054" s="32" t="s">
        <v>3096</v>
      </c>
      <c r="D1054" s="32" t="s">
        <v>3104</v>
      </c>
      <c r="E1054" s="32" t="s">
        <v>3112</v>
      </c>
    </row>
    <row r="1055" spans="1:5" x14ac:dyDescent="0.25">
      <c r="A1055" s="32">
        <v>13186797628</v>
      </c>
      <c r="B1055" s="32" t="s">
        <v>3089</v>
      </c>
      <c r="C1055" s="32" t="s">
        <v>3097</v>
      </c>
      <c r="D1055" s="32" t="s">
        <v>3107</v>
      </c>
      <c r="E1055" s="32" t="s">
        <v>3117</v>
      </c>
    </row>
    <row r="1056" spans="1:5" x14ac:dyDescent="0.25">
      <c r="A1056" s="32">
        <v>13186516585</v>
      </c>
      <c r="B1056" s="32" t="s">
        <v>3089</v>
      </c>
      <c r="C1056" s="32" t="s">
        <v>3097</v>
      </c>
      <c r="D1056" s="32" t="s">
        <v>3109</v>
      </c>
      <c r="E1056" s="32" t="s">
        <v>3114</v>
      </c>
    </row>
    <row r="1057" spans="1:5" x14ac:dyDescent="0.25">
      <c r="A1057" s="32">
        <v>13186037007</v>
      </c>
      <c r="B1057" s="32" t="s">
        <v>3089</v>
      </c>
      <c r="C1057" s="32" t="s">
        <v>3098</v>
      </c>
      <c r="D1057" s="32" t="s">
        <v>3106</v>
      </c>
      <c r="E1057" s="32" t="s">
        <v>3111</v>
      </c>
    </row>
    <row r="1058" spans="1:5" x14ac:dyDescent="0.25">
      <c r="A1058" s="32">
        <v>13185915528</v>
      </c>
      <c r="B1058" s="32" t="s">
        <v>3089</v>
      </c>
      <c r="C1058" s="32" t="s">
        <v>3098</v>
      </c>
      <c r="D1058" s="32" t="s">
        <v>3106</v>
      </c>
      <c r="E1058" s="32" t="s">
        <v>3112</v>
      </c>
    </row>
    <row r="1059" spans="1:5" x14ac:dyDescent="0.25">
      <c r="A1059" s="32">
        <v>13185745066</v>
      </c>
      <c r="B1059" s="32" t="s">
        <v>3089</v>
      </c>
      <c r="C1059" s="32" t="s">
        <v>3096</v>
      </c>
      <c r="D1059" s="32" t="s">
        <v>3105</v>
      </c>
      <c r="E1059" s="32" t="s">
        <v>3114</v>
      </c>
    </row>
    <row r="1060" spans="1:5" x14ac:dyDescent="0.25">
      <c r="A1060" s="32">
        <v>13185713202</v>
      </c>
      <c r="B1060" s="32" t="s">
        <v>3089</v>
      </c>
      <c r="C1060" s="32" t="s">
        <v>3097</v>
      </c>
      <c r="D1060" s="32" t="s">
        <v>3105</v>
      </c>
      <c r="E1060" s="32" t="s">
        <v>3112</v>
      </c>
    </row>
    <row r="1061" spans="1:5" x14ac:dyDescent="0.25">
      <c r="A1061" s="32">
        <v>13185671837</v>
      </c>
      <c r="B1061" s="32" t="s">
        <v>3089</v>
      </c>
      <c r="C1061" s="32" t="s">
        <v>3098</v>
      </c>
      <c r="D1061" s="32" t="s">
        <v>3105</v>
      </c>
      <c r="E1061" s="32" t="s">
        <v>3114</v>
      </c>
    </row>
    <row r="1062" spans="1:5" x14ac:dyDescent="0.25">
      <c r="A1062" s="32">
        <v>13185672749</v>
      </c>
    </row>
    <row r="1063" spans="1:5" x14ac:dyDescent="0.25">
      <c r="A1063" s="32">
        <v>13185653177</v>
      </c>
      <c r="B1063" s="32" t="s">
        <v>3094</v>
      </c>
      <c r="C1063" s="32" t="s">
        <v>3097</v>
      </c>
      <c r="D1063" s="32" t="s">
        <v>3109</v>
      </c>
      <c r="E1063" s="32" t="s">
        <v>3111</v>
      </c>
    </row>
    <row r="1064" spans="1:5" x14ac:dyDescent="0.25">
      <c r="A1064" s="32">
        <v>13185623792</v>
      </c>
      <c r="B1064" s="32" t="s">
        <v>3089</v>
      </c>
      <c r="C1064" s="32" t="s">
        <v>3097</v>
      </c>
      <c r="D1064" s="32" t="s">
        <v>3105</v>
      </c>
      <c r="E1064" s="32" t="s">
        <v>3114</v>
      </c>
    </row>
    <row r="1065" spans="1:5" x14ac:dyDescent="0.25">
      <c r="A1065" s="32">
        <v>13185600350</v>
      </c>
      <c r="B1065" s="32" t="s">
        <v>3089</v>
      </c>
      <c r="C1065" s="32" t="s">
        <v>3098</v>
      </c>
      <c r="D1065" s="32" t="s">
        <v>3106</v>
      </c>
      <c r="E1065" s="32" t="s">
        <v>3112</v>
      </c>
    </row>
    <row r="1066" spans="1:5" x14ac:dyDescent="0.25">
      <c r="A1066" s="32">
        <v>13160789118</v>
      </c>
      <c r="B1066" s="32" t="s">
        <v>3091</v>
      </c>
      <c r="C1066" s="32" t="s">
        <v>3100</v>
      </c>
      <c r="E1066" s="32" t="s">
        <v>3117</v>
      </c>
    </row>
    <row r="1067" spans="1:5" x14ac:dyDescent="0.25">
      <c r="A1067" s="32">
        <v>13185548924</v>
      </c>
      <c r="B1067" s="32" t="s">
        <v>3089</v>
      </c>
      <c r="C1067" s="32" t="s">
        <v>3102</v>
      </c>
      <c r="D1067" s="32" t="s">
        <v>3104</v>
      </c>
      <c r="E1067" s="32" t="s">
        <v>3114</v>
      </c>
    </row>
    <row r="1068" spans="1:5" x14ac:dyDescent="0.25">
      <c r="A1068" s="32">
        <v>13185537089</v>
      </c>
      <c r="B1068" s="32" t="s">
        <v>3089</v>
      </c>
      <c r="C1068" s="32" t="s">
        <v>3097</v>
      </c>
      <c r="D1068" s="32" t="s">
        <v>3106</v>
      </c>
      <c r="E1068" s="32" t="s">
        <v>3111</v>
      </c>
    </row>
    <row r="1069" spans="1:5" x14ac:dyDescent="0.25">
      <c r="A1069" s="32">
        <v>13185511680</v>
      </c>
      <c r="B1069" s="32" t="s">
        <v>3089</v>
      </c>
      <c r="C1069" s="32" t="s">
        <v>3098</v>
      </c>
      <c r="D1069" s="32" t="s">
        <v>3106</v>
      </c>
      <c r="E1069" s="32" t="s">
        <v>3115</v>
      </c>
    </row>
    <row r="1070" spans="1:5" x14ac:dyDescent="0.25">
      <c r="A1070" s="32">
        <v>13185508297</v>
      </c>
      <c r="B1070" s="32" t="s">
        <v>3089</v>
      </c>
      <c r="C1070" s="32" t="s">
        <v>3101</v>
      </c>
      <c r="D1070" s="32" t="s">
        <v>3104</v>
      </c>
      <c r="E1070" s="32" t="s">
        <v>3115</v>
      </c>
    </row>
    <row r="1071" spans="1:5" x14ac:dyDescent="0.25">
      <c r="A1071" s="32">
        <v>13185503484</v>
      </c>
      <c r="B1071" s="32" t="s">
        <v>3089</v>
      </c>
      <c r="C1071" s="32" t="s">
        <v>3098</v>
      </c>
      <c r="D1071" s="32" t="s">
        <v>3107</v>
      </c>
      <c r="E1071" s="32" t="s">
        <v>3114</v>
      </c>
    </row>
    <row r="1072" spans="1:5" x14ac:dyDescent="0.25">
      <c r="A1072" s="32">
        <v>13185499717</v>
      </c>
      <c r="B1072" s="32" t="s">
        <v>3089</v>
      </c>
      <c r="C1072" s="32" t="s">
        <v>3097</v>
      </c>
      <c r="D1072" s="32" t="s">
        <v>3104</v>
      </c>
      <c r="E1072" s="32" t="s">
        <v>3112</v>
      </c>
    </row>
    <row r="1073" spans="1:5" x14ac:dyDescent="0.25">
      <c r="A1073" s="32">
        <v>13185462273</v>
      </c>
      <c r="B1073" s="32" t="s">
        <v>3089</v>
      </c>
      <c r="C1073" s="32" t="s">
        <v>3097</v>
      </c>
      <c r="D1073" s="32" t="s">
        <v>3105</v>
      </c>
      <c r="E1073" s="32" t="s">
        <v>3112</v>
      </c>
    </row>
    <row r="1074" spans="1:5" x14ac:dyDescent="0.25">
      <c r="A1074" s="32">
        <v>13185447967</v>
      </c>
    </row>
    <row r="1075" spans="1:5" x14ac:dyDescent="0.25">
      <c r="A1075" s="32">
        <v>13185370255</v>
      </c>
      <c r="B1075" s="32" t="s">
        <v>3089</v>
      </c>
      <c r="C1075" s="32" t="s">
        <v>3101</v>
      </c>
      <c r="D1075" s="32" t="s">
        <v>3104</v>
      </c>
      <c r="E1075" s="32" t="s">
        <v>3112</v>
      </c>
    </row>
    <row r="1076" spans="1:5" x14ac:dyDescent="0.25">
      <c r="A1076" s="32">
        <v>13185360610</v>
      </c>
      <c r="B1076" s="32" t="s">
        <v>3089</v>
      </c>
      <c r="C1076" s="32" t="s">
        <v>3097</v>
      </c>
      <c r="D1076" s="32" t="s">
        <v>3109</v>
      </c>
      <c r="E1076" s="32" t="s">
        <v>3113</v>
      </c>
    </row>
    <row r="1077" spans="1:5" x14ac:dyDescent="0.25">
      <c r="A1077" s="32">
        <v>13185347017</v>
      </c>
      <c r="B1077" s="32" t="s">
        <v>3090</v>
      </c>
      <c r="C1077" s="32" t="s">
        <v>3098</v>
      </c>
      <c r="D1077" s="32" t="s">
        <v>3107</v>
      </c>
      <c r="E1077" s="32" t="s">
        <v>3111</v>
      </c>
    </row>
    <row r="1078" spans="1:5" x14ac:dyDescent="0.25">
      <c r="A1078" s="32">
        <v>13185299060</v>
      </c>
    </row>
    <row r="1079" spans="1:5" x14ac:dyDescent="0.25">
      <c r="A1079" s="32">
        <v>13185286356</v>
      </c>
      <c r="B1079" s="32" t="s">
        <v>3089</v>
      </c>
      <c r="C1079" s="32" t="s">
        <v>3097</v>
      </c>
      <c r="D1079" s="32" t="s">
        <v>3105</v>
      </c>
      <c r="E1079" s="32" t="s">
        <v>3114</v>
      </c>
    </row>
    <row r="1080" spans="1:5" x14ac:dyDescent="0.25">
      <c r="A1080" s="32">
        <v>13185278878</v>
      </c>
      <c r="B1080" s="32" t="s">
        <v>3089</v>
      </c>
      <c r="C1080" s="32" t="s">
        <v>3097</v>
      </c>
      <c r="D1080" s="32" t="s">
        <v>3104</v>
      </c>
      <c r="E1080" s="32" t="s">
        <v>3114</v>
      </c>
    </row>
    <row r="1081" spans="1:5" x14ac:dyDescent="0.25">
      <c r="A1081" s="32">
        <v>13185263451</v>
      </c>
      <c r="B1081" s="32" t="s">
        <v>3089</v>
      </c>
      <c r="C1081" s="32" t="s">
        <v>3097</v>
      </c>
      <c r="D1081" s="32" t="s">
        <v>3104</v>
      </c>
      <c r="E1081" s="32" t="s">
        <v>3112</v>
      </c>
    </row>
    <row r="1082" spans="1:5" x14ac:dyDescent="0.25">
      <c r="A1082" s="32">
        <v>13185255046</v>
      </c>
      <c r="B1082" s="32" t="s">
        <v>3089</v>
      </c>
      <c r="C1082" s="32" t="s">
        <v>3097</v>
      </c>
      <c r="D1082" s="32" t="s">
        <v>3104</v>
      </c>
      <c r="E1082" s="32" t="s">
        <v>3112</v>
      </c>
    </row>
    <row r="1083" spans="1:5" x14ac:dyDescent="0.25">
      <c r="A1083" s="32">
        <v>13185248578</v>
      </c>
      <c r="B1083" s="32" t="s">
        <v>3089</v>
      </c>
      <c r="C1083" s="32" t="s">
        <v>3098</v>
      </c>
      <c r="D1083" s="32" t="s">
        <v>3104</v>
      </c>
      <c r="E1083" s="32" t="s">
        <v>3111</v>
      </c>
    </row>
    <row r="1084" spans="1:5" x14ac:dyDescent="0.25">
      <c r="A1084" s="32">
        <v>13185195324</v>
      </c>
      <c r="B1084" s="32" t="s">
        <v>3089</v>
      </c>
      <c r="C1084" s="32" t="s">
        <v>3097</v>
      </c>
      <c r="D1084" s="32" t="s">
        <v>3105</v>
      </c>
      <c r="E1084" s="32" t="s">
        <v>3116</v>
      </c>
    </row>
    <row r="1085" spans="1:5" x14ac:dyDescent="0.25">
      <c r="A1085" s="32">
        <v>13185121902</v>
      </c>
      <c r="B1085" s="32" t="s">
        <v>3089</v>
      </c>
      <c r="C1085" s="32" t="s">
        <v>3098</v>
      </c>
      <c r="D1085" s="32" t="s">
        <v>3107</v>
      </c>
      <c r="E1085" s="32" t="s">
        <v>3111</v>
      </c>
    </row>
    <row r="1086" spans="1:5" x14ac:dyDescent="0.25">
      <c r="A1086" s="32">
        <v>13185113653</v>
      </c>
      <c r="B1086" s="32" t="s">
        <v>3089</v>
      </c>
      <c r="C1086" s="32" t="s">
        <v>3098</v>
      </c>
      <c r="D1086" s="32" t="s">
        <v>3106</v>
      </c>
      <c r="E1086" s="32" t="s">
        <v>3116</v>
      </c>
    </row>
    <row r="1087" spans="1:5" x14ac:dyDescent="0.25">
      <c r="A1087" s="32">
        <v>13184968049</v>
      </c>
      <c r="B1087" s="32" t="s">
        <v>3090</v>
      </c>
      <c r="C1087" s="32" t="s">
        <v>3100</v>
      </c>
      <c r="E1087" s="32" t="s">
        <v>3116</v>
      </c>
    </row>
    <row r="1088" spans="1:5" x14ac:dyDescent="0.25">
      <c r="A1088" s="32">
        <v>13184929352</v>
      </c>
      <c r="B1088" s="32" t="s">
        <v>3089</v>
      </c>
      <c r="C1088" s="32" t="s">
        <v>3098</v>
      </c>
      <c r="D1088" s="32" t="s">
        <v>3106</v>
      </c>
      <c r="E1088" s="32" t="s">
        <v>3111</v>
      </c>
    </row>
    <row r="1089" spans="1:5" x14ac:dyDescent="0.25">
      <c r="A1089" s="32">
        <v>13184888199</v>
      </c>
      <c r="B1089" s="32" t="s">
        <v>3089</v>
      </c>
      <c r="C1089" s="32" t="s">
        <v>3101</v>
      </c>
      <c r="D1089" s="32" t="s">
        <v>3106</v>
      </c>
      <c r="E1089" s="32" t="s">
        <v>3119</v>
      </c>
    </row>
    <row r="1090" spans="1:5" x14ac:dyDescent="0.25">
      <c r="A1090" s="32">
        <v>13184801323</v>
      </c>
      <c r="B1090" s="32" t="s">
        <v>3089</v>
      </c>
      <c r="C1090" s="32" t="s">
        <v>3097</v>
      </c>
      <c r="D1090" s="32" t="s">
        <v>3104</v>
      </c>
      <c r="E1090" s="32" t="s">
        <v>3114</v>
      </c>
    </row>
    <row r="1091" spans="1:5" x14ac:dyDescent="0.25">
      <c r="A1091" s="32">
        <v>13184789684</v>
      </c>
      <c r="B1091" s="32" t="s">
        <v>3092</v>
      </c>
      <c r="C1091" s="32" t="s">
        <v>3101</v>
      </c>
      <c r="D1091" s="32" t="s">
        <v>3108</v>
      </c>
      <c r="E1091" s="32" t="s">
        <v>3114</v>
      </c>
    </row>
    <row r="1092" spans="1:5" x14ac:dyDescent="0.25">
      <c r="A1092" s="32">
        <v>13184779862</v>
      </c>
      <c r="B1092" s="32" t="s">
        <v>3089</v>
      </c>
      <c r="C1092" s="32" t="s">
        <v>3098</v>
      </c>
      <c r="D1092" s="32" t="s">
        <v>3105</v>
      </c>
      <c r="E1092" s="32" t="s">
        <v>3114</v>
      </c>
    </row>
    <row r="1093" spans="1:5" x14ac:dyDescent="0.25">
      <c r="A1093" s="32">
        <v>13184769024</v>
      </c>
      <c r="B1093" s="32" t="s">
        <v>3089</v>
      </c>
      <c r="C1093" s="32" t="s">
        <v>3097</v>
      </c>
      <c r="D1093" s="32" t="s">
        <v>3107</v>
      </c>
      <c r="E1093" s="32" t="s">
        <v>3111</v>
      </c>
    </row>
    <row r="1094" spans="1:5" x14ac:dyDescent="0.25">
      <c r="A1094" s="32">
        <v>13184722318</v>
      </c>
      <c r="B1094" s="32" t="s">
        <v>3089</v>
      </c>
      <c r="C1094" s="32" t="s">
        <v>3099</v>
      </c>
      <c r="D1094" s="32" t="s">
        <v>3105</v>
      </c>
      <c r="E1094" s="32" t="s">
        <v>3111</v>
      </c>
    </row>
    <row r="1095" spans="1:5" x14ac:dyDescent="0.25">
      <c r="A1095" s="32">
        <v>13184691968</v>
      </c>
      <c r="B1095" s="32" t="s">
        <v>3089</v>
      </c>
      <c r="C1095" s="32" t="s">
        <v>3097</v>
      </c>
      <c r="D1095" s="32" t="s">
        <v>3105</v>
      </c>
      <c r="E1095" s="32" t="s">
        <v>3114</v>
      </c>
    </row>
    <row r="1096" spans="1:5" x14ac:dyDescent="0.25">
      <c r="A1096" s="32">
        <v>13184134233</v>
      </c>
      <c r="B1096" s="32" t="s">
        <v>3090</v>
      </c>
      <c r="C1096" s="32" t="s">
        <v>3096</v>
      </c>
      <c r="D1096" s="32" t="s">
        <v>3108</v>
      </c>
      <c r="E1096" s="32" t="s">
        <v>3111</v>
      </c>
    </row>
    <row r="1097" spans="1:5" x14ac:dyDescent="0.25">
      <c r="A1097" s="32">
        <v>13183878633</v>
      </c>
      <c r="B1097" s="32" t="s">
        <v>3089</v>
      </c>
      <c r="C1097" s="32" t="s">
        <v>3097</v>
      </c>
      <c r="D1097" s="32" t="s">
        <v>3109</v>
      </c>
      <c r="E1097" s="32" t="s">
        <v>3112</v>
      </c>
    </row>
    <row r="1098" spans="1:5" x14ac:dyDescent="0.25">
      <c r="A1098" s="32">
        <v>13183498936</v>
      </c>
      <c r="B1098" s="32" t="s">
        <v>3089</v>
      </c>
      <c r="C1098" s="32" t="s">
        <v>3098</v>
      </c>
      <c r="D1098" s="32" t="s">
        <v>3105</v>
      </c>
      <c r="E1098" s="32" t="s">
        <v>3113</v>
      </c>
    </row>
    <row r="1099" spans="1:5" x14ac:dyDescent="0.25">
      <c r="A1099" s="32">
        <v>13183457161</v>
      </c>
      <c r="B1099" s="32" t="s">
        <v>3089</v>
      </c>
      <c r="C1099" s="32" t="s">
        <v>3097</v>
      </c>
      <c r="D1099" s="32" t="s">
        <v>3105</v>
      </c>
      <c r="E1099" s="32" t="s">
        <v>3114</v>
      </c>
    </row>
    <row r="1100" spans="1:5" x14ac:dyDescent="0.25">
      <c r="A1100" s="32">
        <v>13183383415</v>
      </c>
      <c r="B1100" s="32" t="s">
        <v>3090</v>
      </c>
      <c r="C1100" s="32" t="s">
        <v>3098</v>
      </c>
      <c r="D1100" s="32" t="s">
        <v>3106</v>
      </c>
      <c r="E1100" s="32" t="s">
        <v>3116</v>
      </c>
    </row>
    <row r="1101" spans="1:5" x14ac:dyDescent="0.25">
      <c r="A1101" s="32">
        <v>13183309984</v>
      </c>
      <c r="B1101" s="32" t="s">
        <v>3089</v>
      </c>
      <c r="C1101" s="32" t="s">
        <v>3098</v>
      </c>
      <c r="D1101" s="32" t="s">
        <v>3107</v>
      </c>
      <c r="E1101" s="32" t="s">
        <v>3112</v>
      </c>
    </row>
    <row r="1102" spans="1:5" x14ac:dyDescent="0.25">
      <c r="A1102" s="32">
        <v>13182968658</v>
      </c>
    </row>
    <row r="1103" spans="1:5" x14ac:dyDescent="0.25">
      <c r="A1103" s="32">
        <v>13182771470</v>
      </c>
      <c r="B1103" s="32" t="s">
        <v>3089</v>
      </c>
      <c r="C1103" s="32" t="s">
        <v>3097</v>
      </c>
      <c r="D1103" s="32" t="s">
        <v>3108</v>
      </c>
      <c r="E1103" s="32" t="s">
        <v>3111</v>
      </c>
    </row>
    <row r="1104" spans="1:5" x14ac:dyDescent="0.25">
      <c r="A1104" s="32">
        <v>13182726641</v>
      </c>
      <c r="B1104" s="32" t="s">
        <v>3089</v>
      </c>
      <c r="C1104" s="32" t="s">
        <v>3098</v>
      </c>
      <c r="D1104" s="32" t="s">
        <v>3105</v>
      </c>
      <c r="E1104" s="32" t="s">
        <v>3113</v>
      </c>
    </row>
    <row r="1105" spans="1:5" x14ac:dyDescent="0.25">
      <c r="A1105" s="32">
        <v>13182552501</v>
      </c>
      <c r="B1105" s="32" t="s">
        <v>3089</v>
      </c>
      <c r="C1105" s="32" t="s">
        <v>3101</v>
      </c>
      <c r="D1105" s="32" t="s">
        <v>3104</v>
      </c>
      <c r="E1105" s="32" t="s">
        <v>3113</v>
      </c>
    </row>
    <row r="1106" spans="1:5" x14ac:dyDescent="0.25">
      <c r="A1106" s="32">
        <v>13182547779</v>
      </c>
      <c r="B1106" s="32" t="s">
        <v>3089</v>
      </c>
      <c r="C1106" s="32" t="s">
        <v>3098</v>
      </c>
    </row>
    <row r="1107" spans="1:5" x14ac:dyDescent="0.25">
      <c r="A1107" s="32">
        <v>13182529496</v>
      </c>
      <c r="B1107" s="32" t="s">
        <v>3089</v>
      </c>
      <c r="C1107" s="32" t="s">
        <v>3098</v>
      </c>
      <c r="D1107" s="32" t="s">
        <v>3105</v>
      </c>
      <c r="E1107" s="32" t="s">
        <v>3111</v>
      </c>
    </row>
    <row r="1108" spans="1:5" x14ac:dyDescent="0.25">
      <c r="A1108" s="32">
        <v>13182381657</v>
      </c>
      <c r="B1108" s="32" t="s">
        <v>3089</v>
      </c>
      <c r="C1108" s="32" t="s">
        <v>3098</v>
      </c>
      <c r="D1108" s="32" t="s">
        <v>3107</v>
      </c>
      <c r="E1108" s="32" t="s">
        <v>3114</v>
      </c>
    </row>
    <row r="1109" spans="1:5" x14ac:dyDescent="0.25">
      <c r="A1109" s="32">
        <v>13182360462</v>
      </c>
    </row>
    <row r="1110" spans="1:5" x14ac:dyDescent="0.25">
      <c r="A1110" s="32">
        <v>13182327989</v>
      </c>
      <c r="B1110" s="32" t="s">
        <v>3091</v>
      </c>
      <c r="C1110" s="32" t="s">
        <v>3097</v>
      </c>
      <c r="D1110" s="32" t="s">
        <v>3104</v>
      </c>
      <c r="E1110" s="32" t="s">
        <v>3111</v>
      </c>
    </row>
    <row r="1111" spans="1:5" x14ac:dyDescent="0.25">
      <c r="A1111" s="32">
        <v>13182319498</v>
      </c>
      <c r="B1111" s="32" t="s">
        <v>3089</v>
      </c>
      <c r="C1111" s="32" t="s">
        <v>3101</v>
      </c>
      <c r="D1111" s="32" t="s">
        <v>3107</v>
      </c>
      <c r="E1111" s="32" t="s">
        <v>3111</v>
      </c>
    </row>
    <row r="1112" spans="1:5" x14ac:dyDescent="0.25">
      <c r="A1112" s="32">
        <v>13182237835</v>
      </c>
      <c r="B1112" s="32" t="s">
        <v>3089</v>
      </c>
      <c r="C1112" s="32" t="s">
        <v>3097</v>
      </c>
      <c r="D1112" s="32" t="s">
        <v>3105</v>
      </c>
      <c r="E1112" s="32" t="s">
        <v>3114</v>
      </c>
    </row>
    <row r="1113" spans="1:5" x14ac:dyDescent="0.25">
      <c r="A1113" s="32">
        <v>13182198785</v>
      </c>
      <c r="B1113" s="32" t="s">
        <v>3089</v>
      </c>
      <c r="C1113" s="32" t="s">
        <v>3097</v>
      </c>
      <c r="D1113" s="32" t="s">
        <v>3104</v>
      </c>
      <c r="E1113" s="32" t="s">
        <v>3111</v>
      </c>
    </row>
    <row r="1114" spans="1:5" x14ac:dyDescent="0.25">
      <c r="A1114" s="32">
        <v>13182151390</v>
      </c>
      <c r="B1114" s="32" t="s">
        <v>3089</v>
      </c>
      <c r="C1114" s="32" t="s">
        <v>3098</v>
      </c>
      <c r="D1114" s="32" t="s">
        <v>3105</v>
      </c>
      <c r="E1114" s="32" t="s">
        <v>3112</v>
      </c>
    </row>
    <row r="1115" spans="1:5" x14ac:dyDescent="0.25">
      <c r="A1115" s="32">
        <v>13182114509</v>
      </c>
      <c r="B1115" s="32" t="s">
        <v>3093</v>
      </c>
      <c r="C1115" s="32" t="s">
        <v>3097</v>
      </c>
      <c r="D1115" s="32" t="s">
        <v>3109</v>
      </c>
      <c r="E1115" s="32" t="s">
        <v>3113</v>
      </c>
    </row>
    <row r="1116" spans="1:5" x14ac:dyDescent="0.25">
      <c r="A1116" s="32">
        <v>13181915373</v>
      </c>
      <c r="B1116" s="32" t="s">
        <v>3089</v>
      </c>
      <c r="C1116" s="32" t="s">
        <v>3098</v>
      </c>
      <c r="D1116" s="32" t="s">
        <v>3107</v>
      </c>
      <c r="E1116" s="32" t="s">
        <v>3113</v>
      </c>
    </row>
    <row r="1117" spans="1:5" x14ac:dyDescent="0.25">
      <c r="A1117" s="32">
        <v>13181914688</v>
      </c>
      <c r="B1117" s="32" t="s">
        <v>3089</v>
      </c>
      <c r="C1117" s="32" t="s">
        <v>3098</v>
      </c>
      <c r="D1117" s="32" t="s">
        <v>3106</v>
      </c>
      <c r="E1117" s="32" t="s">
        <v>3111</v>
      </c>
    </row>
    <row r="1118" spans="1:5" x14ac:dyDescent="0.25">
      <c r="A1118" s="32">
        <v>13181848095</v>
      </c>
      <c r="B1118" s="32" t="s">
        <v>3089</v>
      </c>
      <c r="C1118" s="32" t="s">
        <v>3101</v>
      </c>
      <c r="D1118" s="32" t="s">
        <v>3108</v>
      </c>
      <c r="E1118" s="32" t="s">
        <v>3111</v>
      </c>
    </row>
    <row r="1119" spans="1:5" x14ac:dyDescent="0.25">
      <c r="A1119" s="32">
        <v>13181574050</v>
      </c>
      <c r="B1119" s="32" t="s">
        <v>3089</v>
      </c>
      <c r="C1119" s="32" t="s">
        <v>3099</v>
      </c>
      <c r="D1119" s="32" t="s">
        <v>3106</v>
      </c>
      <c r="E1119" s="32" t="s">
        <v>3115</v>
      </c>
    </row>
    <row r="1120" spans="1:5" x14ac:dyDescent="0.25">
      <c r="A1120" s="32">
        <v>13181534096</v>
      </c>
    </row>
    <row r="1121" spans="1:5" x14ac:dyDescent="0.25">
      <c r="A1121" s="32">
        <v>13181427559</v>
      </c>
      <c r="B1121" s="32" t="s">
        <v>3089</v>
      </c>
      <c r="C1121" s="32" t="s">
        <v>3098</v>
      </c>
      <c r="D1121" s="32" t="s">
        <v>3107</v>
      </c>
      <c r="E1121" s="32" t="s">
        <v>3114</v>
      </c>
    </row>
    <row r="1122" spans="1:5" x14ac:dyDescent="0.25">
      <c r="A1122" s="32">
        <v>13181476375</v>
      </c>
      <c r="B1122" s="32" t="s">
        <v>3091</v>
      </c>
      <c r="C1122" s="32" t="s">
        <v>3097</v>
      </c>
      <c r="D1122" s="32" t="s">
        <v>3104</v>
      </c>
      <c r="E1122" s="32" t="s">
        <v>3114</v>
      </c>
    </row>
    <row r="1123" spans="1:5" x14ac:dyDescent="0.25">
      <c r="A1123" s="32">
        <v>13181319451</v>
      </c>
      <c r="B1123" s="32" t="s">
        <v>3089</v>
      </c>
      <c r="C1123" s="32" t="s">
        <v>3098</v>
      </c>
      <c r="D1123" s="32" t="s">
        <v>3106</v>
      </c>
      <c r="E1123" s="32" t="s">
        <v>3111</v>
      </c>
    </row>
    <row r="1124" spans="1:5" x14ac:dyDescent="0.25">
      <c r="A1124" s="32">
        <v>13181310608</v>
      </c>
      <c r="B1124" s="32" t="s">
        <v>3090</v>
      </c>
      <c r="C1124" s="32" t="s">
        <v>3100</v>
      </c>
      <c r="E1124" s="32" t="s">
        <v>3118</v>
      </c>
    </row>
    <row r="1125" spans="1:5" x14ac:dyDescent="0.25">
      <c r="A1125" s="32">
        <v>13181141470</v>
      </c>
      <c r="B1125" s="32" t="s">
        <v>3089</v>
      </c>
      <c r="C1125" s="32" t="s">
        <v>3098</v>
      </c>
      <c r="D1125" s="32" t="s">
        <v>3106</v>
      </c>
      <c r="E1125" s="32" t="s">
        <v>3111</v>
      </c>
    </row>
    <row r="1126" spans="1:5" x14ac:dyDescent="0.25">
      <c r="A1126" s="32">
        <v>13180921624</v>
      </c>
      <c r="B1126" s="32" t="s">
        <v>3090</v>
      </c>
      <c r="C1126" s="32" t="s">
        <v>3098</v>
      </c>
    </row>
    <row r="1127" spans="1:5" x14ac:dyDescent="0.25">
      <c r="A1127" s="32">
        <v>13180790579</v>
      </c>
      <c r="B1127" s="32" t="s">
        <v>3089</v>
      </c>
      <c r="C1127" s="32" t="s">
        <v>3097</v>
      </c>
      <c r="D1127" s="32" t="s">
        <v>3105</v>
      </c>
      <c r="E1127" s="32" t="s">
        <v>3112</v>
      </c>
    </row>
    <row r="1128" spans="1:5" x14ac:dyDescent="0.25">
      <c r="A1128" s="32">
        <v>13180547500</v>
      </c>
      <c r="B1128" s="32" t="s">
        <v>3089</v>
      </c>
      <c r="C1128" s="32" t="s">
        <v>3097</v>
      </c>
      <c r="D1128" s="32" t="s">
        <v>3105</v>
      </c>
      <c r="E1128" s="32" t="s">
        <v>3114</v>
      </c>
    </row>
    <row r="1129" spans="1:5" x14ac:dyDescent="0.25">
      <c r="A1129" s="32">
        <v>13180383446</v>
      </c>
      <c r="B1129" s="32" t="s">
        <v>3089</v>
      </c>
      <c r="C1129" s="32" t="s">
        <v>3097</v>
      </c>
      <c r="D1129" s="32" t="s">
        <v>3109</v>
      </c>
      <c r="E1129" s="32" t="s">
        <v>3112</v>
      </c>
    </row>
    <row r="1130" spans="1:5" x14ac:dyDescent="0.25">
      <c r="A1130" s="32">
        <v>13180224410</v>
      </c>
      <c r="B1130" s="32" t="s">
        <v>3089</v>
      </c>
      <c r="C1130" s="32" t="s">
        <v>3097</v>
      </c>
      <c r="D1130" s="32" t="s">
        <v>3105</v>
      </c>
      <c r="E1130" s="32" t="s">
        <v>3112</v>
      </c>
    </row>
    <row r="1131" spans="1:5" x14ac:dyDescent="0.25">
      <c r="A1131" s="32">
        <v>13180057126</v>
      </c>
      <c r="B1131" s="32" t="s">
        <v>3089</v>
      </c>
      <c r="C1131" s="32" t="s">
        <v>3097</v>
      </c>
      <c r="D1131" s="32" t="s">
        <v>3108</v>
      </c>
      <c r="E1131" s="32" t="s">
        <v>3111</v>
      </c>
    </row>
    <row r="1132" spans="1:5" x14ac:dyDescent="0.25">
      <c r="A1132" s="32">
        <v>13179956873</v>
      </c>
      <c r="B1132" s="32" t="s">
        <v>3090</v>
      </c>
      <c r="C1132" s="32" t="s">
        <v>3098</v>
      </c>
      <c r="D1132" s="32" t="s">
        <v>3106</v>
      </c>
      <c r="E1132" s="32" t="s">
        <v>3112</v>
      </c>
    </row>
    <row r="1133" spans="1:5" x14ac:dyDescent="0.25">
      <c r="A1133" s="32">
        <v>13179846727</v>
      </c>
      <c r="B1133" s="32" t="s">
        <v>3089</v>
      </c>
      <c r="C1133" s="32" t="s">
        <v>3098</v>
      </c>
      <c r="D1133" s="32" t="s">
        <v>3105</v>
      </c>
      <c r="E1133" s="32" t="s">
        <v>3111</v>
      </c>
    </row>
    <row r="1134" spans="1:5" x14ac:dyDescent="0.25">
      <c r="A1134" s="32">
        <v>13179827060</v>
      </c>
      <c r="B1134" s="32" t="s">
        <v>3093</v>
      </c>
      <c r="C1134" s="32" t="s">
        <v>3099</v>
      </c>
      <c r="D1134" s="32" t="s">
        <v>3106</v>
      </c>
      <c r="E1134" s="32" t="s">
        <v>3114</v>
      </c>
    </row>
    <row r="1135" spans="1:5" x14ac:dyDescent="0.25">
      <c r="A1135" s="32">
        <v>13179649325</v>
      </c>
      <c r="B1135" s="32" t="s">
        <v>3089</v>
      </c>
      <c r="C1135" s="32" t="s">
        <v>3098</v>
      </c>
      <c r="D1135" s="32" t="s">
        <v>3105</v>
      </c>
      <c r="E1135" s="32" t="s">
        <v>3113</v>
      </c>
    </row>
    <row r="1136" spans="1:5" x14ac:dyDescent="0.25">
      <c r="A1136" s="32">
        <v>13179634534</v>
      </c>
      <c r="B1136" s="32" t="s">
        <v>3089</v>
      </c>
      <c r="C1136" s="32" t="s">
        <v>3097</v>
      </c>
      <c r="D1136" s="32" t="s">
        <v>3104</v>
      </c>
      <c r="E1136" s="32" t="s">
        <v>3114</v>
      </c>
    </row>
    <row r="1137" spans="1:5" x14ac:dyDescent="0.25">
      <c r="A1137" s="32">
        <v>13179585112</v>
      </c>
      <c r="B1137" s="32" t="s">
        <v>3089</v>
      </c>
      <c r="C1137" s="32" t="s">
        <v>3098</v>
      </c>
      <c r="D1137" s="32" t="s">
        <v>3107</v>
      </c>
      <c r="E1137" s="32" t="s">
        <v>3111</v>
      </c>
    </row>
    <row r="1138" spans="1:5" x14ac:dyDescent="0.25">
      <c r="A1138" s="32">
        <v>13179544749</v>
      </c>
      <c r="B1138" s="32" t="s">
        <v>3089</v>
      </c>
      <c r="C1138" s="32" t="s">
        <v>3096</v>
      </c>
      <c r="D1138" s="32" t="s">
        <v>3104</v>
      </c>
      <c r="E1138" s="32" t="s">
        <v>3114</v>
      </c>
    </row>
    <row r="1139" spans="1:5" x14ac:dyDescent="0.25">
      <c r="A1139" s="32">
        <v>13179528961</v>
      </c>
      <c r="B1139" s="32" t="s">
        <v>3090</v>
      </c>
      <c r="C1139" s="32" t="s">
        <v>3097</v>
      </c>
      <c r="D1139" s="32" t="s">
        <v>3109</v>
      </c>
      <c r="E1139" s="32" t="s">
        <v>3114</v>
      </c>
    </row>
    <row r="1140" spans="1:5" x14ac:dyDescent="0.25">
      <c r="A1140" s="32">
        <v>13179492018</v>
      </c>
      <c r="B1140" s="32" t="s">
        <v>3089</v>
      </c>
      <c r="C1140" s="32" t="s">
        <v>3098</v>
      </c>
      <c r="D1140" s="32" t="s">
        <v>3105</v>
      </c>
      <c r="E1140" s="32" t="s">
        <v>3111</v>
      </c>
    </row>
    <row r="1141" spans="1:5" x14ac:dyDescent="0.25">
      <c r="A1141" s="32">
        <v>13179487772</v>
      </c>
      <c r="B1141" s="32" t="s">
        <v>3089</v>
      </c>
      <c r="C1141" s="32" t="s">
        <v>3097</v>
      </c>
      <c r="D1141" s="32" t="s">
        <v>3104</v>
      </c>
      <c r="E1141" s="32" t="s">
        <v>3114</v>
      </c>
    </row>
    <row r="1142" spans="1:5" x14ac:dyDescent="0.25">
      <c r="A1142" s="32">
        <v>13179467787</v>
      </c>
      <c r="B1142" s="32" t="s">
        <v>3089</v>
      </c>
      <c r="C1142" s="32" t="s">
        <v>3096</v>
      </c>
      <c r="D1142" s="32" t="s">
        <v>3107</v>
      </c>
      <c r="E1142" s="32" t="s">
        <v>3113</v>
      </c>
    </row>
    <row r="1143" spans="1:5" x14ac:dyDescent="0.25">
      <c r="A1143" s="32">
        <v>13179431741</v>
      </c>
      <c r="B1143" s="32" t="s">
        <v>3089</v>
      </c>
      <c r="C1143" s="32" t="s">
        <v>3098</v>
      </c>
      <c r="D1143" s="32" t="s">
        <v>3106</v>
      </c>
      <c r="E1143" s="32" t="s">
        <v>3111</v>
      </c>
    </row>
    <row r="1144" spans="1:5" x14ac:dyDescent="0.25">
      <c r="A1144" s="32">
        <v>13179376517</v>
      </c>
      <c r="B1144" s="32" t="s">
        <v>3089</v>
      </c>
      <c r="C1144" s="32" t="s">
        <v>3101</v>
      </c>
      <c r="D1144" s="32" t="s">
        <v>3109</v>
      </c>
      <c r="E1144" s="32" t="s">
        <v>3114</v>
      </c>
    </row>
    <row r="1145" spans="1:5" x14ac:dyDescent="0.25">
      <c r="A1145" s="32">
        <v>13179348673</v>
      </c>
      <c r="B1145" s="32" t="s">
        <v>3089</v>
      </c>
      <c r="C1145" s="32" t="s">
        <v>3097</v>
      </c>
      <c r="D1145" s="32" t="s">
        <v>3104</v>
      </c>
      <c r="E1145" s="32" t="s">
        <v>3112</v>
      </c>
    </row>
    <row r="1146" spans="1:5" x14ac:dyDescent="0.25">
      <c r="A1146" s="32">
        <v>13179346304</v>
      </c>
      <c r="B1146" s="32" t="s">
        <v>3089</v>
      </c>
      <c r="C1146" s="32" t="s">
        <v>3101</v>
      </c>
      <c r="D1146" s="32" t="s">
        <v>3106</v>
      </c>
      <c r="E1146" s="32" t="s">
        <v>3111</v>
      </c>
    </row>
    <row r="1147" spans="1:5" x14ac:dyDescent="0.25">
      <c r="A1147" s="32">
        <v>13179306997</v>
      </c>
      <c r="B1147" s="32" t="s">
        <v>3089</v>
      </c>
      <c r="C1147" s="32" t="s">
        <v>3098</v>
      </c>
      <c r="D1147" s="32" t="s">
        <v>3105</v>
      </c>
      <c r="E1147" s="32" t="s">
        <v>3114</v>
      </c>
    </row>
    <row r="1148" spans="1:5" x14ac:dyDescent="0.25">
      <c r="A1148" s="32">
        <v>13179262530</v>
      </c>
      <c r="B1148" s="32" t="s">
        <v>3089</v>
      </c>
      <c r="C1148" s="32" t="s">
        <v>3101</v>
      </c>
      <c r="D1148" s="32" t="s">
        <v>3107</v>
      </c>
      <c r="E1148" s="32" t="s">
        <v>3111</v>
      </c>
    </row>
    <row r="1149" spans="1:5" x14ac:dyDescent="0.25">
      <c r="A1149" s="32">
        <v>13179179152</v>
      </c>
      <c r="B1149" s="32" t="s">
        <v>3089</v>
      </c>
      <c r="C1149" s="32" t="s">
        <v>3096</v>
      </c>
      <c r="D1149" s="32" t="s">
        <v>3109</v>
      </c>
      <c r="E1149" s="32" t="s">
        <v>3112</v>
      </c>
    </row>
    <row r="1150" spans="1:5" x14ac:dyDescent="0.25">
      <c r="A1150" s="32">
        <v>13179173750</v>
      </c>
      <c r="B1150" s="32" t="s">
        <v>3090</v>
      </c>
      <c r="C1150" s="32" t="s">
        <v>3101</v>
      </c>
      <c r="D1150" s="32" t="s">
        <v>3105</v>
      </c>
      <c r="E1150" s="32" t="s">
        <v>3111</v>
      </c>
    </row>
    <row r="1151" spans="1:5" x14ac:dyDescent="0.25">
      <c r="A1151" s="32">
        <v>13179162638</v>
      </c>
      <c r="B1151" s="32" t="s">
        <v>3089</v>
      </c>
      <c r="C1151" s="32" t="s">
        <v>3097</v>
      </c>
      <c r="D1151" s="32" t="s">
        <v>3105</v>
      </c>
      <c r="E1151" s="32" t="s">
        <v>3111</v>
      </c>
    </row>
    <row r="1152" spans="1:5" x14ac:dyDescent="0.25">
      <c r="A1152" s="32">
        <v>13179148045</v>
      </c>
      <c r="B1152" s="32" t="s">
        <v>3089</v>
      </c>
      <c r="C1152" s="32" t="s">
        <v>3098</v>
      </c>
      <c r="D1152" s="32" t="s">
        <v>3107</v>
      </c>
      <c r="E1152" s="32" t="s">
        <v>3111</v>
      </c>
    </row>
    <row r="1153" spans="1:5" x14ac:dyDescent="0.25">
      <c r="A1153" s="32">
        <v>13179110674</v>
      </c>
      <c r="B1153" s="32" t="s">
        <v>3089</v>
      </c>
      <c r="C1153" s="32" t="s">
        <v>3097</v>
      </c>
      <c r="D1153" s="32" t="s">
        <v>3108</v>
      </c>
      <c r="E1153" s="32" t="s">
        <v>3111</v>
      </c>
    </row>
    <row r="1154" spans="1:5" x14ac:dyDescent="0.25">
      <c r="A1154" s="32">
        <v>13179121683</v>
      </c>
      <c r="B1154" s="32" t="s">
        <v>3089</v>
      </c>
      <c r="C1154" s="32" t="s">
        <v>3101</v>
      </c>
      <c r="D1154" s="32" t="s">
        <v>3104</v>
      </c>
      <c r="E1154" s="32" t="s">
        <v>3114</v>
      </c>
    </row>
    <row r="1155" spans="1:5" x14ac:dyDescent="0.25">
      <c r="A1155" s="32">
        <v>13179120335</v>
      </c>
      <c r="B1155" s="32" t="s">
        <v>3089</v>
      </c>
      <c r="C1155" s="32" t="s">
        <v>3097</v>
      </c>
      <c r="D1155" s="32" t="s">
        <v>3104</v>
      </c>
      <c r="E1155" s="32" t="s">
        <v>3114</v>
      </c>
    </row>
    <row r="1156" spans="1:5" x14ac:dyDescent="0.25">
      <c r="A1156" s="32">
        <v>13179115541</v>
      </c>
      <c r="B1156" s="32" t="s">
        <v>3094</v>
      </c>
      <c r="C1156" s="32" t="s">
        <v>3101</v>
      </c>
    </row>
    <row r="1157" spans="1:5" x14ac:dyDescent="0.25">
      <c r="A1157" s="32">
        <v>13179093707</v>
      </c>
      <c r="B1157" s="32" t="s">
        <v>3089</v>
      </c>
      <c r="C1157" s="32" t="s">
        <v>3098</v>
      </c>
      <c r="D1157" s="32" t="s">
        <v>3107</v>
      </c>
      <c r="E1157" s="32" t="s">
        <v>3111</v>
      </c>
    </row>
    <row r="1158" spans="1:5" x14ac:dyDescent="0.25">
      <c r="A1158" s="32">
        <v>13179085664</v>
      </c>
      <c r="B1158" s="32" t="s">
        <v>3094</v>
      </c>
      <c r="C1158" s="32" t="s">
        <v>3097</v>
      </c>
      <c r="D1158" s="32" t="s">
        <v>3108</v>
      </c>
      <c r="E1158" s="32" t="s">
        <v>3113</v>
      </c>
    </row>
    <row r="1159" spans="1:5" x14ac:dyDescent="0.25">
      <c r="A1159" s="32">
        <v>13179028112</v>
      </c>
      <c r="B1159" s="32" t="s">
        <v>3089</v>
      </c>
      <c r="C1159" s="32" t="s">
        <v>3098</v>
      </c>
      <c r="D1159" s="32" t="s">
        <v>3106</v>
      </c>
      <c r="E1159" s="32" t="s">
        <v>3111</v>
      </c>
    </row>
    <row r="1160" spans="1:5" x14ac:dyDescent="0.25">
      <c r="A1160" s="32">
        <v>13179023904</v>
      </c>
      <c r="B1160" s="32" t="s">
        <v>3089</v>
      </c>
      <c r="C1160" s="32" t="s">
        <v>3097</v>
      </c>
      <c r="D1160" s="32" t="s">
        <v>3109</v>
      </c>
      <c r="E1160" s="32" t="s">
        <v>3112</v>
      </c>
    </row>
    <row r="1161" spans="1:5" x14ac:dyDescent="0.25">
      <c r="A1161" s="32">
        <v>13179018535</v>
      </c>
      <c r="B1161" s="32" t="s">
        <v>3089</v>
      </c>
      <c r="C1161" s="32" t="s">
        <v>3097</v>
      </c>
      <c r="D1161" s="32" t="s">
        <v>3105</v>
      </c>
      <c r="E1161" s="32" t="s">
        <v>3116</v>
      </c>
    </row>
    <row r="1162" spans="1:5" x14ac:dyDescent="0.25">
      <c r="A1162" s="32">
        <v>13179013165</v>
      </c>
      <c r="B1162" s="32" t="s">
        <v>3089</v>
      </c>
      <c r="C1162" s="32" t="s">
        <v>3097</v>
      </c>
      <c r="D1162" s="32" t="s">
        <v>3105</v>
      </c>
      <c r="E1162" s="32" t="s">
        <v>3111</v>
      </c>
    </row>
    <row r="1163" spans="1:5" x14ac:dyDescent="0.25">
      <c r="A1163" s="32">
        <v>13179007583</v>
      </c>
      <c r="B1163" s="32" t="s">
        <v>3089</v>
      </c>
      <c r="C1163" s="32" t="s">
        <v>3101</v>
      </c>
      <c r="D1163" s="32" t="s">
        <v>3105</v>
      </c>
      <c r="E1163" s="32" t="s">
        <v>3111</v>
      </c>
    </row>
    <row r="1164" spans="1:5" x14ac:dyDescent="0.25">
      <c r="A1164" s="32">
        <v>13178977949</v>
      </c>
      <c r="B1164" s="32" t="s">
        <v>3089</v>
      </c>
      <c r="C1164" s="32" t="s">
        <v>3101</v>
      </c>
      <c r="D1164" s="32" t="s">
        <v>3105</v>
      </c>
      <c r="E1164" s="32" t="s">
        <v>3114</v>
      </c>
    </row>
    <row r="1165" spans="1:5" x14ac:dyDescent="0.25">
      <c r="A1165" s="32">
        <v>13178950731</v>
      </c>
      <c r="B1165" s="32" t="s">
        <v>3089</v>
      </c>
      <c r="C1165" s="32" t="s">
        <v>3098</v>
      </c>
      <c r="D1165" s="32" t="s">
        <v>3106</v>
      </c>
      <c r="E1165" s="32" t="s">
        <v>3112</v>
      </c>
    </row>
    <row r="1166" spans="1:5" x14ac:dyDescent="0.25">
      <c r="A1166" s="32">
        <v>13178947396</v>
      </c>
      <c r="B1166" s="32" t="s">
        <v>3094</v>
      </c>
      <c r="C1166" s="32" t="s">
        <v>3098</v>
      </c>
      <c r="D1166" s="32" t="s">
        <v>3108</v>
      </c>
      <c r="E1166" s="32" t="s">
        <v>3114</v>
      </c>
    </row>
    <row r="1167" spans="1:5" x14ac:dyDescent="0.25">
      <c r="A1167" s="32">
        <v>13178935655</v>
      </c>
      <c r="B1167" s="32" t="s">
        <v>3089</v>
      </c>
      <c r="C1167" s="32" t="s">
        <v>3096</v>
      </c>
      <c r="D1167" s="32" t="s">
        <v>3105</v>
      </c>
      <c r="E1167" s="32" t="s">
        <v>3111</v>
      </c>
    </row>
    <row r="1168" spans="1:5" x14ac:dyDescent="0.25">
      <c r="A1168" s="32">
        <v>13178934400</v>
      </c>
      <c r="B1168" s="32" t="s">
        <v>3089</v>
      </c>
      <c r="C1168" s="32" t="s">
        <v>3101</v>
      </c>
    </row>
    <row r="1169" spans="1:5" x14ac:dyDescent="0.25">
      <c r="A1169" s="32">
        <v>13178927473</v>
      </c>
      <c r="B1169" s="32" t="s">
        <v>3089</v>
      </c>
      <c r="C1169" s="32" t="s">
        <v>3098</v>
      </c>
      <c r="D1169" s="32" t="s">
        <v>3107</v>
      </c>
      <c r="E1169" s="32" t="s">
        <v>3114</v>
      </c>
    </row>
    <row r="1170" spans="1:5" x14ac:dyDescent="0.25">
      <c r="A1170" s="32">
        <v>13178921702</v>
      </c>
      <c r="B1170" s="32" t="s">
        <v>3089</v>
      </c>
      <c r="C1170" s="32" t="s">
        <v>3096</v>
      </c>
      <c r="D1170" s="32" t="s">
        <v>3104</v>
      </c>
      <c r="E1170" s="32" t="s">
        <v>3112</v>
      </c>
    </row>
    <row r="1171" spans="1:5" x14ac:dyDescent="0.25">
      <c r="A1171" s="32">
        <v>13178901915</v>
      </c>
      <c r="B1171" s="32" t="s">
        <v>3089</v>
      </c>
      <c r="C1171" s="32" t="s">
        <v>3098</v>
      </c>
      <c r="D1171" s="32" t="s">
        <v>3106</v>
      </c>
      <c r="E1171" s="32" t="s">
        <v>3114</v>
      </c>
    </row>
    <row r="1172" spans="1:5" x14ac:dyDescent="0.25">
      <c r="A1172" s="32">
        <v>13178900428</v>
      </c>
      <c r="B1172" s="32" t="s">
        <v>3089</v>
      </c>
      <c r="C1172" s="32" t="s">
        <v>3097</v>
      </c>
      <c r="D1172" s="32" t="s">
        <v>3105</v>
      </c>
      <c r="E1172" s="32" t="s">
        <v>3114</v>
      </c>
    </row>
    <row r="1173" spans="1:5" x14ac:dyDescent="0.25">
      <c r="A1173" s="32">
        <v>13178867511</v>
      </c>
      <c r="B1173" s="32" t="s">
        <v>3089</v>
      </c>
      <c r="C1173" s="32" t="s">
        <v>3097</v>
      </c>
      <c r="D1173" s="32" t="s">
        <v>3105</v>
      </c>
      <c r="E1173" s="32" t="s">
        <v>3112</v>
      </c>
    </row>
    <row r="1174" spans="1:5" x14ac:dyDescent="0.25">
      <c r="A1174" s="32">
        <v>13178844687</v>
      </c>
      <c r="B1174" s="32" t="s">
        <v>3089</v>
      </c>
      <c r="C1174" s="32" t="s">
        <v>3099</v>
      </c>
      <c r="D1174" s="32" t="s">
        <v>3104</v>
      </c>
      <c r="E1174" s="32" t="s">
        <v>3115</v>
      </c>
    </row>
    <row r="1175" spans="1:5" x14ac:dyDescent="0.25">
      <c r="A1175" s="32">
        <v>13178838104</v>
      </c>
      <c r="B1175" s="32" t="s">
        <v>3089</v>
      </c>
      <c r="C1175" s="32" t="s">
        <v>3097</v>
      </c>
      <c r="D1175" s="32" t="s">
        <v>3105</v>
      </c>
      <c r="E1175" s="32" t="s">
        <v>3112</v>
      </c>
    </row>
    <row r="1176" spans="1:5" x14ac:dyDescent="0.25">
      <c r="A1176" s="32">
        <v>13178811872</v>
      </c>
      <c r="B1176" s="32" t="s">
        <v>3089</v>
      </c>
      <c r="C1176" s="32" t="s">
        <v>3096</v>
      </c>
      <c r="D1176" s="32" t="s">
        <v>3109</v>
      </c>
      <c r="E1176" s="32" t="s">
        <v>3117</v>
      </c>
    </row>
    <row r="1177" spans="1:5" x14ac:dyDescent="0.25">
      <c r="A1177" s="32">
        <v>13178786867</v>
      </c>
      <c r="B1177" s="32" t="s">
        <v>3089</v>
      </c>
      <c r="C1177" s="32" t="s">
        <v>3101</v>
      </c>
    </row>
    <row r="1178" spans="1:5" x14ac:dyDescent="0.25">
      <c r="A1178" s="32">
        <v>13178776432</v>
      </c>
      <c r="B1178" s="32" t="s">
        <v>3089</v>
      </c>
      <c r="C1178" s="32" t="s">
        <v>3097</v>
      </c>
      <c r="D1178" s="32" t="s">
        <v>3108</v>
      </c>
      <c r="E1178" s="32" t="s">
        <v>3114</v>
      </c>
    </row>
    <row r="1179" spans="1:5" x14ac:dyDescent="0.25">
      <c r="A1179" s="32">
        <v>13178769237</v>
      </c>
      <c r="B1179" s="32" t="s">
        <v>3089</v>
      </c>
      <c r="C1179" s="32" t="s">
        <v>3097</v>
      </c>
      <c r="D1179" s="32" t="s">
        <v>3105</v>
      </c>
      <c r="E1179" s="32" t="s">
        <v>3112</v>
      </c>
    </row>
    <row r="1180" spans="1:5" x14ac:dyDescent="0.25">
      <c r="A1180" s="32">
        <v>13178735681</v>
      </c>
      <c r="B1180" s="32" t="s">
        <v>3089</v>
      </c>
      <c r="C1180" s="32" t="s">
        <v>3101</v>
      </c>
      <c r="D1180" s="32" t="s">
        <v>3107</v>
      </c>
      <c r="E1180" s="32" t="s">
        <v>3114</v>
      </c>
    </row>
    <row r="1181" spans="1:5" x14ac:dyDescent="0.25">
      <c r="A1181" s="32">
        <v>13178691386</v>
      </c>
      <c r="B1181" s="32" t="s">
        <v>3089</v>
      </c>
      <c r="C1181" s="32" t="s">
        <v>3098</v>
      </c>
      <c r="D1181" s="32" t="s">
        <v>3107</v>
      </c>
      <c r="E1181" s="32" t="s">
        <v>3111</v>
      </c>
    </row>
    <row r="1182" spans="1:5" x14ac:dyDescent="0.25">
      <c r="A1182" s="32">
        <v>13178649275</v>
      </c>
      <c r="B1182" s="32" t="s">
        <v>3089</v>
      </c>
      <c r="C1182" s="32" t="s">
        <v>3097</v>
      </c>
      <c r="D1182" s="32" t="s">
        <v>3105</v>
      </c>
      <c r="E1182" s="32" t="s">
        <v>3111</v>
      </c>
    </row>
    <row r="1183" spans="1:5" x14ac:dyDescent="0.25">
      <c r="A1183" s="32">
        <v>13178608108</v>
      </c>
      <c r="B1183" s="32" t="s">
        <v>3089</v>
      </c>
      <c r="C1183" s="32" t="s">
        <v>3098</v>
      </c>
      <c r="D1183" s="32" t="s">
        <v>3107</v>
      </c>
      <c r="E1183" s="32" t="s">
        <v>3112</v>
      </c>
    </row>
    <row r="1184" spans="1:5" x14ac:dyDescent="0.25">
      <c r="A1184" s="32">
        <v>13135608934</v>
      </c>
    </row>
    <row r="1185" spans="1:5" x14ac:dyDescent="0.25">
      <c r="A1185" s="32">
        <v>13178529773</v>
      </c>
      <c r="B1185" s="32" t="s">
        <v>3090</v>
      </c>
      <c r="C1185" s="32" t="s">
        <v>3098</v>
      </c>
      <c r="D1185" s="32" t="s">
        <v>3104</v>
      </c>
      <c r="E1185" s="32" t="s">
        <v>3114</v>
      </c>
    </row>
    <row r="1186" spans="1:5" x14ac:dyDescent="0.25">
      <c r="A1186" s="32">
        <v>13178528389</v>
      </c>
      <c r="B1186" s="32" t="s">
        <v>3090</v>
      </c>
      <c r="C1186" s="32" t="s">
        <v>3100</v>
      </c>
      <c r="E1186" s="32" t="s">
        <v>3114</v>
      </c>
    </row>
    <row r="1187" spans="1:5" x14ac:dyDescent="0.25">
      <c r="A1187" s="32">
        <v>13178500414</v>
      </c>
      <c r="B1187" s="32" t="s">
        <v>3089</v>
      </c>
      <c r="C1187" s="32" t="s">
        <v>3101</v>
      </c>
      <c r="D1187" s="32" t="s">
        <v>3104</v>
      </c>
      <c r="E1187" s="32" t="s">
        <v>3114</v>
      </c>
    </row>
    <row r="1188" spans="1:5" x14ac:dyDescent="0.25">
      <c r="A1188" s="32">
        <v>13178407143</v>
      </c>
      <c r="B1188" s="32" t="s">
        <v>3089</v>
      </c>
      <c r="C1188" s="32" t="s">
        <v>3100</v>
      </c>
      <c r="E1188" s="32" t="s">
        <v>3116</v>
      </c>
    </row>
    <row r="1189" spans="1:5" x14ac:dyDescent="0.25">
      <c r="A1189" s="32">
        <v>13178400007</v>
      </c>
      <c r="B1189" s="32" t="s">
        <v>3089</v>
      </c>
      <c r="C1189" s="32" t="s">
        <v>3098</v>
      </c>
      <c r="D1189" s="32" t="s">
        <v>3109</v>
      </c>
      <c r="E1189" s="32" t="s">
        <v>3112</v>
      </c>
    </row>
    <row r="1190" spans="1:5" x14ac:dyDescent="0.25">
      <c r="A1190" s="32">
        <v>13178365871</v>
      </c>
      <c r="B1190" s="32" t="s">
        <v>3089</v>
      </c>
      <c r="C1190" s="32" t="s">
        <v>3097</v>
      </c>
      <c r="D1190" s="32" t="s">
        <v>3109</v>
      </c>
      <c r="E1190" s="32" t="s">
        <v>3111</v>
      </c>
    </row>
    <row r="1191" spans="1:5" x14ac:dyDescent="0.25">
      <c r="A1191" s="32">
        <v>13178340541</v>
      </c>
      <c r="B1191" s="32" t="s">
        <v>3089</v>
      </c>
      <c r="C1191" s="32" t="s">
        <v>3096</v>
      </c>
      <c r="D1191" s="32" t="s">
        <v>3105</v>
      </c>
      <c r="E1191" s="32" t="s">
        <v>3112</v>
      </c>
    </row>
    <row r="1192" spans="1:5" x14ac:dyDescent="0.25">
      <c r="A1192" s="32">
        <v>13178294822</v>
      </c>
      <c r="B1192" s="32" t="s">
        <v>3089</v>
      </c>
      <c r="C1192" s="32" t="s">
        <v>3098</v>
      </c>
      <c r="D1192" s="32" t="s">
        <v>3107</v>
      </c>
      <c r="E1192" s="32" t="s">
        <v>3113</v>
      </c>
    </row>
    <row r="1193" spans="1:5" x14ac:dyDescent="0.25">
      <c r="A1193" s="32">
        <v>13178272004</v>
      </c>
      <c r="B1193" s="32" t="s">
        <v>3089</v>
      </c>
      <c r="C1193" s="32" t="s">
        <v>3098</v>
      </c>
      <c r="D1193" s="32" t="s">
        <v>3107</v>
      </c>
      <c r="E1193" s="32" t="s">
        <v>3111</v>
      </c>
    </row>
    <row r="1194" spans="1:5" x14ac:dyDescent="0.25">
      <c r="A1194" s="32">
        <v>13178225700</v>
      </c>
      <c r="B1194" s="32" t="s">
        <v>3089</v>
      </c>
      <c r="C1194" s="32" t="s">
        <v>3096</v>
      </c>
      <c r="D1194" s="32" t="s">
        <v>3105</v>
      </c>
      <c r="E1194" s="32" t="s">
        <v>3111</v>
      </c>
    </row>
    <row r="1195" spans="1:5" x14ac:dyDescent="0.25">
      <c r="A1195" s="32">
        <v>13178212824</v>
      </c>
      <c r="B1195" s="32" t="s">
        <v>3089</v>
      </c>
      <c r="C1195" s="32" t="s">
        <v>3097</v>
      </c>
    </row>
    <row r="1196" spans="1:5" x14ac:dyDescent="0.25">
      <c r="A1196" s="32">
        <v>13178195900</v>
      </c>
      <c r="B1196" s="32" t="s">
        <v>3089</v>
      </c>
      <c r="C1196" s="32" t="s">
        <v>3098</v>
      </c>
      <c r="D1196" s="32" t="s">
        <v>3106</v>
      </c>
      <c r="E1196" s="32" t="s">
        <v>3111</v>
      </c>
    </row>
    <row r="1197" spans="1:5" x14ac:dyDescent="0.25">
      <c r="A1197" s="32">
        <v>13178179313</v>
      </c>
      <c r="B1197" s="32" t="s">
        <v>3089</v>
      </c>
      <c r="C1197" s="32" t="s">
        <v>3097</v>
      </c>
      <c r="D1197" s="32" t="s">
        <v>3105</v>
      </c>
      <c r="E1197" s="32" t="s">
        <v>3111</v>
      </c>
    </row>
    <row r="1198" spans="1:5" x14ac:dyDescent="0.25">
      <c r="A1198" s="32">
        <v>13178166272</v>
      </c>
      <c r="B1198" s="32" t="s">
        <v>3089</v>
      </c>
      <c r="C1198" s="32" t="s">
        <v>3096</v>
      </c>
      <c r="D1198" s="32" t="s">
        <v>3109</v>
      </c>
      <c r="E1198" s="32" t="s">
        <v>3111</v>
      </c>
    </row>
    <row r="1199" spans="1:5" x14ac:dyDescent="0.25">
      <c r="A1199" s="32">
        <v>13178142776</v>
      </c>
      <c r="B1199" s="32" t="s">
        <v>3090</v>
      </c>
      <c r="C1199" s="32" t="s">
        <v>3097</v>
      </c>
      <c r="D1199" s="32" t="s">
        <v>3108</v>
      </c>
      <c r="E1199" s="32" t="s">
        <v>3117</v>
      </c>
    </row>
    <row r="1200" spans="1:5" x14ac:dyDescent="0.25">
      <c r="A1200" s="32">
        <v>13178141090</v>
      </c>
      <c r="B1200" s="32" t="s">
        <v>3090</v>
      </c>
      <c r="C1200" s="32" t="s">
        <v>3097</v>
      </c>
      <c r="D1200" s="32" t="s">
        <v>3108</v>
      </c>
      <c r="E1200" s="32" t="s">
        <v>3116</v>
      </c>
    </row>
    <row r="1201" spans="1:5" x14ac:dyDescent="0.25">
      <c r="A1201" s="32">
        <v>13178132448</v>
      </c>
      <c r="B1201" s="32" t="s">
        <v>3089</v>
      </c>
      <c r="C1201" s="32" t="s">
        <v>3098</v>
      </c>
      <c r="D1201" s="32" t="s">
        <v>3107</v>
      </c>
      <c r="E1201" s="32" t="s">
        <v>3112</v>
      </c>
    </row>
    <row r="1202" spans="1:5" x14ac:dyDescent="0.25">
      <c r="A1202" s="32">
        <v>13178120689</v>
      </c>
      <c r="B1202" s="32" t="s">
        <v>3090</v>
      </c>
      <c r="C1202" s="32" t="s">
        <v>3100</v>
      </c>
      <c r="E1202" s="32" t="s">
        <v>3114</v>
      </c>
    </row>
    <row r="1203" spans="1:5" x14ac:dyDescent="0.25">
      <c r="A1203" s="32">
        <v>13178090017</v>
      </c>
      <c r="B1203" s="32" t="s">
        <v>3089</v>
      </c>
      <c r="C1203" s="32" t="s">
        <v>3097</v>
      </c>
      <c r="D1203" s="32" t="s">
        <v>3107</v>
      </c>
      <c r="E1203" s="32" t="s">
        <v>3111</v>
      </c>
    </row>
    <row r="1204" spans="1:5" x14ac:dyDescent="0.25">
      <c r="A1204" s="32">
        <v>13178078906</v>
      </c>
      <c r="B1204" s="32" t="s">
        <v>3089</v>
      </c>
      <c r="C1204" s="32" t="s">
        <v>3101</v>
      </c>
      <c r="D1204" s="32" t="s">
        <v>3104</v>
      </c>
      <c r="E1204" s="32" t="s">
        <v>3112</v>
      </c>
    </row>
    <row r="1205" spans="1:5" x14ac:dyDescent="0.25">
      <c r="A1205" s="32">
        <v>13178029734</v>
      </c>
      <c r="B1205" s="32" t="s">
        <v>3089</v>
      </c>
      <c r="C1205" s="32" t="s">
        <v>3097</v>
      </c>
      <c r="D1205" s="32" t="s">
        <v>3108</v>
      </c>
      <c r="E1205" s="32" t="s">
        <v>3111</v>
      </c>
    </row>
    <row r="1206" spans="1:5" x14ac:dyDescent="0.25">
      <c r="A1206" s="32">
        <v>13177984689</v>
      </c>
      <c r="B1206" s="32" t="s">
        <v>3089</v>
      </c>
      <c r="C1206" s="32" t="s">
        <v>3098</v>
      </c>
      <c r="D1206" s="32" t="s">
        <v>3107</v>
      </c>
      <c r="E1206" s="32" t="s">
        <v>3114</v>
      </c>
    </row>
    <row r="1207" spans="1:5" x14ac:dyDescent="0.25">
      <c r="A1207" s="32">
        <v>13177949450</v>
      </c>
      <c r="B1207" s="32" t="s">
        <v>3089</v>
      </c>
      <c r="C1207" s="32" t="s">
        <v>3098</v>
      </c>
      <c r="D1207" s="32" t="s">
        <v>3106</v>
      </c>
      <c r="E1207" s="32" t="s">
        <v>3113</v>
      </c>
    </row>
    <row r="1208" spans="1:5" x14ac:dyDescent="0.25">
      <c r="A1208" s="32">
        <v>13177898296</v>
      </c>
      <c r="B1208" s="32" t="s">
        <v>3094</v>
      </c>
      <c r="C1208" s="32" t="s">
        <v>3098</v>
      </c>
      <c r="D1208" s="32" t="s">
        <v>3105</v>
      </c>
      <c r="E1208" s="32" t="s">
        <v>3111</v>
      </c>
    </row>
    <row r="1209" spans="1:5" x14ac:dyDescent="0.25">
      <c r="A1209" s="32">
        <v>13177838286</v>
      </c>
      <c r="B1209" s="32" t="s">
        <v>3089</v>
      </c>
      <c r="C1209" s="32" t="s">
        <v>3097</v>
      </c>
      <c r="D1209" s="32" t="s">
        <v>3109</v>
      </c>
      <c r="E1209" s="32" t="s">
        <v>3111</v>
      </c>
    </row>
    <row r="1210" spans="1:5" x14ac:dyDescent="0.25">
      <c r="A1210" s="32">
        <v>13177822468</v>
      </c>
      <c r="B1210" s="32" t="s">
        <v>3089</v>
      </c>
      <c r="C1210" s="32" t="s">
        <v>3097</v>
      </c>
      <c r="D1210" s="32" t="s">
        <v>3105</v>
      </c>
      <c r="E1210" s="32" t="s">
        <v>3111</v>
      </c>
    </row>
    <row r="1211" spans="1:5" x14ac:dyDescent="0.25">
      <c r="A1211" s="32">
        <v>13177775349</v>
      </c>
      <c r="B1211" s="32" t="s">
        <v>3089</v>
      </c>
      <c r="C1211" s="32" t="s">
        <v>3098</v>
      </c>
      <c r="D1211" s="32" t="s">
        <v>3105</v>
      </c>
      <c r="E1211" s="32" t="s">
        <v>3114</v>
      </c>
    </row>
    <row r="1212" spans="1:5" x14ac:dyDescent="0.25">
      <c r="A1212" s="32">
        <v>13177775750</v>
      </c>
      <c r="B1212" s="32" t="s">
        <v>3089</v>
      </c>
      <c r="C1212" s="32" t="s">
        <v>3096</v>
      </c>
      <c r="D1212" s="32" t="s">
        <v>3109</v>
      </c>
      <c r="E1212" s="32" t="s">
        <v>3112</v>
      </c>
    </row>
    <row r="1213" spans="1:5" x14ac:dyDescent="0.25">
      <c r="A1213" s="32">
        <v>13177617008</v>
      </c>
      <c r="B1213" s="32" t="s">
        <v>3090</v>
      </c>
      <c r="C1213" s="32" t="s">
        <v>3097</v>
      </c>
      <c r="D1213" s="32" t="s">
        <v>3107</v>
      </c>
      <c r="E1213" s="32" t="s">
        <v>3113</v>
      </c>
    </row>
    <row r="1214" spans="1:5" x14ac:dyDescent="0.25">
      <c r="A1214" s="32">
        <v>13177596729</v>
      </c>
      <c r="B1214" s="32" t="s">
        <v>3089</v>
      </c>
      <c r="C1214" s="32" t="s">
        <v>3101</v>
      </c>
      <c r="D1214" s="32" t="s">
        <v>3105</v>
      </c>
      <c r="E1214" s="32" t="s">
        <v>3114</v>
      </c>
    </row>
    <row r="1215" spans="1:5" x14ac:dyDescent="0.25">
      <c r="A1215" s="32">
        <v>13177534648</v>
      </c>
      <c r="B1215" s="32" t="s">
        <v>3089</v>
      </c>
      <c r="C1215" s="32" t="s">
        <v>3101</v>
      </c>
      <c r="D1215" s="32" t="s">
        <v>3109</v>
      </c>
      <c r="E1215" s="32" t="s">
        <v>3112</v>
      </c>
    </row>
    <row r="1216" spans="1:5" x14ac:dyDescent="0.25">
      <c r="A1216" s="32">
        <v>13177514000</v>
      </c>
      <c r="B1216" s="32" t="s">
        <v>3089</v>
      </c>
      <c r="C1216" s="32" t="s">
        <v>3097</v>
      </c>
      <c r="D1216" s="32" t="s">
        <v>3105</v>
      </c>
      <c r="E1216" s="32" t="s">
        <v>3111</v>
      </c>
    </row>
    <row r="1217" spans="1:5" x14ac:dyDescent="0.25">
      <c r="A1217" s="32">
        <v>13177506083</v>
      </c>
      <c r="B1217" s="32" t="s">
        <v>3089</v>
      </c>
      <c r="C1217" s="32" t="s">
        <v>3100</v>
      </c>
      <c r="E1217" s="32" t="s">
        <v>3111</v>
      </c>
    </row>
    <row r="1218" spans="1:5" x14ac:dyDescent="0.25">
      <c r="A1218" s="32">
        <v>13177499929</v>
      </c>
      <c r="B1218" s="32" t="s">
        <v>3089</v>
      </c>
      <c r="C1218" s="32" t="s">
        <v>3096</v>
      </c>
      <c r="D1218" s="32" t="s">
        <v>3105</v>
      </c>
      <c r="E1218" s="32" t="s">
        <v>3113</v>
      </c>
    </row>
    <row r="1219" spans="1:5" x14ac:dyDescent="0.25">
      <c r="A1219" s="32">
        <v>13171783180</v>
      </c>
      <c r="B1219" s="32" t="s">
        <v>3090</v>
      </c>
      <c r="C1219" s="32" t="s">
        <v>3097</v>
      </c>
    </row>
    <row r="1220" spans="1:5" x14ac:dyDescent="0.25">
      <c r="A1220" s="32">
        <v>13177312094</v>
      </c>
      <c r="B1220" s="32" t="s">
        <v>3090</v>
      </c>
      <c r="C1220" s="32" t="s">
        <v>3098</v>
      </c>
      <c r="D1220" s="32" t="s">
        <v>3107</v>
      </c>
      <c r="E1220" s="32" t="s">
        <v>3111</v>
      </c>
    </row>
    <row r="1221" spans="1:5" x14ac:dyDescent="0.25">
      <c r="A1221" s="32">
        <v>13177066645</v>
      </c>
      <c r="B1221" s="32" t="s">
        <v>3089</v>
      </c>
      <c r="C1221" s="32" t="s">
        <v>3098</v>
      </c>
      <c r="D1221" s="32" t="s">
        <v>3105</v>
      </c>
      <c r="E1221" s="32" t="s">
        <v>3113</v>
      </c>
    </row>
    <row r="1222" spans="1:5" x14ac:dyDescent="0.25">
      <c r="A1222" s="32">
        <v>13177056534</v>
      </c>
      <c r="B1222" s="32" t="s">
        <v>3089</v>
      </c>
      <c r="C1222" s="32" t="s">
        <v>3098</v>
      </c>
      <c r="D1222" s="32" t="s">
        <v>3105</v>
      </c>
      <c r="E1222" s="32" t="s">
        <v>3111</v>
      </c>
    </row>
    <row r="1223" spans="1:5" x14ac:dyDescent="0.25">
      <c r="A1223" s="32">
        <v>13176985361</v>
      </c>
      <c r="B1223" s="32" t="s">
        <v>3089</v>
      </c>
      <c r="C1223" s="32" t="s">
        <v>3101</v>
      </c>
      <c r="D1223" s="32" t="s">
        <v>3105</v>
      </c>
      <c r="E1223" s="32" t="s">
        <v>3112</v>
      </c>
    </row>
    <row r="1224" spans="1:5" x14ac:dyDescent="0.25">
      <c r="A1224" s="32">
        <v>13176915210</v>
      </c>
      <c r="B1224" s="32" t="s">
        <v>3089</v>
      </c>
      <c r="C1224" s="32" t="s">
        <v>3096</v>
      </c>
      <c r="D1224" s="32" t="s">
        <v>3109</v>
      </c>
      <c r="E1224" s="32" t="s">
        <v>3111</v>
      </c>
    </row>
    <row r="1225" spans="1:5" x14ac:dyDescent="0.25">
      <c r="A1225" s="32">
        <v>13176913620</v>
      </c>
    </row>
    <row r="1226" spans="1:5" x14ac:dyDescent="0.25">
      <c r="A1226" s="32">
        <v>13176887745</v>
      </c>
      <c r="B1226" s="32" t="s">
        <v>3089</v>
      </c>
      <c r="C1226" s="32" t="s">
        <v>3097</v>
      </c>
      <c r="D1226" s="32" t="s">
        <v>3107</v>
      </c>
      <c r="E1226" s="32" t="s">
        <v>3114</v>
      </c>
    </row>
    <row r="1227" spans="1:5" x14ac:dyDescent="0.25">
      <c r="A1227" s="32">
        <v>13176835975</v>
      </c>
      <c r="B1227" s="32" t="s">
        <v>3089</v>
      </c>
      <c r="C1227" s="32" t="s">
        <v>3099</v>
      </c>
      <c r="D1227" s="32" t="s">
        <v>3106</v>
      </c>
      <c r="E1227" s="32" t="s">
        <v>3113</v>
      </c>
    </row>
    <row r="1228" spans="1:5" x14ac:dyDescent="0.25">
      <c r="A1228" s="32">
        <v>13176825507</v>
      </c>
      <c r="B1228" s="32" t="s">
        <v>3089</v>
      </c>
      <c r="C1228" s="32" t="s">
        <v>3096</v>
      </c>
      <c r="D1228" s="32" t="s">
        <v>3105</v>
      </c>
      <c r="E1228" s="32" t="s">
        <v>3119</v>
      </c>
    </row>
    <row r="1229" spans="1:5" x14ac:dyDescent="0.25">
      <c r="A1229" s="32">
        <v>13176773160</v>
      </c>
      <c r="B1229" s="32" t="s">
        <v>3089</v>
      </c>
      <c r="C1229" s="32" t="s">
        <v>3101</v>
      </c>
      <c r="D1229" s="32" t="s">
        <v>3104</v>
      </c>
      <c r="E1229" s="32" t="s">
        <v>3115</v>
      </c>
    </row>
    <row r="1230" spans="1:5" x14ac:dyDescent="0.25">
      <c r="A1230" s="32">
        <v>13176809038</v>
      </c>
      <c r="B1230" s="32" t="s">
        <v>3089</v>
      </c>
      <c r="C1230" s="32" t="s">
        <v>3097</v>
      </c>
      <c r="D1230" s="32" t="s">
        <v>3108</v>
      </c>
      <c r="E1230" s="32" t="s">
        <v>3111</v>
      </c>
    </row>
    <row r="1231" spans="1:5" x14ac:dyDescent="0.25">
      <c r="A1231" s="32">
        <v>13176803657</v>
      </c>
    </row>
    <row r="1232" spans="1:5" x14ac:dyDescent="0.25">
      <c r="A1232" s="32">
        <v>13176666856</v>
      </c>
      <c r="B1232" s="32" t="s">
        <v>3090</v>
      </c>
      <c r="C1232" s="32" t="s">
        <v>3098</v>
      </c>
      <c r="D1232" s="32" t="s">
        <v>3105</v>
      </c>
      <c r="E1232" s="32" t="s">
        <v>3112</v>
      </c>
    </row>
    <row r="1233" spans="1:5" x14ac:dyDescent="0.25">
      <c r="A1233" s="32">
        <v>13176660647</v>
      </c>
      <c r="B1233" s="32" t="s">
        <v>3092</v>
      </c>
      <c r="C1233" s="32" t="s">
        <v>3096</v>
      </c>
      <c r="D1233" s="32" t="s">
        <v>3109</v>
      </c>
      <c r="E1233" s="32" t="s">
        <v>3117</v>
      </c>
    </row>
    <row r="1234" spans="1:5" x14ac:dyDescent="0.25">
      <c r="A1234" s="32">
        <v>13176638089</v>
      </c>
      <c r="B1234" s="32" t="s">
        <v>3090</v>
      </c>
      <c r="C1234" s="32" t="s">
        <v>3098</v>
      </c>
      <c r="D1234" s="32" t="s">
        <v>3104</v>
      </c>
      <c r="E1234" s="32" t="s">
        <v>3111</v>
      </c>
    </row>
    <row r="1235" spans="1:5" x14ac:dyDescent="0.25">
      <c r="A1235" s="32">
        <v>13176584750</v>
      </c>
      <c r="B1235" s="32" t="s">
        <v>3089</v>
      </c>
      <c r="C1235" s="32" t="s">
        <v>3098</v>
      </c>
      <c r="D1235" s="32" t="s">
        <v>3107</v>
      </c>
      <c r="E1235" s="32" t="s">
        <v>3115</v>
      </c>
    </row>
    <row r="1236" spans="1:5" x14ac:dyDescent="0.25">
      <c r="A1236" s="32">
        <v>13176425298</v>
      </c>
      <c r="B1236" s="32" t="s">
        <v>3089</v>
      </c>
      <c r="C1236" s="32" t="s">
        <v>3097</v>
      </c>
      <c r="D1236" s="32" t="s">
        <v>3104</v>
      </c>
      <c r="E1236" s="32" t="s">
        <v>3112</v>
      </c>
    </row>
    <row r="1237" spans="1:5" x14ac:dyDescent="0.25">
      <c r="A1237" s="32">
        <v>13176380568</v>
      </c>
      <c r="B1237" s="32" t="s">
        <v>3089</v>
      </c>
      <c r="C1237" s="32" t="s">
        <v>3101</v>
      </c>
      <c r="D1237" s="32" t="s">
        <v>3108</v>
      </c>
      <c r="E1237" s="32" t="s">
        <v>3112</v>
      </c>
    </row>
    <row r="1238" spans="1:5" x14ac:dyDescent="0.25">
      <c r="A1238" s="32">
        <v>13176338812</v>
      </c>
      <c r="B1238" s="32" t="s">
        <v>3089</v>
      </c>
      <c r="C1238" s="32" t="s">
        <v>3097</v>
      </c>
      <c r="D1238" s="32" t="s">
        <v>3105</v>
      </c>
      <c r="E1238" s="32" t="s">
        <v>3111</v>
      </c>
    </row>
    <row r="1239" spans="1:5" x14ac:dyDescent="0.25">
      <c r="A1239" s="32">
        <v>13176250196</v>
      </c>
      <c r="B1239" s="32" t="s">
        <v>3089</v>
      </c>
      <c r="C1239" s="32" t="s">
        <v>3097</v>
      </c>
      <c r="D1239" s="32" t="s">
        <v>3105</v>
      </c>
      <c r="E1239" s="32" t="s">
        <v>3111</v>
      </c>
    </row>
    <row r="1240" spans="1:5" x14ac:dyDescent="0.25">
      <c r="A1240" s="32">
        <v>13176248558</v>
      </c>
      <c r="B1240" s="32" t="s">
        <v>3090</v>
      </c>
      <c r="C1240" s="32" t="s">
        <v>3097</v>
      </c>
      <c r="D1240" s="32" t="s">
        <v>3108</v>
      </c>
      <c r="E1240" s="32" t="s">
        <v>3113</v>
      </c>
    </row>
    <row r="1241" spans="1:5" x14ac:dyDescent="0.25">
      <c r="A1241" s="32">
        <v>13176190631</v>
      </c>
      <c r="B1241" s="32" t="s">
        <v>3089</v>
      </c>
      <c r="C1241" s="32" t="s">
        <v>3097</v>
      </c>
      <c r="D1241" s="32" t="s">
        <v>3108</v>
      </c>
      <c r="E1241" s="32" t="s">
        <v>3113</v>
      </c>
    </row>
    <row r="1242" spans="1:5" x14ac:dyDescent="0.25">
      <c r="A1242" s="32">
        <v>13176143992</v>
      </c>
      <c r="B1242" s="32" t="s">
        <v>3089</v>
      </c>
      <c r="C1242" s="32" t="s">
        <v>3097</v>
      </c>
      <c r="D1242" s="32" t="s">
        <v>3105</v>
      </c>
      <c r="E1242" s="32" t="s">
        <v>3114</v>
      </c>
    </row>
    <row r="1243" spans="1:5" x14ac:dyDescent="0.25">
      <c r="A1243" s="32">
        <v>13176060343</v>
      </c>
      <c r="B1243" s="32" t="s">
        <v>3089</v>
      </c>
      <c r="C1243" s="32" t="s">
        <v>3098</v>
      </c>
      <c r="D1243" s="32" t="s">
        <v>3105</v>
      </c>
      <c r="E1243" s="32" t="s">
        <v>3117</v>
      </c>
    </row>
    <row r="1244" spans="1:5" x14ac:dyDescent="0.25">
      <c r="A1244" s="32">
        <v>13176008415</v>
      </c>
      <c r="B1244" s="32" t="s">
        <v>3090</v>
      </c>
      <c r="C1244" s="32" t="s">
        <v>3096</v>
      </c>
      <c r="D1244" s="32" t="s">
        <v>3107</v>
      </c>
      <c r="E1244" s="32" t="s">
        <v>3112</v>
      </c>
    </row>
    <row r="1245" spans="1:5" x14ac:dyDescent="0.25">
      <c r="A1245" s="32">
        <v>13175962186</v>
      </c>
      <c r="B1245" s="32" t="s">
        <v>3089</v>
      </c>
      <c r="C1245" s="32" t="s">
        <v>3099</v>
      </c>
      <c r="D1245" s="32" t="s">
        <v>3107</v>
      </c>
      <c r="E1245" s="32" t="s">
        <v>3111</v>
      </c>
    </row>
    <row r="1246" spans="1:5" x14ac:dyDescent="0.25">
      <c r="A1246" s="32">
        <v>13175945684</v>
      </c>
      <c r="B1246" s="32" t="s">
        <v>3089</v>
      </c>
      <c r="C1246" s="32" t="s">
        <v>3100</v>
      </c>
      <c r="E1246" s="32" t="s">
        <v>3114</v>
      </c>
    </row>
    <row r="1247" spans="1:5" x14ac:dyDescent="0.25">
      <c r="A1247" s="32">
        <v>13175918515</v>
      </c>
      <c r="B1247" s="32" t="s">
        <v>3090</v>
      </c>
      <c r="C1247" s="32" t="s">
        <v>3098</v>
      </c>
      <c r="D1247" s="32" t="s">
        <v>3105</v>
      </c>
      <c r="E1247" s="32" t="s">
        <v>3118</v>
      </c>
    </row>
    <row r="1248" spans="1:5" x14ac:dyDescent="0.25">
      <c r="A1248" s="32">
        <v>13175899177</v>
      </c>
      <c r="B1248" s="32" t="s">
        <v>3089</v>
      </c>
      <c r="C1248" s="32" t="s">
        <v>3097</v>
      </c>
      <c r="D1248" s="32" t="s">
        <v>3105</v>
      </c>
      <c r="E1248" s="32" t="s">
        <v>3111</v>
      </c>
    </row>
    <row r="1249" spans="1:5" x14ac:dyDescent="0.25">
      <c r="A1249" s="32">
        <v>13175827214</v>
      </c>
      <c r="B1249" s="32" t="s">
        <v>3089</v>
      </c>
      <c r="C1249" s="32" t="s">
        <v>3098</v>
      </c>
      <c r="D1249" s="32" t="s">
        <v>3105</v>
      </c>
      <c r="E1249" s="32" t="s">
        <v>3111</v>
      </c>
    </row>
    <row r="1250" spans="1:5" x14ac:dyDescent="0.25">
      <c r="A1250" s="32">
        <v>13175801340</v>
      </c>
      <c r="B1250" s="32" t="s">
        <v>3089</v>
      </c>
      <c r="C1250" s="32" t="s">
        <v>3097</v>
      </c>
      <c r="D1250" s="32" t="s">
        <v>3108</v>
      </c>
      <c r="E1250" s="32" t="s">
        <v>3112</v>
      </c>
    </row>
    <row r="1251" spans="1:5" x14ac:dyDescent="0.25">
      <c r="A1251" s="32">
        <v>13175660693</v>
      </c>
      <c r="B1251" s="32" t="s">
        <v>3089</v>
      </c>
      <c r="C1251" s="32" t="s">
        <v>3098</v>
      </c>
      <c r="D1251" s="32" t="s">
        <v>3107</v>
      </c>
      <c r="E1251" s="32" t="s">
        <v>3114</v>
      </c>
    </row>
    <row r="1252" spans="1:5" x14ac:dyDescent="0.25">
      <c r="A1252" s="32">
        <v>13175656944</v>
      </c>
      <c r="B1252" s="32" t="s">
        <v>3091</v>
      </c>
      <c r="C1252" s="32" t="s">
        <v>3098</v>
      </c>
      <c r="D1252" s="32" t="s">
        <v>3106</v>
      </c>
      <c r="E1252" s="32" t="s">
        <v>3111</v>
      </c>
    </row>
    <row r="1253" spans="1:5" x14ac:dyDescent="0.25">
      <c r="A1253" s="32">
        <v>13175621604</v>
      </c>
      <c r="B1253" s="32" t="s">
        <v>3089</v>
      </c>
      <c r="C1253" s="32" t="s">
        <v>3097</v>
      </c>
      <c r="D1253" s="32" t="s">
        <v>3105</v>
      </c>
      <c r="E1253" s="32" t="s">
        <v>3111</v>
      </c>
    </row>
    <row r="1254" spans="1:5" x14ac:dyDescent="0.25">
      <c r="A1254" s="32">
        <v>13175590272</v>
      </c>
      <c r="B1254" s="32" t="s">
        <v>3089</v>
      </c>
      <c r="C1254" s="32" t="s">
        <v>3098</v>
      </c>
      <c r="D1254" s="32" t="s">
        <v>3107</v>
      </c>
      <c r="E1254" s="32" t="s">
        <v>3112</v>
      </c>
    </row>
    <row r="1255" spans="1:5" x14ac:dyDescent="0.25">
      <c r="A1255" s="32">
        <v>13175579970</v>
      </c>
      <c r="B1255" s="32" t="s">
        <v>3089</v>
      </c>
      <c r="C1255" s="32" t="s">
        <v>3098</v>
      </c>
      <c r="D1255" s="32" t="s">
        <v>3105</v>
      </c>
      <c r="E1255" s="32" t="s">
        <v>3113</v>
      </c>
    </row>
    <row r="1256" spans="1:5" x14ac:dyDescent="0.25">
      <c r="A1256" s="32">
        <v>13175451130</v>
      </c>
    </row>
    <row r="1257" spans="1:5" x14ac:dyDescent="0.25">
      <c r="A1257" s="32">
        <v>13175418902</v>
      </c>
      <c r="B1257" s="32" t="s">
        <v>3089</v>
      </c>
      <c r="C1257" s="32" t="s">
        <v>3098</v>
      </c>
      <c r="D1257" s="32" t="s">
        <v>3105</v>
      </c>
    </row>
    <row r="1258" spans="1:5" x14ac:dyDescent="0.25">
      <c r="A1258" s="32">
        <v>13175284592</v>
      </c>
      <c r="B1258" s="32" t="s">
        <v>3089</v>
      </c>
      <c r="C1258" s="32" t="s">
        <v>3098</v>
      </c>
      <c r="D1258" s="32" t="s">
        <v>3105</v>
      </c>
      <c r="E1258" s="32" t="s">
        <v>3112</v>
      </c>
    </row>
    <row r="1259" spans="1:5" x14ac:dyDescent="0.25">
      <c r="A1259" s="32">
        <v>13175048862</v>
      </c>
      <c r="B1259" s="32" t="s">
        <v>3089</v>
      </c>
      <c r="C1259" s="32" t="s">
        <v>3098</v>
      </c>
      <c r="D1259" s="32" t="s">
        <v>3106</v>
      </c>
      <c r="E1259" s="32" t="s">
        <v>3112</v>
      </c>
    </row>
    <row r="1260" spans="1:5" x14ac:dyDescent="0.25">
      <c r="A1260" s="32">
        <v>13175013614</v>
      </c>
      <c r="B1260" s="32" t="s">
        <v>3089</v>
      </c>
      <c r="C1260" s="32" t="s">
        <v>3098</v>
      </c>
      <c r="D1260" s="32" t="s">
        <v>3106</v>
      </c>
      <c r="E1260" s="32" t="s">
        <v>3111</v>
      </c>
    </row>
    <row r="1261" spans="1:5" x14ac:dyDescent="0.25">
      <c r="A1261" s="32">
        <v>13174719349</v>
      </c>
      <c r="B1261" s="32" t="s">
        <v>3089</v>
      </c>
      <c r="C1261" s="32" t="s">
        <v>3097</v>
      </c>
      <c r="D1261" s="32" t="s">
        <v>3107</v>
      </c>
      <c r="E1261" s="32" t="s">
        <v>3114</v>
      </c>
    </row>
    <row r="1262" spans="1:5" x14ac:dyDescent="0.25">
      <c r="A1262" s="32">
        <v>13174478347</v>
      </c>
      <c r="B1262" s="32" t="s">
        <v>3089</v>
      </c>
      <c r="C1262" s="32" t="s">
        <v>3101</v>
      </c>
      <c r="D1262" s="32" t="s">
        <v>3108</v>
      </c>
      <c r="E1262" s="32" t="s">
        <v>3111</v>
      </c>
    </row>
    <row r="1263" spans="1:5" x14ac:dyDescent="0.25">
      <c r="A1263" s="32">
        <v>13174474285</v>
      </c>
      <c r="B1263" s="32" t="s">
        <v>3089</v>
      </c>
      <c r="C1263" s="32" t="s">
        <v>3098</v>
      </c>
      <c r="D1263" s="32" t="s">
        <v>3105</v>
      </c>
      <c r="E1263" s="32" t="s">
        <v>3114</v>
      </c>
    </row>
    <row r="1264" spans="1:5" x14ac:dyDescent="0.25">
      <c r="A1264" s="32">
        <v>13174458304</v>
      </c>
      <c r="B1264" s="32" t="s">
        <v>3089</v>
      </c>
      <c r="C1264" s="32" t="s">
        <v>3098</v>
      </c>
      <c r="D1264" s="32" t="s">
        <v>3107</v>
      </c>
      <c r="E1264" s="32" t="s">
        <v>3112</v>
      </c>
    </row>
    <row r="1265" spans="1:5" x14ac:dyDescent="0.25">
      <c r="A1265" s="32">
        <v>13174338192</v>
      </c>
      <c r="B1265" s="32" t="s">
        <v>3089</v>
      </c>
      <c r="C1265" s="32" t="s">
        <v>3101</v>
      </c>
      <c r="D1265" s="32" t="s">
        <v>3104</v>
      </c>
      <c r="E1265" s="32" t="s">
        <v>3112</v>
      </c>
    </row>
    <row r="1266" spans="1:5" x14ac:dyDescent="0.25">
      <c r="A1266" s="32">
        <v>13174289599</v>
      </c>
      <c r="B1266" s="32" t="s">
        <v>3089</v>
      </c>
      <c r="C1266" s="32" t="s">
        <v>3097</v>
      </c>
      <c r="D1266" s="32" t="s">
        <v>3108</v>
      </c>
      <c r="E1266" s="32" t="s">
        <v>3112</v>
      </c>
    </row>
    <row r="1267" spans="1:5" x14ac:dyDescent="0.25">
      <c r="A1267" s="32">
        <v>13174295596</v>
      </c>
      <c r="B1267" s="32" t="s">
        <v>3089</v>
      </c>
      <c r="C1267" s="32" t="s">
        <v>3101</v>
      </c>
      <c r="D1267" s="32" t="s">
        <v>3104</v>
      </c>
      <c r="E1267" s="32" t="s">
        <v>3111</v>
      </c>
    </row>
    <row r="1268" spans="1:5" x14ac:dyDescent="0.25">
      <c r="A1268" s="32">
        <v>13174276709</v>
      </c>
      <c r="B1268" s="32" t="s">
        <v>3090</v>
      </c>
      <c r="C1268" s="32" t="s">
        <v>3096</v>
      </c>
      <c r="D1268" s="32" t="s">
        <v>3106</v>
      </c>
      <c r="E1268" s="32" t="s">
        <v>3111</v>
      </c>
    </row>
    <row r="1269" spans="1:5" x14ac:dyDescent="0.25">
      <c r="A1269" s="32">
        <v>13174277416</v>
      </c>
      <c r="B1269" s="32" t="s">
        <v>3089</v>
      </c>
      <c r="C1269" s="32" t="s">
        <v>3097</v>
      </c>
      <c r="D1269" s="32" t="s">
        <v>3108</v>
      </c>
      <c r="E1269" s="32" t="s">
        <v>3112</v>
      </c>
    </row>
    <row r="1270" spans="1:5" x14ac:dyDescent="0.25">
      <c r="A1270" s="32">
        <v>13174238697</v>
      </c>
      <c r="B1270" s="32" t="s">
        <v>3089</v>
      </c>
      <c r="C1270" s="32" t="s">
        <v>3098</v>
      </c>
      <c r="D1270" s="32" t="s">
        <v>3104</v>
      </c>
      <c r="E1270" s="32" t="s">
        <v>3111</v>
      </c>
    </row>
    <row r="1271" spans="1:5" x14ac:dyDescent="0.25">
      <c r="A1271" s="32">
        <v>13174197459</v>
      </c>
      <c r="B1271" s="32" t="s">
        <v>3089</v>
      </c>
      <c r="C1271" s="32" t="s">
        <v>3097</v>
      </c>
      <c r="D1271" s="32" t="s">
        <v>3104</v>
      </c>
      <c r="E1271" s="32" t="s">
        <v>3112</v>
      </c>
    </row>
    <row r="1272" spans="1:5" x14ac:dyDescent="0.25">
      <c r="A1272" s="32">
        <v>13174200849</v>
      </c>
      <c r="B1272" s="32" t="s">
        <v>3089</v>
      </c>
      <c r="C1272" s="32" t="s">
        <v>3098</v>
      </c>
      <c r="D1272" s="32" t="s">
        <v>3107</v>
      </c>
      <c r="E1272" s="32" t="s">
        <v>3114</v>
      </c>
    </row>
    <row r="1273" spans="1:5" x14ac:dyDescent="0.25">
      <c r="A1273" s="32">
        <v>13174191381</v>
      </c>
      <c r="B1273" s="32" t="s">
        <v>3089</v>
      </c>
      <c r="C1273" s="32" t="s">
        <v>3097</v>
      </c>
      <c r="D1273" s="32" t="s">
        <v>3106</v>
      </c>
      <c r="E1273" s="32" t="s">
        <v>3115</v>
      </c>
    </row>
    <row r="1274" spans="1:5" x14ac:dyDescent="0.25">
      <c r="A1274" s="32">
        <v>13174166512</v>
      </c>
      <c r="B1274" s="32" t="s">
        <v>3089</v>
      </c>
      <c r="C1274" s="32" t="s">
        <v>3097</v>
      </c>
      <c r="D1274" s="32" t="s">
        <v>3109</v>
      </c>
      <c r="E1274" s="32" t="s">
        <v>3114</v>
      </c>
    </row>
    <row r="1275" spans="1:5" x14ac:dyDescent="0.25">
      <c r="A1275" s="32">
        <v>13174159589</v>
      </c>
      <c r="B1275" s="32" t="s">
        <v>3089</v>
      </c>
      <c r="C1275" s="32" t="s">
        <v>3101</v>
      </c>
      <c r="D1275" s="32" t="s">
        <v>3105</v>
      </c>
      <c r="E1275" s="32" t="s">
        <v>3116</v>
      </c>
    </row>
    <row r="1276" spans="1:5" x14ac:dyDescent="0.25">
      <c r="A1276" s="32">
        <v>13174138689</v>
      </c>
      <c r="B1276" s="32" t="s">
        <v>3089</v>
      </c>
      <c r="C1276" s="32" t="s">
        <v>3099</v>
      </c>
      <c r="D1276" s="32" t="s">
        <v>3107</v>
      </c>
      <c r="E1276" s="32" t="s">
        <v>3114</v>
      </c>
    </row>
    <row r="1277" spans="1:5" x14ac:dyDescent="0.25">
      <c r="A1277" s="32">
        <v>13174120118</v>
      </c>
      <c r="B1277" s="32" t="s">
        <v>3089</v>
      </c>
      <c r="C1277" s="32" t="s">
        <v>3097</v>
      </c>
      <c r="D1277" s="32" t="s">
        <v>3107</v>
      </c>
      <c r="E1277" s="32" t="s">
        <v>3113</v>
      </c>
    </row>
    <row r="1278" spans="1:5" x14ac:dyDescent="0.25">
      <c r="A1278" s="32">
        <v>13174112520</v>
      </c>
      <c r="B1278" s="32" t="s">
        <v>3089</v>
      </c>
      <c r="C1278" s="32" t="s">
        <v>3096</v>
      </c>
      <c r="D1278" s="32" t="s">
        <v>3104</v>
      </c>
      <c r="E1278" s="32" t="s">
        <v>3111</v>
      </c>
    </row>
    <row r="1279" spans="1:5" x14ac:dyDescent="0.25">
      <c r="A1279" s="32">
        <v>13174100100</v>
      </c>
      <c r="B1279" s="32" t="s">
        <v>3089</v>
      </c>
      <c r="C1279" s="32" t="s">
        <v>3098</v>
      </c>
      <c r="D1279" s="32" t="s">
        <v>3106</v>
      </c>
      <c r="E1279" s="32" t="s">
        <v>3111</v>
      </c>
    </row>
    <row r="1280" spans="1:5" x14ac:dyDescent="0.25">
      <c r="A1280" s="32">
        <v>13174093933</v>
      </c>
      <c r="B1280" s="32" t="s">
        <v>3089</v>
      </c>
      <c r="C1280" s="32" t="s">
        <v>3101</v>
      </c>
      <c r="D1280" s="32" t="s">
        <v>3105</v>
      </c>
      <c r="E1280" s="32" t="s">
        <v>3111</v>
      </c>
    </row>
    <row r="1281" spans="1:5" x14ac:dyDescent="0.25">
      <c r="A1281" s="32">
        <v>13174091216</v>
      </c>
      <c r="B1281" s="32" t="s">
        <v>3089</v>
      </c>
      <c r="C1281" s="32" t="s">
        <v>3097</v>
      </c>
      <c r="D1281" s="32" t="s">
        <v>3104</v>
      </c>
      <c r="E1281" s="32" t="s">
        <v>3111</v>
      </c>
    </row>
    <row r="1282" spans="1:5" x14ac:dyDescent="0.25">
      <c r="A1282" s="32">
        <v>13174038434</v>
      </c>
      <c r="B1282" s="32" t="s">
        <v>3090</v>
      </c>
      <c r="C1282" s="32" t="s">
        <v>3098</v>
      </c>
      <c r="D1282" s="32" t="s">
        <v>3105</v>
      </c>
      <c r="E1282" s="32" t="s">
        <v>3114</v>
      </c>
    </row>
    <row r="1283" spans="1:5" x14ac:dyDescent="0.25">
      <c r="A1283" s="32">
        <v>13174038904</v>
      </c>
    </row>
    <row r="1284" spans="1:5" x14ac:dyDescent="0.25">
      <c r="A1284" s="32">
        <v>13174034612</v>
      </c>
    </row>
    <row r="1285" spans="1:5" x14ac:dyDescent="0.25">
      <c r="A1285" s="32">
        <v>13174003621</v>
      </c>
      <c r="B1285" s="32" t="s">
        <v>3089</v>
      </c>
      <c r="C1285" s="32" t="s">
        <v>3098</v>
      </c>
      <c r="D1285" s="32" t="s">
        <v>3104</v>
      </c>
      <c r="E1285" s="32" t="s">
        <v>3112</v>
      </c>
    </row>
    <row r="1286" spans="1:5" x14ac:dyDescent="0.25">
      <c r="A1286" s="32">
        <v>13173995489</v>
      </c>
      <c r="B1286" s="32" t="s">
        <v>3089</v>
      </c>
      <c r="C1286" s="32" t="s">
        <v>3098</v>
      </c>
      <c r="D1286" s="32" t="s">
        <v>3105</v>
      </c>
      <c r="E1286" s="32" t="s">
        <v>3113</v>
      </c>
    </row>
    <row r="1287" spans="1:5" x14ac:dyDescent="0.25">
      <c r="A1287" s="32">
        <v>13173979182</v>
      </c>
      <c r="B1287" s="32" t="s">
        <v>3089</v>
      </c>
      <c r="C1287" s="32" t="s">
        <v>3101</v>
      </c>
      <c r="D1287" s="32" t="s">
        <v>3108</v>
      </c>
      <c r="E1287" s="32" t="s">
        <v>3112</v>
      </c>
    </row>
    <row r="1288" spans="1:5" x14ac:dyDescent="0.25">
      <c r="A1288" s="32">
        <v>13173976285</v>
      </c>
      <c r="B1288" s="32" t="s">
        <v>3089</v>
      </c>
      <c r="C1288" s="32" t="s">
        <v>3101</v>
      </c>
      <c r="D1288" s="32" t="s">
        <v>3104</v>
      </c>
      <c r="E1288" s="32" t="s">
        <v>3111</v>
      </c>
    </row>
    <row r="1289" spans="1:5" x14ac:dyDescent="0.25">
      <c r="A1289" s="32">
        <v>13173922454</v>
      </c>
      <c r="B1289" s="32" t="s">
        <v>3089</v>
      </c>
      <c r="C1289" s="32" t="s">
        <v>3097</v>
      </c>
      <c r="D1289" s="32" t="s">
        <v>3104</v>
      </c>
      <c r="E1289" s="32" t="s">
        <v>3114</v>
      </c>
    </row>
    <row r="1290" spans="1:5" x14ac:dyDescent="0.25">
      <c r="A1290" s="32">
        <v>13173854128</v>
      </c>
      <c r="B1290" s="32" t="s">
        <v>3089</v>
      </c>
      <c r="C1290" s="32" t="s">
        <v>3098</v>
      </c>
      <c r="D1290" s="32" t="s">
        <v>3105</v>
      </c>
      <c r="E1290" s="32" t="s">
        <v>3113</v>
      </c>
    </row>
    <row r="1291" spans="1:5" x14ac:dyDescent="0.25">
      <c r="A1291" s="32">
        <v>13173844773</v>
      </c>
      <c r="B1291" s="32" t="s">
        <v>3089</v>
      </c>
      <c r="C1291" s="32" t="s">
        <v>3097</v>
      </c>
      <c r="D1291" s="32" t="s">
        <v>3105</v>
      </c>
      <c r="E1291" s="32" t="s">
        <v>3112</v>
      </c>
    </row>
    <row r="1292" spans="1:5" x14ac:dyDescent="0.25">
      <c r="A1292" s="32">
        <v>13173839804</v>
      </c>
      <c r="B1292" s="32" t="s">
        <v>3089</v>
      </c>
      <c r="C1292" s="32" t="s">
        <v>3098</v>
      </c>
      <c r="D1292" s="32" t="s">
        <v>3105</v>
      </c>
      <c r="E1292" s="32" t="s">
        <v>3112</v>
      </c>
    </row>
    <row r="1293" spans="1:5" x14ac:dyDescent="0.25">
      <c r="A1293" s="32">
        <v>13173814625</v>
      </c>
      <c r="B1293" s="32" t="s">
        <v>3089</v>
      </c>
      <c r="C1293" s="32" t="s">
        <v>3101</v>
      </c>
      <c r="D1293" s="32" t="s">
        <v>3104</v>
      </c>
      <c r="E1293" s="32" t="s">
        <v>3111</v>
      </c>
    </row>
    <row r="1294" spans="1:5" x14ac:dyDescent="0.25">
      <c r="A1294" s="32">
        <v>13173789740</v>
      </c>
      <c r="B1294" s="32" t="s">
        <v>3089</v>
      </c>
      <c r="C1294" s="32" t="s">
        <v>3101</v>
      </c>
      <c r="D1294" s="32" t="s">
        <v>3104</v>
      </c>
      <c r="E1294" s="32" t="s">
        <v>3112</v>
      </c>
    </row>
    <row r="1295" spans="1:5" x14ac:dyDescent="0.25">
      <c r="A1295" s="32">
        <v>13173781211</v>
      </c>
      <c r="B1295" s="32" t="s">
        <v>3089</v>
      </c>
      <c r="C1295" s="32" t="s">
        <v>3097</v>
      </c>
      <c r="D1295" s="32" t="s">
        <v>3104</v>
      </c>
      <c r="E1295" s="32" t="s">
        <v>3111</v>
      </c>
    </row>
    <row r="1296" spans="1:5" x14ac:dyDescent="0.25">
      <c r="A1296" s="32">
        <v>13173765070</v>
      </c>
      <c r="B1296" s="32" t="s">
        <v>3089</v>
      </c>
      <c r="C1296" s="32" t="s">
        <v>3097</v>
      </c>
      <c r="D1296" s="32" t="s">
        <v>3105</v>
      </c>
      <c r="E1296" s="32" t="s">
        <v>3113</v>
      </c>
    </row>
    <row r="1297" spans="1:5" x14ac:dyDescent="0.25">
      <c r="A1297" s="32">
        <v>13173722823</v>
      </c>
      <c r="B1297" s="32" t="s">
        <v>3089</v>
      </c>
      <c r="C1297" s="32" t="s">
        <v>3098</v>
      </c>
      <c r="D1297" s="32" t="s">
        <v>3106</v>
      </c>
      <c r="E1297" s="32" t="s">
        <v>3113</v>
      </c>
    </row>
    <row r="1298" spans="1:5" x14ac:dyDescent="0.25">
      <c r="A1298" s="32">
        <v>13173687292</v>
      </c>
      <c r="B1298" s="32" t="s">
        <v>3089</v>
      </c>
      <c r="C1298" s="32" t="s">
        <v>3096</v>
      </c>
      <c r="D1298" s="32" t="s">
        <v>3107</v>
      </c>
      <c r="E1298" s="32" t="s">
        <v>3111</v>
      </c>
    </row>
    <row r="1299" spans="1:5" x14ac:dyDescent="0.25">
      <c r="A1299" s="32">
        <v>13173677529</v>
      </c>
      <c r="B1299" s="32" t="s">
        <v>3089</v>
      </c>
      <c r="C1299" s="32" t="s">
        <v>3101</v>
      </c>
      <c r="D1299" s="32" t="s">
        <v>3104</v>
      </c>
      <c r="E1299" s="32" t="s">
        <v>3115</v>
      </c>
    </row>
    <row r="1300" spans="1:5" x14ac:dyDescent="0.25">
      <c r="A1300" s="32">
        <v>13173615838</v>
      </c>
      <c r="B1300" s="32" t="s">
        <v>3089</v>
      </c>
      <c r="C1300" s="32" t="s">
        <v>3098</v>
      </c>
      <c r="D1300" s="32" t="s">
        <v>3107</v>
      </c>
      <c r="E1300" s="32" t="s">
        <v>3112</v>
      </c>
    </row>
    <row r="1301" spans="1:5" x14ac:dyDescent="0.25">
      <c r="A1301" s="32">
        <v>13173551270</v>
      </c>
      <c r="B1301" s="32" t="s">
        <v>3089</v>
      </c>
      <c r="C1301" s="32" t="s">
        <v>3097</v>
      </c>
      <c r="D1301" s="32" t="s">
        <v>3104</v>
      </c>
      <c r="E1301" s="32" t="s">
        <v>3115</v>
      </c>
    </row>
    <row r="1302" spans="1:5" x14ac:dyDescent="0.25">
      <c r="A1302" s="32">
        <v>13173511468</v>
      </c>
      <c r="B1302" s="32" t="s">
        <v>3089</v>
      </c>
      <c r="C1302" s="32" t="s">
        <v>3101</v>
      </c>
      <c r="D1302" s="32" t="s">
        <v>3108</v>
      </c>
      <c r="E1302" s="32" t="s">
        <v>3111</v>
      </c>
    </row>
    <row r="1303" spans="1:5" x14ac:dyDescent="0.25">
      <c r="A1303" s="32">
        <v>13173503920</v>
      </c>
      <c r="B1303" s="32" t="s">
        <v>3089</v>
      </c>
      <c r="C1303" s="32" t="s">
        <v>3101</v>
      </c>
      <c r="D1303" s="32" t="s">
        <v>3104</v>
      </c>
      <c r="E1303" s="32" t="s">
        <v>3111</v>
      </c>
    </row>
    <row r="1304" spans="1:5" x14ac:dyDescent="0.25">
      <c r="A1304" s="32">
        <v>13173500369</v>
      </c>
      <c r="B1304" s="32" t="s">
        <v>3091</v>
      </c>
      <c r="C1304" s="32" t="s">
        <v>3097</v>
      </c>
      <c r="D1304" s="32" t="s">
        <v>3104</v>
      </c>
      <c r="E1304" s="32" t="s">
        <v>3112</v>
      </c>
    </row>
    <row r="1305" spans="1:5" x14ac:dyDescent="0.25">
      <c r="A1305" s="32">
        <v>13173467185</v>
      </c>
      <c r="B1305" s="32" t="s">
        <v>3089</v>
      </c>
      <c r="C1305" s="32" t="s">
        <v>3096</v>
      </c>
      <c r="D1305" s="32" t="s">
        <v>3105</v>
      </c>
      <c r="E1305" s="32" t="s">
        <v>3111</v>
      </c>
    </row>
    <row r="1306" spans="1:5" x14ac:dyDescent="0.25">
      <c r="A1306" s="32">
        <v>13173458024</v>
      </c>
      <c r="B1306" s="32" t="s">
        <v>3089</v>
      </c>
      <c r="C1306" s="32" t="s">
        <v>3097</v>
      </c>
      <c r="D1306" s="32" t="s">
        <v>3109</v>
      </c>
      <c r="E1306" s="32" t="s">
        <v>3112</v>
      </c>
    </row>
    <row r="1307" spans="1:5" x14ac:dyDescent="0.25">
      <c r="A1307" s="32">
        <v>13173312012</v>
      </c>
      <c r="B1307" s="32" t="s">
        <v>3090</v>
      </c>
      <c r="C1307" s="32" t="s">
        <v>3097</v>
      </c>
      <c r="D1307" s="32" t="s">
        <v>3105</v>
      </c>
      <c r="E1307" s="32" t="s">
        <v>3111</v>
      </c>
    </row>
    <row r="1308" spans="1:5" x14ac:dyDescent="0.25">
      <c r="A1308" s="32">
        <v>13173312563</v>
      </c>
      <c r="B1308" s="32" t="s">
        <v>3089</v>
      </c>
      <c r="C1308" s="32" t="s">
        <v>3100</v>
      </c>
      <c r="E1308" s="32" t="s">
        <v>3113</v>
      </c>
    </row>
    <row r="1309" spans="1:5" x14ac:dyDescent="0.25">
      <c r="A1309" s="32">
        <v>13173288258</v>
      </c>
      <c r="B1309" s="32" t="s">
        <v>3090</v>
      </c>
      <c r="C1309" s="32" t="s">
        <v>3097</v>
      </c>
      <c r="D1309" s="32" t="s">
        <v>3108</v>
      </c>
      <c r="E1309" s="32" t="s">
        <v>3111</v>
      </c>
    </row>
    <row r="1310" spans="1:5" x14ac:dyDescent="0.25">
      <c r="A1310" s="32">
        <v>13173236375</v>
      </c>
      <c r="B1310" s="32" t="s">
        <v>3090</v>
      </c>
      <c r="C1310" s="32" t="s">
        <v>3098</v>
      </c>
    </row>
    <row r="1311" spans="1:5" x14ac:dyDescent="0.25">
      <c r="A1311" s="32">
        <v>13173229915</v>
      </c>
      <c r="B1311" s="32" t="s">
        <v>3090</v>
      </c>
      <c r="C1311" s="32" t="s">
        <v>3098</v>
      </c>
      <c r="D1311" s="32" t="s">
        <v>3107</v>
      </c>
      <c r="E1311" s="32" t="s">
        <v>3111</v>
      </c>
    </row>
    <row r="1312" spans="1:5" x14ac:dyDescent="0.25">
      <c r="A1312" s="32">
        <v>13173218263</v>
      </c>
      <c r="B1312" s="32" t="s">
        <v>3089</v>
      </c>
      <c r="C1312" s="32" t="s">
        <v>3097</v>
      </c>
      <c r="D1312" s="32" t="s">
        <v>3107</v>
      </c>
      <c r="E1312" s="32" t="s">
        <v>3114</v>
      </c>
    </row>
    <row r="1313" spans="1:5" x14ac:dyDescent="0.25">
      <c r="A1313" s="32">
        <v>13173117835</v>
      </c>
      <c r="B1313" s="32" t="s">
        <v>3089</v>
      </c>
      <c r="C1313" s="32" t="s">
        <v>3101</v>
      </c>
      <c r="D1313" s="32" t="s">
        <v>3105</v>
      </c>
      <c r="E1313" s="32" t="s">
        <v>3114</v>
      </c>
    </row>
    <row r="1314" spans="1:5" x14ac:dyDescent="0.25">
      <c r="A1314" s="32">
        <v>13173101536</v>
      </c>
      <c r="B1314" s="32" t="s">
        <v>3089</v>
      </c>
      <c r="C1314" s="32" t="s">
        <v>3098</v>
      </c>
      <c r="D1314" s="32" t="s">
        <v>3106</v>
      </c>
      <c r="E1314" s="32" t="s">
        <v>3115</v>
      </c>
    </row>
    <row r="1315" spans="1:5" x14ac:dyDescent="0.25">
      <c r="A1315" s="32">
        <v>13173053690</v>
      </c>
      <c r="B1315" s="32" t="s">
        <v>3091</v>
      </c>
      <c r="C1315" s="32" t="s">
        <v>3098</v>
      </c>
      <c r="D1315" s="32" t="s">
        <v>3106</v>
      </c>
      <c r="E1315" s="32" t="s">
        <v>3113</v>
      </c>
    </row>
    <row r="1316" spans="1:5" x14ac:dyDescent="0.25">
      <c r="A1316" s="32">
        <v>13173035166</v>
      </c>
      <c r="B1316" s="32" t="s">
        <v>3090</v>
      </c>
      <c r="C1316" s="32" t="s">
        <v>3096</v>
      </c>
      <c r="D1316" s="32" t="s">
        <v>3107</v>
      </c>
      <c r="E1316" s="32" t="s">
        <v>3114</v>
      </c>
    </row>
    <row r="1317" spans="1:5" x14ac:dyDescent="0.25">
      <c r="A1317" s="32">
        <v>13172996413</v>
      </c>
      <c r="B1317" s="32" t="s">
        <v>3089</v>
      </c>
      <c r="C1317" s="32" t="s">
        <v>3096</v>
      </c>
      <c r="D1317" s="32" t="s">
        <v>3105</v>
      </c>
      <c r="E1317" s="32" t="s">
        <v>3112</v>
      </c>
    </row>
    <row r="1318" spans="1:5" x14ac:dyDescent="0.25">
      <c r="A1318" s="32">
        <v>13172912515</v>
      </c>
      <c r="B1318" s="32" t="s">
        <v>3089</v>
      </c>
      <c r="C1318" s="32" t="s">
        <v>3098</v>
      </c>
      <c r="D1318" s="32" t="s">
        <v>3109</v>
      </c>
      <c r="E1318" s="32" t="s">
        <v>3115</v>
      </c>
    </row>
    <row r="1319" spans="1:5" x14ac:dyDescent="0.25">
      <c r="A1319" s="32">
        <v>13172917403</v>
      </c>
      <c r="B1319" s="32" t="s">
        <v>3089</v>
      </c>
      <c r="C1319" s="32" t="s">
        <v>3098</v>
      </c>
      <c r="D1319" s="32" t="s">
        <v>3104</v>
      </c>
      <c r="E1319" s="32" t="s">
        <v>3111</v>
      </c>
    </row>
    <row r="1320" spans="1:5" x14ac:dyDescent="0.25">
      <c r="A1320" s="32">
        <v>13172858179</v>
      </c>
      <c r="B1320" s="32" t="s">
        <v>3089</v>
      </c>
      <c r="C1320" s="32" t="s">
        <v>3097</v>
      </c>
      <c r="D1320" s="32" t="s">
        <v>3104</v>
      </c>
      <c r="E1320" s="32" t="s">
        <v>3111</v>
      </c>
    </row>
    <row r="1321" spans="1:5" x14ac:dyDescent="0.25">
      <c r="A1321" s="32">
        <v>13172800251</v>
      </c>
      <c r="B1321" s="32" t="s">
        <v>3089</v>
      </c>
      <c r="C1321" s="32" t="s">
        <v>3097</v>
      </c>
      <c r="D1321" s="32" t="s">
        <v>3105</v>
      </c>
      <c r="E1321" s="32" t="s">
        <v>3112</v>
      </c>
    </row>
    <row r="1322" spans="1:5" x14ac:dyDescent="0.25">
      <c r="A1322" s="32">
        <v>13172781338</v>
      </c>
      <c r="B1322" s="32" t="s">
        <v>3089</v>
      </c>
      <c r="C1322" s="32" t="s">
        <v>3098</v>
      </c>
      <c r="D1322" s="32" t="s">
        <v>3105</v>
      </c>
      <c r="E1322" s="32" t="s">
        <v>3114</v>
      </c>
    </row>
    <row r="1323" spans="1:5" x14ac:dyDescent="0.25">
      <c r="A1323" s="32">
        <v>13172716100</v>
      </c>
      <c r="B1323" s="32" t="s">
        <v>3089</v>
      </c>
      <c r="C1323" s="32" t="s">
        <v>3097</v>
      </c>
      <c r="D1323" s="32" t="s">
        <v>3104</v>
      </c>
      <c r="E1323" s="32" t="s">
        <v>3111</v>
      </c>
    </row>
    <row r="1324" spans="1:5" x14ac:dyDescent="0.25">
      <c r="A1324" s="32">
        <v>13172675329</v>
      </c>
      <c r="B1324" s="32" t="s">
        <v>3089</v>
      </c>
      <c r="C1324" s="32" t="s">
        <v>3098</v>
      </c>
      <c r="D1324" s="32" t="s">
        <v>3107</v>
      </c>
      <c r="E1324" s="32" t="s">
        <v>3114</v>
      </c>
    </row>
    <row r="1325" spans="1:5" x14ac:dyDescent="0.25">
      <c r="A1325" s="32">
        <v>13172655587</v>
      </c>
      <c r="B1325" s="32" t="s">
        <v>3089</v>
      </c>
      <c r="C1325" s="32" t="s">
        <v>3097</v>
      </c>
      <c r="D1325" s="32" t="s">
        <v>3105</v>
      </c>
      <c r="E1325" s="32" t="s">
        <v>3112</v>
      </c>
    </row>
    <row r="1326" spans="1:5" x14ac:dyDescent="0.25">
      <c r="A1326" s="32">
        <v>13172646254</v>
      </c>
      <c r="B1326" s="32" t="s">
        <v>3089</v>
      </c>
      <c r="C1326" s="32" t="s">
        <v>3097</v>
      </c>
      <c r="D1326" s="32" t="s">
        <v>3104</v>
      </c>
      <c r="E1326" s="32" t="s">
        <v>3114</v>
      </c>
    </row>
    <row r="1327" spans="1:5" x14ac:dyDescent="0.25">
      <c r="A1327" s="32">
        <v>13172573036</v>
      </c>
      <c r="B1327" s="32" t="s">
        <v>3090</v>
      </c>
      <c r="C1327" s="32" t="s">
        <v>3098</v>
      </c>
      <c r="D1327" s="32" t="s">
        <v>3106</v>
      </c>
      <c r="E1327" s="32" t="s">
        <v>3114</v>
      </c>
    </row>
    <row r="1328" spans="1:5" x14ac:dyDescent="0.25">
      <c r="A1328" s="32">
        <v>13172540866</v>
      </c>
      <c r="B1328" s="32" t="s">
        <v>3089</v>
      </c>
      <c r="C1328" s="32" t="s">
        <v>3097</v>
      </c>
      <c r="D1328" s="32" t="s">
        <v>3109</v>
      </c>
      <c r="E1328" s="32" t="s">
        <v>3118</v>
      </c>
    </row>
    <row r="1329" spans="1:5" x14ac:dyDescent="0.25">
      <c r="A1329" s="32">
        <v>13172497961</v>
      </c>
      <c r="B1329" s="32" t="s">
        <v>3089</v>
      </c>
      <c r="C1329" s="32" t="s">
        <v>3098</v>
      </c>
      <c r="D1329" s="32" t="s">
        <v>3107</v>
      </c>
      <c r="E1329" s="32" t="s">
        <v>3113</v>
      </c>
    </row>
    <row r="1330" spans="1:5" x14ac:dyDescent="0.25">
      <c r="A1330" s="32">
        <v>13172458822</v>
      </c>
      <c r="B1330" s="32" t="s">
        <v>3090</v>
      </c>
      <c r="C1330" s="32" t="s">
        <v>3098</v>
      </c>
      <c r="D1330" s="32" t="s">
        <v>3104</v>
      </c>
      <c r="E1330" s="32" t="s">
        <v>3113</v>
      </c>
    </row>
    <row r="1331" spans="1:5" x14ac:dyDescent="0.25">
      <c r="A1331" s="32">
        <v>13172440713</v>
      </c>
      <c r="B1331" s="32" t="s">
        <v>3089</v>
      </c>
      <c r="C1331" s="32" t="s">
        <v>3098</v>
      </c>
      <c r="D1331" s="32" t="s">
        <v>3105</v>
      </c>
      <c r="E1331" s="32" t="s">
        <v>3111</v>
      </c>
    </row>
    <row r="1332" spans="1:5" x14ac:dyDescent="0.25">
      <c r="A1332" s="32">
        <v>13172371361</v>
      </c>
      <c r="B1332" s="32" t="s">
        <v>3089</v>
      </c>
      <c r="C1332" s="32" t="s">
        <v>3097</v>
      </c>
      <c r="D1332" s="32" t="s">
        <v>3104</v>
      </c>
      <c r="E1332" s="32" t="s">
        <v>3114</v>
      </c>
    </row>
    <row r="1333" spans="1:5" x14ac:dyDescent="0.25">
      <c r="A1333" s="32">
        <v>13172333844</v>
      </c>
      <c r="B1333" s="32" t="s">
        <v>3089</v>
      </c>
      <c r="C1333" s="32" t="s">
        <v>3097</v>
      </c>
    </row>
    <row r="1334" spans="1:5" x14ac:dyDescent="0.25">
      <c r="A1334" s="32">
        <v>13172295897</v>
      </c>
      <c r="B1334" s="32" t="s">
        <v>3090</v>
      </c>
      <c r="C1334" s="32" t="s">
        <v>3099</v>
      </c>
      <c r="D1334" s="32" t="s">
        <v>3105</v>
      </c>
      <c r="E1334" s="32" t="s">
        <v>3111</v>
      </c>
    </row>
    <row r="1335" spans="1:5" x14ac:dyDescent="0.25">
      <c r="A1335" s="32">
        <v>13171982043</v>
      </c>
      <c r="B1335" s="32" t="s">
        <v>3089</v>
      </c>
      <c r="C1335" s="32" t="s">
        <v>3098</v>
      </c>
      <c r="D1335" s="32" t="s">
        <v>3105</v>
      </c>
      <c r="E1335" s="32" t="s">
        <v>3114</v>
      </c>
    </row>
    <row r="1336" spans="1:5" x14ac:dyDescent="0.25">
      <c r="A1336" s="32">
        <v>13172222763</v>
      </c>
      <c r="B1336" s="32" t="s">
        <v>3089</v>
      </c>
      <c r="C1336" s="32" t="s">
        <v>3098</v>
      </c>
    </row>
    <row r="1337" spans="1:5" x14ac:dyDescent="0.25">
      <c r="A1337" s="32">
        <v>13172174826</v>
      </c>
      <c r="B1337" s="32" t="s">
        <v>3089</v>
      </c>
      <c r="C1337" s="32" t="s">
        <v>3098</v>
      </c>
      <c r="D1337" s="32" t="s">
        <v>3106</v>
      </c>
      <c r="E1337" s="32" t="s">
        <v>3111</v>
      </c>
    </row>
    <row r="1338" spans="1:5" x14ac:dyDescent="0.25">
      <c r="A1338" s="32">
        <v>13172156980</v>
      </c>
      <c r="B1338" s="32" t="s">
        <v>3090</v>
      </c>
      <c r="C1338" s="32" t="s">
        <v>3100</v>
      </c>
      <c r="E1338" s="32" t="s">
        <v>3117</v>
      </c>
    </row>
    <row r="1339" spans="1:5" x14ac:dyDescent="0.25">
      <c r="A1339" s="32">
        <v>13172156972</v>
      </c>
      <c r="B1339" s="32" t="s">
        <v>3089</v>
      </c>
      <c r="C1339" s="32" t="s">
        <v>3097</v>
      </c>
      <c r="D1339" s="32" t="s">
        <v>3104</v>
      </c>
      <c r="E1339" s="32" t="s">
        <v>3111</v>
      </c>
    </row>
    <row r="1340" spans="1:5" x14ac:dyDescent="0.25">
      <c r="A1340" s="32">
        <v>13172142515</v>
      </c>
      <c r="B1340" s="32" t="s">
        <v>3089</v>
      </c>
      <c r="C1340" s="32" t="s">
        <v>3099</v>
      </c>
      <c r="D1340" s="32" t="s">
        <v>3106</v>
      </c>
      <c r="E1340" s="32" t="s">
        <v>3116</v>
      </c>
    </row>
    <row r="1341" spans="1:5" x14ac:dyDescent="0.25">
      <c r="A1341" s="32">
        <v>13172134661</v>
      </c>
      <c r="B1341" s="32" t="s">
        <v>3089</v>
      </c>
      <c r="C1341" s="32" t="s">
        <v>3101</v>
      </c>
      <c r="D1341" s="32" t="s">
        <v>3107</v>
      </c>
      <c r="E1341" s="32" t="s">
        <v>3112</v>
      </c>
    </row>
    <row r="1342" spans="1:5" x14ac:dyDescent="0.25">
      <c r="A1342" s="32">
        <v>13172134998</v>
      </c>
      <c r="B1342" s="32" t="s">
        <v>3091</v>
      </c>
      <c r="C1342" s="32" t="s">
        <v>3096</v>
      </c>
      <c r="D1342" s="32" t="s">
        <v>3105</v>
      </c>
      <c r="E1342" s="32" t="s">
        <v>3112</v>
      </c>
    </row>
    <row r="1343" spans="1:5" x14ac:dyDescent="0.25">
      <c r="A1343" s="32">
        <v>13172108048</v>
      </c>
      <c r="B1343" s="32" t="s">
        <v>3089</v>
      </c>
      <c r="C1343" s="32" t="s">
        <v>3097</v>
      </c>
      <c r="D1343" s="32" t="s">
        <v>3104</v>
      </c>
      <c r="E1343" s="32" t="s">
        <v>3111</v>
      </c>
    </row>
    <row r="1344" spans="1:5" x14ac:dyDescent="0.25">
      <c r="A1344" s="32">
        <v>13172102728</v>
      </c>
      <c r="B1344" s="32" t="s">
        <v>3089</v>
      </c>
      <c r="C1344" s="32" t="s">
        <v>3097</v>
      </c>
      <c r="D1344" s="32" t="s">
        <v>3108</v>
      </c>
      <c r="E1344" s="32" t="s">
        <v>3111</v>
      </c>
    </row>
    <row r="1345" spans="1:5" x14ac:dyDescent="0.25">
      <c r="A1345" s="32">
        <v>13171964672</v>
      </c>
      <c r="B1345" s="32" t="s">
        <v>3089</v>
      </c>
      <c r="C1345" s="32" t="s">
        <v>3099</v>
      </c>
      <c r="D1345" s="32" t="s">
        <v>3107</v>
      </c>
      <c r="E1345" s="32" t="s">
        <v>3113</v>
      </c>
    </row>
    <row r="1346" spans="1:5" x14ac:dyDescent="0.25">
      <c r="A1346" s="32">
        <v>13171891732</v>
      </c>
      <c r="B1346" s="32" t="s">
        <v>3089</v>
      </c>
      <c r="C1346" s="32" t="s">
        <v>3098</v>
      </c>
      <c r="D1346" s="32" t="s">
        <v>3106</v>
      </c>
      <c r="E1346" s="32" t="s">
        <v>3115</v>
      </c>
    </row>
    <row r="1347" spans="1:5" x14ac:dyDescent="0.25">
      <c r="A1347" s="32">
        <v>13171868947</v>
      </c>
      <c r="B1347" s="32" t="s">
        <v>3089</v>
      </c>
      <c r="C1347" s="32" t="s">
        <v>3098</v>
      </c>
      <c r="D1347" s="32" t="s">
        <v>3107</v>
      </c>
      <c r="E1347" s="32" t="s">
        <v>3117</v>
      </c>
    </row>
    <row r="1348" spans="1:5" x14ac:dyDescent="0.25">
      <c r="A1348" s="32">
        <v>13171872139</v>
      </c>
      <c r="B1348" s="32" t="s">
        <v>3091</v>
      </c>
      <c r="C1348" s="32" t="s">
        <v>3099</v>
      </c>
    </row>
    <row r="1349" spans="1:5" x14ac:dyDescent="0.25">
      <c r="A1349" s="32">
        <v>13171834137</v>
      </c>
      <c r="B1349" s="32" t="s">
        <v>3089</v>
      </c>
      <c r="C1349" s="32" t="s">
        <v>3096</v>
      </c>
      <c r="D1349" s="32" t="s">
        <v>3105</v>
      </c>
      <c r="E1349" s="32" t="s">
        <v>3111</v>
      </c>
    </row>
    <row r="1350" spans="1:5" x14ac:dyDescent="0.25">
      <c r="A1350" s="32">
        <v>13171788579</v>
      </c>
      <c r="B1350" s="32" t="s">
        <v>3089</v>
      </c>
      <c r="C1350" s="32" t="s">
        <v>3101</v>
      </c>
      <c r="D1350" s="32" t="s">
        <v>3107</v>
      </c>
      <c r="E1350" s="32" t="s">
        <v>3114</v>
      </c>
    </row>
    <row r="1351" spans="1:5" x14ac:dyDescent="0.25">
      <c r="A1351" s="32">
        <v>13171733920</v>
      </c>
      <c r="B1351" s="32" t="s">
        <v>3089</v>
      </c>
      <c r="C1351" s="32" t="s">
        <v>3097</v>
      </c>
      <c r="D1351" s="32" t="s">
        <v>3105</v>
      </c>
      <c r="E1351" s="32" t="s">
        <v>3111</v>
      </c>
    </row>
    <row r="1352" spans="1:5" x14ac:dyDescent="0.25">
      <c r="A1352" s="32">
        <v>13171608720</v>
      </c>
      <c r="B1352" s="32" t="s">
        <v>3089</v>
      </c>
      <c r="C1352" s="32" t="s">
        <v>3097</v>
      </c>
      <c r="D1352" s="32" t="s">
        <v>3105</v>
      </c>
      <c r="E1352" s="32" t="s">
        <v>3116</v>
      </c>
    </row>
    <row r="1353" spans="1:5" x14ac:dyDescent="0.25">
      <c r="A1353" s="32">
        <v>13171607699</v>
      </c>
      <c r="B1353" s="32" t="s">
        <v>3089</v>
      </c>
      <c r="C1353" s="32" t="s">
        <v>3097</v>
      </c>
      <c r="D1353" s="32" t="s">
        <v>3106</v>
      </c>
      <c r="E1353" s="32" t="s">
        <v>3114</v>
      </c>
    </row>
    <row r="1354" spans="1:5" x14ac:dyDescent="0.25">
      <c r="A1354" s="32">
        <v>13171326399</v>
      </c>
      <c r="B1354" s="32" t="s">
        <v>3089</v>
      </c>
      <c r="C1354" s="32" t="s">
        <v>3097</v>
      </c>
      <c r="D1354" s="32" t="s">
        <v>3104</v>
      </c>
      <c r="E1354" s="32" t="s">
        <v>3111</v>
      </c>
    </row>
    <row r="1355" spans="1:5" x14ac:dyDescent="0.25">
      <c r="A1355" s="32">
        <v>13171317592</v>
      </c>
      <c r="B1355" s="32" t="s">
        <v>3089</v>
      </c>
      <c r="C1355" s="32" t="s">
        <v>3097</v>
      </c>
      <c r="D1355" s="32" t="s">
        <v>3104</v>
      </c>
      <c r="E1355" s="32" t="s">
        <v>3114</v>
      </c>
    </row>
    <row r="1356" spans="1:5" x14ac:dyDescent="0.25">
      <c r="A1356" s="32">
        <v>13171207029</v>
      </c>
      <c r="B1356" s="32" t="s">
        <v>3089</v>
      </c>
      <c r="C1356" s="32" t="s">
        <v>3096</v>
      </c>
      <c r="D1356" s="32" t="s">
        <v>3104</v>
      </c>
      <c r="E1356" s="32" t="s">
        <v>3112</v>
      </c>
    </row>
    <row r="1357" spans="1:5" x14ac:dyDescent="0.25">
      <c r="A1357" s="32">
        <v>13171163498</v>
      </c>
      <c r="B1357" s="32" t="s">
        <v>3089</v>
      </c>
      <c r="C1357" s="32" t="s">
        <v>3099</v>
      </c>
      <c r="D1357" s="32" t="s">
        <v>3106</v>
      </c>
      <c r="E1357" s="32" t="s">
        <v>3115</v>
      </c>
    </row>
    <row r="1358" spans="1:5" x14ac:dyDescent="0.25">
      <c r="A1358" s="32">
        <v>13171164370</v>
      </c>
      <c r="B1358" s="32" t="s">
        <v>3089</v>
      </c>
      <c r="C1358" s="32" t="s">
        <v>3097</v>
      </c>
      <c r="D1358" s="32" t="s">
        <v>3104</v>
      </c>
      <c r="E1358" s="32" t="s">
        <v>3112</v>
      </c>
    </row>
    <row r="1359" spans="1:5" x14ac:dyDescent="0.25">
      <c r="A1359" s="32">
        <v>13171151845</v>
      </c>
      <c r="B1359" s="32" t="s">
        <v>3089</v>
      </c>
      <c r="C1359" s="32" t="s">
        <v>3097</v>
      </c>
      <c r="D1359" s="32" t="s">
        <v>3104</v>
      </c>
      <c r="E1359" s="32" t="s">
        <v>3112</v>
      </c>
    </row>
    <row r="1360" spans="1:5" x14ac:dyDescent="0.25">
      <c r="A1360" s="32">
        <v>13171149586</v>
      </c>
      <c r="B1360" s="32" t="s">
        <v>3089</v>
      </c>
      <c r="C1360" s="32" t="s">
        <v>3097</v>
      </c>
      <c r="D1360" s="32" t="s">
        <v>3104</v>
      </c>
      <c r="E1360" s="32" t="s">
        <v>3113</v>
      </c>
    </row>
    <row r="1361" spans="1:5" x14ac:dyDescent="0.25">
      <c r="A1361" s="32">
        <v>13171121397</v>
      </c>
      <c r="B1361" s="32" t="s">
        <v>3089</v>
      </c>
      <c r="C1361" s="32" t="s">
        <v>3097</v>
      </c>
      <c r="D1361" s="32" t="s">
        <v>3107</v>
      </c>
      <c r="E1361" s="32" t="s">
        <v>3111</v>
      </c>
    </row>
    <row r="1362" spans="1:5" x14ac:dyDescent="0.25">
      <c r="A1362" s="32">
        <v>13171080307</v>
      </c>
      <c r="B1362" s="32" t="s">
        <v>3089</v>
      </c>
      <c r="C1362" s="32" t="s">
        <v>3098</v>
      </c>
      <c r="D1362" s="32" t="s">
        <v>3107</v>
      </c>
      <c r="E1362" s="32" t="s">
        <v>3114</v>
      </c>
    </row>
    <row r="1363" spans="1:5" x14ac:dyDescent="0.25">
      <c r="A1363" s="32">
        <v>13171058397</v>
      </c>
      <c r="B1363" s="32" t="s">
        <v>3089</v>
      </c>
      <c r="C1363" s="32" t="s">
        <v>3097</v>
      </c>
      <c r="D1363" s="32" t="s">
        <v>3105</v>
      </c>
      <c r="E1363" s="32" t="s">
        <v>3111</v>
      </c>
    </row>
    <row r="1364" spans="1:5" x14ac:dyDescent="0.25">
      <c r="A1364" s="32">
        <v>13171032358</v>
      </c>
      <c r="B1364" s="32" t="s">
        <v>3089</v>
      </c>
      <c r="C1364" s="32" t="s">
        <v>3096</v>
      </c>
      <c r="D1364" s="32" t="s">
        <v>3105</v>
      </c>
      <c r="E1364" s="32" t="s">
        <v>3111</v>
      </c>
    </row>
    <row r="1365" spans="1:5" x14ac:dyDescent="0.25">
      <c r="A1365" s="32">
        <v>13171019741</v>
      </c>
      <c r="B1365" s="32" t="s">
        <v>3089</v>
      </c>
      <c r="C1365" s="32" t="s">
        <v>3097</v>
      </c>
      <c r="D1365" s="32" t="s">
        <v>3105</v>
      </c>
      <c r="E1365" s="32" t="s">
        <v>3112</v>
      </c>
    </row>
    <row r="1366" spans="1:5" x14ac:dyDescent="0.25">
      <c r="A1366" s="32">
        <v>13171003200</v>
      </c>
      <c r="B1366" s="32" t="s">
        <v>3089</v>
      </c>
      <c r="C1366" s="32" t="s">
        <v>3098</v>
      </c>
      <c r="D1366" s="32" t="s">
        <v>3105</v>
      </c>
      <c r="E1366" s="32" t="s">
        <v>3114</v>
      </c>
    </row>
    <row r="1367" spans="1:5" x14ac:dyDescent="0.25">
      <c r="A1367" s="32">
        <v>13171001787</v>
      </c>
      <c r="B1367" s="32" t="s">
        <v>3089</v>
      </c>
      <c r="C1367" s="32" t="s">
        <v>3101</v>
      </c>
      <c r="D1367" s="32" t="s">
        <v>3108</v>
      </c>
      <c r="E1367" s="32" t="s">
        <v>3111</v>
      </c>
    </row>
    <row r="1368" spans="1:5" x14ac:dyDescent="0.25">
      <c r="A1368" s="32">
        <v>13170967840</v>
      </c>
      <c r="B1368" s="32" t="s">
        <v>3089</v>
      </c>
      <c r="C1368" s="32" t="s">
        <v>3101</v>
      </c>
      <c r="D1368" s="32" t="s">
        <v>3104</v>
      </c>
      <c r="E1368" s="32" t="s">
        <v>3117</v>
      </c>
    </row>
    <row r="1369" spans="1:5" x14ac:dyDescent="0.25">
      <c r="A1369" s="32">
        <v>13170995514</v>
      </c>
      <c r="B1369" s="32" t="s">
        <v>3089</v>
      </c>
      <c r="C1369" s="32" t="s">
        <v>3098</v>
      </c>
      <c r="D1369" s="32" t="s">
        <v>3106</v>
      </c>
      <c r="E1369" s="32" t="s">
        <v>3111</v>
      </c>
    </row>
    <row r="1370" spans="1:5" x14ac:dyDescent="0.25">
      <c r="A1370" s="32">
        <v>13170985804</v>
      </c>
      <c r="B1370" s="32" t="s">
        <v>3089</v>
      </c>
      <c r="C1370" s="32" t="s">
        <v>3098</v>
      </c>
      <c r="D1370" s="32" t="s">
        <v>3105</v>
      </c>
      <c r="E1370" s="32" t="s">
        <v>3111</v>
      </c>
    </row>
    <row r="1371" spans="1:5" x14ac:dyDescent="0.25">
      <c r="A1371" s="32">
        <v>13170970907</v>
      </c>
      <c r="B1371" s="32" t="s">
        <v>3089</v>
      </c>
      <c r="C1371" s="32" t="s">
        <v>3097</v>
      </c>
      <c r="D1371" s="32" t="s">
        <v>3105</v>
      </c>
      <c r="E1371" s="32" t="s">
        <v>3111</v>
      </c>
    </row>
    <row r="1372" spans="1:5" x14ac:dyDescent="0.25">
      <c r="A1372" s="32">
        <v>13170968389</v>
      </c>
      <c r="B1372" s="32" t="s">
        <v>3089</v>
      </c>
      <c r="C1372" s="32" t="s">
        <v>3098</v>
      </c>
      <c r="D1372" s="32" t="s">
        <v>3106</v>
      </c>
      <c r="E1372" s="32" t="s">
        <v>3112</v>
      </c>
    </row>
    <row r="1373" spans="1:5" x14ac:dyDescent="0.25">
      <c r="A1373" s="32">
        <v>13170945861</v>
      </c>
      <c r="B1373" s="32" t="s">
        <v>3091</v>
      </c>
      <c r="C1373" s="32" t="s">
        <v>3098</v>
      </c>
      <c r="D1373" s="32" t="s">
        <v>3106</v>
      </c>
      <c r="E1373" s="32" t="s">
        <v>3111</v>
      </c>
    </row>
    <row r="1374" spans="1:5" x14ac:dyDescent="0.25">
      <c r="A1374" s="32">
        <v>13170940421</v>
      </c>
      <c r="B1374" s="32" t="s">
        <v>3089</v>
      </c>
      <c r="C1374" s="32" t="s">
        <v>3097</v>
      </c>
      <c r="D1374" s="32" t="s">
        <v>3105</v>
      </c>
      <c r="E1374" s="32" t="s">
        <v>3112</v>
      </c>
    </row>
    <row r="1375" spans="1:5" x14ac:dyDescent="0.25">
      <c r="A1375" s="32">
        <v>13170938703</v>
      </c>
      <c r="B1375" s="32" t="s">
        <v>3089</v>
      </c>
      <c r="C1375" s="32" t="s">
        <v>3102</v>
      </c>
      <c r="D1375" s="32" t="s">
        <v>3109</v>
      </c>
      <c r="E1375" s="32" t="s">
        <v>3111</v>
      </c>
    </row>
    <row r="1376" spans="1:5" x14ac:dyDescent="0.25">
      <c r="A1376" s="32">
        <v>13170932451</v>
      </c>
      <c r="B1376" s="32" t="s">
        <v>3089</v>
      </c>
      <c r="C1376" s="32" t="s">
        <v>3101</v>
      </c>
      <c r="D1376" s="32" t="s">
        <v>3109</v>
      </c>
      <c r="E1376" s="32" t="s">
        <v>3112</v>
      </c>
    </row>
    <row r="1377" spans="1:5" x14ac:dyDescent="0.25">
      <c r="A1377" s="32">
        <v>13170929866</v>
      </c>
      <c r="B1377" s="32" t="s">
        <v>3089</v>
      </c>
      <c r="C1377" s="32" t="s">
        <v>3098</v>
      </c>
      <c r="D1377" s="32" t="s">
        <v>3106</v>
      </c>
      <c r="E1377" s="32" t="s">
        <v>3111</v>
      </c>
    </row>
    <row r="1378" spans="1:5" x14ac:dyDescent="0.25">
      <c r="A1378" s="32">
        <v>13170913532</v>
      </c>
      <c r="B1378" s="32" t="s">
        <v>3089</v>
      </c>
      <c r="C1378" s="32" t="s">
        <v>3097</v>
      </c>
      <c r="D1378" s="32" t="s">
        <v>3104</v>
      </c>
      <c r="E1378" s="32" t="s">
        <v>3111</v>
      </c>
    </row>
    <row r="1379" spans="1:5" x14ac:dyDescent="0.25">
      <c r="A1379" s="32">
        <v>13170912828</v>
      </c>
      <c r="B1379" s="32" t="s">
        <v>3089</v>
      </c>
      <c r="C1379" s="32" t="s">
        <v>3097</v>
      </c>
      <c r="D1379" s="32" t="s">
        <v>3105</v>
      </c>
      <c r="E1379" s="32" t="s">
        <v>3111</v>
      </c>
    </row>
    <row r="1380" spans="1:5" x14ac:dyDescent="0.25">
      <c r="A1380" s="32">
        <v>13170903012</v>
      </c>
      <c r="B1380" s="32" t="s">
        <v>3089</v>
      </c>
      <c r="C1380" s="32" t="s">
        <v>3098</v>
      </c>
      <c r="D1380" s="32" t="s">
        <v>3105</v>
      </c>
      <c r="E1380" s="32" t="s">
        <v>3111</v>
      </c>
    </row>
    <row r="1381" spans="1:5" x14ac:dyDescent="0.25">
      <c r="A1381" s="32">
        <v>13170899512</v>
      </c>
      <c r="B1381" s="32" t="s">
        <v>3089</v>
      </c>
      <c r="C1381" s="32" t="s">
        <v>3097</v>
      </c>
      <c r="D1381" s="32" t="s">
        <v>3105</v>
      </c>
      <c r="E1381" s="32" t="s">
        <v>3112</v>
      </c>
    </row>
    <row r="1382" spans="1:5" x14ac:dyDescent="0.25">
      <c r="A1382" s="32">
        <v>13170882656</v>
      </c>
      <c r="B1382" s="32" t="s">
        <v>3089</v>
      </c>
      <c r="C1382" s="32" t="s">
        <v>3097</v>
      </c>
      <c r="D1382" s="32" t="s">
        <v>3105</v>
      </c>
      <c r="E1382" s="32" t="s">
        <v>3114</v>
      </c>
    </row>
    <row r="1383" spans="1:5" x14ac:dyDescent="0.25">
      <c r="A1383" s="32">
        <v>13170850913</v>
      </c>
      <c r="B1383" s="32" t="s">
        <v>3089</v>
      </c>
      <c r="C1383" s="32" t="s">
        <v>3098</v>
      </c>
      <c r="D1383" s="32" t="s">
        <v>3104</v>
      </c>
      <c r="E1383" s="32" t="s">
        <v>3116</v>
      </c>
    </row>
    <row r="1384" spans="1:5" x14ac:dyDescent="0.25">
      <c r="A1384" s="32">
        <v>13170835149</v>
      </c>
      <c r="B1384" s="32" t="s">
        <v>3089</v>
      </c>
      <c r="C1384" s="32" t="s">
        <v>3101</v>
      </c>
      <c r="D1384" s="32" t="s">
        <v>3106</v>
      </c>
      <c r="E1384" s="32" t="s">
        <v>3114</v>
      </c>
    </row>
    <row r="1385" spans="1:5" x14ac:dyDescent="0.25">
      <c r="A1385" s="32">
        <v>13170836243</v>
      </c>
      <c r="B1385" s="32" t="s">
        <v>3089</v>
      </c>
      <c r="C1385" s="32" t="s">
        <v>3097</v>
      </c>
      <c r="D1385" s="32" t="s">
        <v>3109</v>
      </c>
      <c r="E1385" s="32" t="s">
        <v>3112</v>
      </c>
    </row>
    <row r="1386" spans="1:5" x14ac:dyDescent="0.25">
      <c r="A1386" s="32">
        <v>13170823171</v>
      </c>
      <c r="B1386" s="32" t="s">
        <v>3089</v>
      </c>
      <c r="C1386" s="32" t="s">
        <v>3097</v>
      </c>
      <c r="D1386" s="32" t="s">
        <v>3104</v>
      </c>
      <c r="E1386" s="32" t="s">
        <v>3111</v>
      </c>
    </row>
    <row r="1387" spans="1:5" x14ac:dyDescent="0.25">
      <c r="A1387" s="32">
        <v>13170807869</v>
      </c>
      <c r="B1387" s="32" t="s">
        <v>3089</v>
      </c>
      <c r="C1387" s="32" t="s">
        <v>3097</v>
      </c>
      <c r="D1387" s="32" t="s">
        <v>3108</v>
      </c>
      <c r="E1387" s="32" t="s">
        <v>3112</v>
      </c>
    </row>
    <row r="1388" spans="1:5" x14ac:dyDescent="0.25">
      <c r="A1388" s="32">
        <v>13170803583</v>
      </c>
      <c r="B1388" s="32" t="s">
        <v>3090</v>
      </c>
      <c r="C1388" s="32" t="s">
        <v>3096</v>
      </c>
      <c r="D1388" s="32" t="s">
        <v>3106</v>
      </c>
      <c r="E1388" s="32" t="s">
        <v>3111</v>
      </c>
    </row>
    <row r="1389" spans="1:5" x14ac:dyDescent="0.25">
      <c r="A1389" s="32">
        <v>13170800131</v>
      </c>
      <c r="B1389" s="32" t="s">
        <v>3089</v>
      </c>
      <c r="C1389" s="32" t="s">
        <v>3096</v>
      </c>
      <c r="D1389" s="32" t="s">
        <v>3104</v>
      </c>
      <c r="E1389" s="32" t="s">
        <v>3114</v>
      </c>
    </row>
    <row r="1390" spans="1:5" x14ac:dyDescent="0.25">
      <c r="A1390" s="32">
        <v>13170793853</v>
      </c>
      <c r="B1390" s="32" t="s">
        <v>3089</v>
      </c>
      <c r="C1390" s="32" t="s">
        <v>3098</v>
      </c>
      <c r="D1390" s="32" t="s">
        <v>3108</v>
      </c>
      <c r="E1390" s="32" t="s">
        <v>3111</v>
      </c>
    </row>
    <row r="1391" spans="1:5" x14ac:dyDescent="0.25">
      <c r="A1391" s="32">
        <v>13170792606</v>
      </c>
      <c r="B1391" s="32" t="s">
        <v>3089</v>
      </c>
      <c r="C1391" s="32" t="s">
        <v>3097</v>
      </c>
      <c r="D1391" s="32" t="s">
        <v>3105</v>
      </c>
      <c r="E1391" s="32" t="s">
        <v>3114</v>
      </c>
    </row>
    <row r="1392" spans="1:5" x14ac:dyDescent="0.25">
      <c r="A1392" s="32">
        <v>13170783905</v>
      </c>
      <c r="B1392" s="32" t="s">
        <v>3089</v>
      </c>
      <c r="C1392" s="32" t="s">
        <v>3098</v>
      </c>
      <c r="D1392" s="32" t="s">
        <v>3105</v>
      </c>
      <c r="E1392" s="32" t="s">
        <v>3111</v>
      </c>
    </row>
    <row r="1393" spans="1:5" x14ac:dyDescent="0.25">
      <c r="A1393" s="32">
        <v>13170768465</v>
      </c>
    </row>
    <row r="1394" spans="1:5" x14ac:dyDescent="0.25">
      <c r="A1394" s="32">
        <v>13170751492</v>
      </c>
      <c r="B1394" s="32" t="s">
        <v>3089</v>
      </c>
      <c r="C1394" s="32" t="s">
        <v>3098</v>
      </c>
      <c r="D1394" s="32" t="s">
        <v>3106</v>
      </c>
      <c r="E1394" s="32" t="s">
        <v>3114</v>
      </c>
    </row>
    <row r="1395" spans="1:5" x14ac:dyDescent="0.25">
      <c r="A1395" s="32">
        <v>13170741556</v>
      </c>
      <c r="B1395" s="32" t="s">
        <v>3089</v>
      </c>
      <c r="C1395" s="32" t="s">
        <v>3098</v>
      </c>
      <c r="D1395" s="32" t="s">
        <v>3106</v>
      </c>
      <c r="E1395" s="32" t="s">
        <v>3115</v>
      </c>
    </row>
    <row r="1396" spans="1:5" x14ac:dyDescent="0.25">
      <c r="A1396" s="32">
        <v>13170725577</v>
      </c>
      <c r="B1396" s="32" t="s">
        <v>3089</v>
      </c>
      <c r="C1396" s="32" t="s">
        <v>3098</v>
      </c>
      <c r="D1396" s="32" t="s">
        <v>3107</v>
      </c>
      <c r="E1396" s="32" t="s">
        <v>3117</v>
      </c>
    </row>
    <row r="1397" spans="1:5" x14ac:dyDescent="0.25">
      <c r="A1397" s="32">
        <v>13170721947</v>
      </c>
      <c r="B1397" s="32" t="s">
        <v>3089</v>
      </c>
      <c r="C1397" s="32" t="s">
        <v>3098</v>
      </c>
      <c r="D1397" s="32" t="s">
        <v>3109</v>
      </c>
      <c r="E1397" s="32" t="s">
        <v>3111</v>
      </c>
    </row>
    <row r="1398" spans="1:5" x14ac:dyDescent="0.25">
      <c r="A1398" s="32">
        <v>13170720911</v>
      </c>
      <c r="B1398" s="32" t="s">
        <v>3093</v>
      </c>
      <c r="C1398" s="32" t="s">
        <v>3098</v>
      </c>
      <c r="D1398" s="32" t="s">
        <v>3107</v>
      </c>
      <c r="E1398" s="32" t="s">
        <v>3114</v>
      </c>
    </row>
    <row r="1399" spans="1:5" x14ac:dyDescent="0.25">
      <c r="A1399" s="32">
        <v>13170714501</v>
      </c>
      <c r="B1399" s="32" t="s">
        <v>3089</v>
      </c>
      <c r="C1399" s="32" t="s">
        <v>3101</v>
      </c>
      <c r="D1399" s="32" t="s">
        <v>3109</v>
      </c>
      <c r="E1399" s="32" t="s">
        <v>3112</v>
      </c>
    </row>
    <row r="1400" spans="1:5" x14ac:dyDescent="0.25">
      <c r="A1400" s="32">
        <v>13170711043</v>
      </c>
      <c r="B1400" s="32" t="s">
        <v>3089</v>
      </c>
      <c r="C1400" s="32" t="s">
        <v>3097</v>
      </c>
      <c r="D1400" s="32" t="s">
        <v>3105</v>
      </c>
      <c r="E1400" s="32" t="s">
        <v>3113</v>
      </c>
    </row>
    <row r="1401" spans="1:5" x14ac:dyDescent="0.25">
      <c r="A1401" s="32">
        <v>13170695250</v>
      </c>
      <c r="B1401" s="32" t="s">
        <v>3089</v>
      </c>
      <c r="C1401" s="32" t="s">
        <v>3101</v>
      </c>
      <c r="D1401" s="32" t="s">
        <v>3108</v>
      </c>
      <c r="E1401" s="32" t="s">
        <v>3111</v>
      </c>
    </row>
    <row r="1402" spans="1:5" x14ac:dyDescent="0.25">
      <c r="A1402" s="32">
        <v>13170692612</v>
      </c>
      <c r="B1402" s="32" t="s">
        <v>3090</v>
      </c>
      <c r="C1402" s="32" t="s">
        <v>3100</v>
      </c>
      <c r="E1402" s="32" t="s">
        <v>3112</v>
      </c>
    </row>
    <row r="1403" spans="1:5" x14ac:dyDescent="0.25">
      <c r="A1403" s="32">
        <v>13170688724</v>
      </c>
      <c r="B1403" s="32" t="s">
        <v>3090</v>
      </c>
      <c r="C1403" s="32" t="s">
        <v>3100</v>
      </c>
      <c r="E1403" s="32" t="s">
        <v>3113</v>
      </c>
    </row>
    <row r="1404" spans="1:5" x14ac:dyDescent="0.25">
      <c r="A1404" s="32">
        <v>13170680965</v>
      </c>
      <c r="B1404" s="32" t="s">
        <v>3090</v>
      </c>
      <c r="C1404" s="32" t="s">
        <v>3097</v>
      </c>
      <c r="D1404" s="32" t="s">
        <v>3105</v>
      </c>
      <c r="E1404" s="32" t="s">
        <v>3111</v>
      </c>
    </row>
    <row r="1405" spans="1:5" x14ac:dyDescent="0.25">
      <c r="A1405" s="32">
        <v>13170666564</v>
      </c>
      <c r="B1405" s="32" t="s">
        <v>3089</v>
      </c>
      <c r="C1405" s="32" t="s">
        <v>3097</v>
      </c>
      <c r="D1405" s="32" t="s">
        <v>3104</v>
      </c>
      <c r="E1405" s="32" t="s">
        <v>3114</v>
      </c>
    </row>
    <row r="1406" spans="1:5" x14ac:dyDescent="0.25">
      <c r="A1406" s="32">
        <v>13170652220</v>
      </c>
      <c r="B1406" s="32" t="s">
        <v>3089</v>
      </c>
      <c r="C1406" s="32" t="s">
        <v>3097</v>
      </c>
      <c r="D1406" s="32" t="s">
        <v>3104</v>
      </c>
      <c r="E1406" s="32" t="s">
        <v>3117</v>
      </c>
    </row>
    <row r="1407" spans="1:5" x14ac:dyDescent="0.25">
      <c r="A1407" s="32">
        <v>13170649117</v>
      </c>
      <c r="B1407" s="32" t="s">
        <v>3089</v>
      </c>
      <c r="C1407" s="32" t="s">
        <v>3098</v>
      </c>
      <c r="D1407" s="32" t="s">
        <v>3108</v>
      </c>
      <c r="E1407" s="32" t="s">
        <v>3111</v>
      </c>
    </row>
    <row r="1408" spans="1:5" x14ac:dyDescent="0.25">
      <c r="A1408" s="32">
        <v>13170634592</v>
      </c>
      <c r="B1408" s="32" t="s">
        <v>3089</v>
      </c>
      <c r="C1408" s="32" t="s">
        <v>3097</v>
      </c>
      <c r="D1408" s="32" t="s">
        <v>3105</v>
      </c>
      <c r="E1408" s="32" t="s">
        <v>3111</v>
      </c>
    </row>
    <row r="1409" spans="1:5" x14ac:dyDescent="0.25">
      <c r="A1409" s="32">
        <v>13170622667</v>
      </c>
      <c r="B1409" s="32" t="s">
        <v>3090</v>
      </c>
      <c r="C1409" s="32" t="s">
        <v>3098</v>
      </c>
      <c r="D1409" s="32" t="s">
        <v>3106</v>
      </c>
      <c r="E1409" s="32" t="s">
        <v>3114</v>
      </c>
    </row>
    <row r="1410" spans="1:5" x14ac:dyDescent="0.25">
      <c r="A1410" s="32">
        <v>13170598556</v>
      </c>
      <c r="B1410" s="32" t="s">
        <v>3089</v>
      </c>
      <c r="C1410" s="32" t="s">
        <v>3098</v>
      </c>
      <c r="D1410" s="32" t="s">
        <v>3107</v>
      </c>
      <c r="E1410" s="32" t="s">
        <v>3114</v>
      </c>
    </row>
    <row r="1411" spans="1:5" x14ac:dyDescent="0.25">
      <c r="A1411" s="32">
        <v>13170589811</v>
      </c>
      <c r="B1411" s="32" t="s">
        <v>3089</v>
      </c>
      <c r="C1411" s="32" t="s">
        <v>3098</v>
      </c>
      <c r="D1411" s="32" t="s">
        <v>3105</v>
      </c>
      <c r="E1411" s="32" t="s">
        <v>3114</v>
      </c>
    </row>
    <row r="1412" spans="1:5" x14ac:dyDescent="0.25">
      <c r="A1412" s="32">
        <v>13170564327</v>
      </c>
      <c r="B1412" s="32" t="s">
        <v>3089</v>
      </c>
      <c r="C1412" s="32" t="s">
        <v>3097</v>
      </c>
      <c r="D1412" s="32" t="s">
        <v>3105</v>
      </c>
      <c r="E1412" s="32" t="s">
        <v>3114</v>
      </c>
    </row>
    <row r="1413" spans="1:5" x14ac:dyDescent="0.25">
      <c r="A1413" s="32">
        <v>13170547714</v>
      </c>
      <c r="B1413" s="32" t="s">
        <v>3089</v>
      </c>
      <c r="C1413" s="32" t="s">
        <v>3098</v>
      </c>
      <c r="D1413" s="32" t="s">
        <v>3105</v>
      </c>
      <c r="E1413" s="32" t="s">
        <v>3114</v>
      </c>
    </row>
    <row r="1414" spans="1:5" x14ac:dyDescent="0.25">
      <c r="A1414" s="32">
        <v>13170545556</v>
      </c>
      <c r="B1414" s="32" t="s">
        <v>3089</v>
      </c>
      <c r="C1414" s="32" t="s">
        <v>3098</v>
      </c>
      <c r="D1414" s="32" t="s">
        <v>3107</v>
      </c>
      <c r="E1414" s="32" t="s">
        <v>3114</v>
      </c>
    </row>
    <row r="1415" spans="1:5" x14ac:dyDescent="0.25">
      <c r="A1415" s="32">
        <v>13170526873</v>
      </c>
      <c r="B1415" s="32" t="s">
        <v>3089</v>
      </c>
      <c r="C1415" s="32" t="s">
        <v>3098</v>
      </c>
      <c r="D1415" s="32" t="s">
        <v>3105</v>
      </c>
      <c r="E1415" s="32" t="s">
        <v>3111</v>
      </c>
    </row>
    <row r="1416" spans="1:5" x14ac:dyDescent="0.25">
      <c r="A1416" s="32">
        <v>13170498241</v>
      </c>
      <c r="B1416" s="32" t="s">
        <v>3089</v>
      </c>
      <c r="C1416" s="32" t="s">
        <v>3097</v>
      </c>
      <c r="D1416" s="32" t="s">
        <v>3107</v>
      </c>
      <c r="E1416" s="32" t="s">
        <v>3115</v>
      </c>
    </row>
    <row r="1417" spans="1:5" x14ac:dyDescent="0.25">
      <c r="A1417" s="32">
        <v>13170494284</v>
      </c>
      <c r="B1417" s="32" t="s">
        <v>3089</v>
      </c>
      <c r="C1417" s="32" t="s">
        <v>3097</v>
      </c>
      <c r="D1417" s="32" t="s">
        <v>3109</v>
      </c>
      <c r="E1417" s="32" t="s">
        <v>3112</v>
      </c>
    </row>
    <row r="1418" spans="1:5" x14ac:dyDescent="0.25">
      <c r="A1418" s="32">
        <v>13170480051</v>
      </c>
      <c r="B1418" s="32" t="s">
        <v>3089</v>
      </c>
      <c r="C1418" s="32" t="s">
        <v>3097</v>
      </c>
      <c r="D1418" s="32" t="s">
        <v>3108</v>
      </c>
      <c r="E1418" s="32" t="s">
        <v>3114</v>
      </c>
    </row>
    <row r="1419" spans="1:5" x14ac:dyDescent="0.25">
      <c r="A1419" s="32">
        <v>13170479541</v>
      </c>
      <c r="B1419" s="32" t="s">
        <v>3089</v>
      </c>
      <c r="C1419" s="32" t="s">
        <v>3101</v>
      </c>
      <c r="D1419" s="32" t="s">
        <v>3106</v>
      </c>
      <c r="E1419" s="32" t="s">
        <v>3111</v>
      </c>
    </row>
    <row r="1420" spans="1:5" x14ac:dyDescent="0.25">
      <c r="A1420" s="32">
        <v>13170414724</v>
      </c>
      <c r="B1420" s="32" t="s">
        <v>3089</v>
      </c>
      <c r="C1420" s="32" t="s">
        <v>3096</v>
      </c>
      <c r="D1420" s="32" t="s">
        <v>3106</v>
      </c>
      <c r="E1420" s="32" t="s">
        <v>3115</v>
      </c>
    </row>
    <row r="1421" spans="1:5" x14ac:dyDescent="0.25">
      <c r="A1421" s="32">
        <v>13170380169</v>
      </c>
      <c r="B1421" s="32" t="s">
        <v>3089</v>
      </c>
      <c r="C1421" s="32" t="s">
        <v>3098</v>
      </c>
      <c r="D1421" s="32" t="s">
        <v>3107</v>
      </c>
      <c r="E1421" s="32" t="s">
        <v>3114</v>
      </c>
    </row>
    <row r="1422" spans="1:5" x14ac:dyDescent="0.25">
      <c r="A1422" s="32">
        <v>13170380403</v>
      </c>
      <c r="B1422" s="32" t="s">
        <v>3089</v>
      </c>
      <c r="C1422" s="32" t="s">
        <v>3098</v>
      </c>
      <c r="D1422" s="32" t="s">
        <v>3107</v>
      </c>
      <c r="E1422" s="32" t="s">
        <v>3112</v>
      </c>
    </row>
    <row r="1423" spans="1:5" x14ac:dyDescent="0.25">
      <c r="A1423" s="32">
        <v>13170354540</v>
      </c>
      <c r="B1423" s="32" t="s">
        <v>3089</v>
      </c>
      <c r="C1423" s="32" t="s">
        <v>3097</v>
      </c>
    </row>
    <row r="1424" spans="1:5" x14ac:dyDescent="0.25">
      <c r="A1424" s="32">
        <v>13170329014</v>
      </c>
      <c r="B1424" s="32" t="s">
        <v>3089</v>
      </c>
      <c r="C1424" s="32" t="s">
        <v>3097</v>
      </c>
      <c r="D1424" s="32" t="s">
        <v>3104</v>
      </c>
      <c r="E1424" s="32" t="s">
        <v>3112</v>
      </c>
    </row>
    <row r="1425" spans="1:5" x14ac:dyDescent="0.25">
      <c r="A1425" s="32">
        <v>13170309962</v>
      </c>
      <c r="B1425" s="32" t="s">
        <v>3089</v>
      </c>
      <c r="C1425" s="32" t="s">
        <v>3097</v>
      </c>
      <c r="D1425" s="32" t="s">
        <v>3104</v>
      </c>
      <c r="E1425" s="32" t="s">
        <v>3112</v>
      </c>
    </row>
    <row r="1426" spans="1:5" x14ac:dyDescent="0.25">
      <c r="A1426" s="32">
        <v>13170318041</v>
      </c>
      <c r="B1426" s="32" t="s">
        <v>3091</v>
      </c>
      <c r="C1426" s="32" t="s">
        <v>3098</v>
      </c>
      <c r="D1426" s="32" t="s">
        <v>3107</v>
      </c>
      <c r="E1426" s="32" t="s">
        <v>3112</v>
      </c>
    </row>
    <row r="1427" spans="1:5" x14ac:dyDescent="0.25">
      <c r="A1427" s="32">
        <v>13170306948</v>
      </c>
      <c r="B1427" s="32" t="s">
        <v>3089</v>
      </c>
      <c r="C1427" s="32" t="s">
        <v>3097</v>
      </c>
      <c r="D1427" s="32" t="s">
        <v>3105</v>
      </c>
      <c r="E1427" s="32" t="s">
        <v>3111</v>
      </c>
    </row>
    <row r="1428" spans="1:5" x14ac:dyDescent="0.25">
      <c r="A1428" s="32">
        <v>13170301349</v>
      </c>
      <c r="B1428" s="32" t="s">
        <v>3090</v>
      </c>
      <c r="C1428" s="32" t="s">
        <v>3097</v>
      </c>
      <c r="D1428" s="32" t="s">
        <v>3104</v>
      </c>
      <c r="E1428" s="32" t="s">
        <v>3111</v>
      </c>
    </row>
    <row r="1429" spans="1:5" x14ac:dyDescent="0.25">
      <c r="A1429" s="32">
        <v>13170278592</v>
      </c>
      <c r="B1429" s="32" t="s">
        <v>3089</v>
      </c>
      <c r="C1429" s="32" t="s">
        <v>3099</v>
      </c>
      <c r="D1429" s="32" t="s">
        <v>3107</v>
      </c>
      <c r="E1429" s="32" t="s">
        <v>3112</v>
      </c>
    </row>
    <row r="1430" spans="1:5" x14ac:dyDescent="0.25">
      <c r="A1430" s="32">
        <v>13170247469</v>
      </c>
      <c r="B1430" s="32" t="s">
        <v>3089</v>
      </c>
      <c r="C1430" s="32" t="s">
        <v>3099</v>
      </c>
      <c r="D1430" s="32" t="s">
        <v>3106</v>
      </c>
      <c r="E1430" s="32" t="s">
        <v>3114</v>
      </c>
    </row>
    <row r="1431" spans="1:5" x14ac:dyDescent="0.25">
      <c r="A1431" s="32">
        <v>13170187430</v>
      </c>
      <c r="B1431" s="32" t="s">
        <v>3089</v>
      </c>
      <c r="C1431" s="32" t="s">
        <v>3101</v>
      </c>
      <c r="D1431" s="32" t="s">
        <v>3105</v>
      </c>
      <c r="E1431" s="32" t="s">
        <v>3111</v>
      </c>
    </row>
    <row r="1432" spans="1:5" x14ac:dyDescent="0.25">
      <c r="A1432" s="32">
        <v>13170170735</v>
      </c>
      <c r="B1432" s="32" t="s">
        <v>3089</v>
      </c>
      <c r="C1432" s="32" t="s">
        <v>3098</v>
      </c>
      <c r="D1432" s="32" t="s">
        <v>3107</v>
      </c>
      <c r="E1432" s="32" t="s">
        <v>3114</v>
      </c>
    </row>
    <row r="1433" spans="1:5" x14ac:dyDescent="0.25">
      <c r="A1433" s="32">
        <v>13170158258</v>
      </c>
      <c r="B1433" s="32" t="s">
        <v>3089</v>
      </c>
      <c r="C1433" s="32" t="s">
        <v>3097</v>
      </c>
      <c r="D1433" s="32" t="s">
        <v>3108</v>
      </c>
      <c r="E1433" s="32" t="s">
        <v>3112</v>
      </c>
    </row>
    <row r="1434" spans="1:5" x14ac:dyDescent="0.25">
      <c r="A1434" s="32">
        <v>13170148223</v>
      </c>
      <c r="B1434" s="32" t="s">
        <v>3089</v>
      </c>
      <c r="C1434" s="32" t="s">
        <v>3098</v>
      </c>
      <c r="D1434" s="32" t="s">
        <v>3104</v>
      </c>
      <c r="E1434" s="32" t="s">
        <v>3114</v>
      </c>
    </row>
    <row r="1435" spans="1:5" x14ac:dyDescent="0.25">
      <c r="A1435" s="32">
        <v>13170102449</v>
      </c>
      <c r="B1435" s="32" t="s">
        <v>3091</v>
      </c>
      <c r="C1435" s="32" t="s">
        <v>3098</v>
      </c>
      <c r="D1435" s="32" t="s">
        <v>3105</v>
      </c>
      <c r="E1435" s="32" t="s">
        <v>3111</v>
      </c>
    </row>
    <row r="1436" spans="1:5" x14ac:dyDescent="0.25">
      <c r="A1436" s="32">
        <v>13170064533</v>
      </c>
      <c r="B1436" s="32" t="s">
        <v>3089</v>
      </c>
      <c r="C1436" s="32" t="s">
        <v>3097</v>
      </c>
      <c r="D1436" s="32" t="s">
        <v>3105</v>
      </c>
      <c r="E1436" s="32" t="s">
        <v>3112</v>
      </c>
    </row>
    <row r="1437" spans="1:5" x14ac:dyDescent="0.25">
      <c r="A1437" s="32">
        <v>13170061417</v>
      </c>
      <c r="B1437" s="32" t="s">
        <v>3089</v>
      </c>
      <c r="C1437" s="32" t="s">
        <v>3101</v>
      </c>
      <c r="D1437" s="32" t="s">
        <v>3105</v>
      </c>
      <c r="E1437" s="32" t="s">
        <v>3112</v>
      </c>
    </row>
    <row r="1438" spans="1:5" x14ac:dyDescent="0.25">
      <c r="A1438" s="32">
        <v>13169951161</v>
      </c>
      <c r="B1438" s="32" t="s">
        <v>3089</v>
      </c>
      <c r="C1438" s="32" t="s">
        <v>3098</v>
      </c>
      <c r="D1438" s="32" t="s">
        <v>3107</v>
      </c>
      <c r="E1438" s="32" t="s">
        <v>3111</v>
      </c>
    </row>
    <row r="1439" spans="1:5" x14ac:dyDescent="0.25">
      <c r="A1439" s="32">
        <v>13169942170</v>
      </c>
      <c r="B1439" s="32" t="s">
        <v>3089</v>
      </c>
      <c r="C1439" s="32" t="s">
        <v>3101</v>
      </c>
      <c r="D1439" s="32" t="s">
        <v>3108</v>
      </c>
      <c r="E1439" s="32" t="s">
        <v>3112</v>
      </c>
    </row>
    <row r="1440" spans="1:5" x14ac:dyDescent="0.25">
      <c r="A1440" s="32">
        <v>13160073370</v>
      </c>
      <c r="B1440" s="32" t="s">
        <v>3089</v>
      </c>
      <c r="C1440" s="32" t="s">
        <v>3097</v>
      </c>
      <c r="D1440" s="32" t="s">
        <v>3104</v>
      </c>
      <c r="E1440" s="32" t="s">
        <v>3111</v>
      </c>
    </row>
    <row r="1441" spans="1:5" x14ac:dyDescent="0.25">
      <c r="A1441" s="32">
        <v>13169929219</v>
      </c>
      <c r="B1441" s="32" t="s">
        <v>3089</v>
      </c>
      <c r="C1441" s="32" t="s">
        <v>3097</v>
      </c>
      <c r="D1441" s="32" t="s">
        <v>3107</v>
      </c>
      <c r="E1441" s="32" t="s">
        <v>3114</v>
      </c>
    </row>
    <row r="1442" spans="1:5" x14ac:dyDescent="0.25">
      <c r="A1442" s="32">
        <v>13169871854</v>
      </c>
      <c r="B1442" s="32" t="s">
        <v>3089</v>
      </c>
      <c r="C1442" s="32" t="s">
        <v>3097</v>
      </c>
      <c r="D1442" s="32" t="s">
        <v>3105</v>
      </c>
      <c r="E1442" s="32" t="s">
        <v>3114</v>
      </c>
    </row>
    <row r="1443" spans="1:5" x14ac:dyDescent="0.25">
      <c r="A1443" s="32">
        <v>13169859614</v>
      </c>
      <c r="B1443" s="32" t="s">
        <v>3089</v>
      </c>
      <c r="C1443" s="32" t="s">
        <v>3096</v>
      </c>
      <c r="D1443" s="32" t="s">
        <v>3105</v>
      </c>
      <c r="E1443" s="32" t="s">
        <v>3114</v>
      </c>
    </row>
    <row r="1444" spans="1:5" x14ac:dyDescent="0.25">
      <c r="A1444" s="32">
        <v>13169804175</v>
      </c>
      <c r="B1444" s="32" t="s">
        <v>3089</v>
      </c>
      <c r="C1444" s="32" t="s">
        <v>3096</v>
      </c>
      <c r="D1444" s="32" t="s">
        <v>3107</v>
      </c>
      <c r="E1444" s="32" t="s">
        <v>3112</v>
      </c>
    </row>
    <row r="1445" spans="1:5" x14ac:dyDescent="0.25">
      <c r="A1445" s="32">
        <v>13169789233</v>
      </c>
      <c r="B1445" s="32" t="s">
        <v>3089</v>
      </c>
      <c r="C1445" s="32" t="s">
        <v>3100</v>
      </c>
      <c r="E1445" s="32" t="s">
        <v>3111</v>
      </c>
    </row>
    <row r="1446" spans="1:5" x14ac:dyDescent="0.25">
      <c r="A1446" s="32">
        <v>13169714718</v>
      </c>
      <c r="B1446" s="32" t="s">
        <v>3090</v>
      </c>
      <c r="C1446" s="32" t="s">
        <v>3100</v>
      </c>
      <c r="E1446" s="32" t="s">
        <v>3114</v>
      </c>
    </row>
    <row r="1447" spans="1:5" x14ac:dyDescent="0.25">
      <c r="A1447" s="32">
        <v>13169666206</v>
      </c>
      <c r="B1447" s="32" t="s">
        <v>3089</v>
      </c>
      <c r="C1447" s="32" t="s">
        <v>3098</v>
      </c>
      <c r="D1447" s="32" t="s">
        <v>3107</v>
      </c>
      <c r="E1447" s="32" t="s">
        <v>3114</v>
      </c>
    </row>
    <row r="1448" spans="1:5" x14ac:dyDescent="0.25">
      <c r="A1448" s="32">
        <v>13169650658</v>
      </c>
      <c r="B1448" s="32" t="s">
        <v>3089</v>
      </c>
      <c r="C1448" s="32" t="s">
        <v>3101</v>
      </c>
      <c r="D1448" s="32" t="s">
        <v>3109</v>
      </c>
      <c r="E1448" s="32" t="s">
        <v>3111</v>
      </c>
    </row>
    <row r="1449" spans="1:5" x14ac:dyDescent="0.25">
      <c r="A1449" s="32">
        <v>13169617592</v>
      </c>
      <c r="B1449" s="32" t="s">
        <v>3089</v>
      </c>
      <c r="C1449" s="32" t="s">
        <v>3101</v>
      </c>
      <c r="D1449" s="32" t="s">
        <v>3104</v>
      </c>
      <c r="E1449" s="32" t="s">
        <v>3115</v>
      </c>
    </row>
    <row r="1450" spans="1:5" x14ac:dyDescent="0.25">
      <c r="A1450" s="32">
        <v>13169594255</v>
      </c>
      <c r="B1450" s="32" t="s">
        <v>3089</v>
      </c>
      <c r="C1450" s="32" t="s">
        <v>3098</v>
      </c>
      <c r="D1450" s="32" t="s">
        <v>3106</v>
      </c>
      <c r="E1450" s="32" t="s">
        <v>3116</v>
      </c>
    </row>
    <row r="1451" spans="1:5" x14ac:dyDescent="0.25">
      <c r="A1451" s="32">
        <v>13169578613</v>
      </c>
      <c r="B1451" s="32" t="s">
        <v>3089</v>
      </c>
      <c r="C1451" s="32" t="s">
        <v>3101</v>
      </c>
      <c r="D1451" s="32" t="s">
        <v>3108</v>
      </c>
      <c r="E1451" s="32" t="s">
        <v>3114</v>
      </c>
    </row>
    <row r="1452" spans="1:5" x14ac:dyDescent="0.25">
      <c r="A1452" s="32">
        <v>13169487429</v>
      </c>
      <c r="B1452" s="32" t="s">
        <v>3089</v>
      </c>
      <c r="C1452" s="32" t="s">
        <v>3097</v>
      </c>
      <c r="D1452" s="32" t="s">
        <v>3108</v>
      </c>
      <c r="E1452" s="32" t="s">
        <v>3111</v>
      </c>
    </row>
    <row r="1453" spans="1:5" x14ac:dyDescent="0.25">
      <c r="A1453" s="32">
        <v>13169493118</v>
      </c>
      <c r="B1453" s="32" t="s">
        <v>3089</v>
      </c>
      <c r="C1453" s="32" t="s">
        <v>3101</v>
      </c>
      <c r="D1453" s="32" t="s">
        <v>3108</v>
      </c>
    </row>
    <row r="1454" spans="1:5" x14ac:dyDescent="0.25">
      <c r="A1454" s="32">
        <v>13169457314</v>
      </c>
      <c r="B1454" s="32" t="s">
        <v>3089</v>
      </c>
      <c r="C1454" s="32" t="s">
        <v>3098</v>
      </c>
      <c r="D1454" s="32" t="s">
        <v>3107</v>
      </c>
      <c r="E1454" s="32" t="s">
        <v>3111</v>
      </c>
    </row>
    <row r="1455" spans="1:5" x14ac:dyDescent="0.25">
      <c r="A1455" s="32">
        <v>13169437595</v>
      </c>
      <c r="B1455" s="32" t="s">
        <v>3089</v>
      </c>
      <c r="C1455" s="32" t="s">
        <v>3101</v>
      </c>
      <c r="D1455" s="32" t="s">
        <v>3104</v>
      </c>
      <c r="E1455" s="32" t="s">
        <v>3112</v>
      </c>
    </row>
    <row r="1456" spans="1:5" x14ac:dyDescent="0.25">
      <c r="A1456" s="32">
        <v>13169054570</v>
      </c>
      <c r="B1456" s="32" t="s">
        <v>3093</v>
      </c>
      <c r="C1456" s="32" t="s">
        <v>3096</v>
      </c>
      <c r="D1456" s="32" t="s">
        <v>3104</v>
      </c>
      <c r="E1456" s="32" t="s">
        <v>3115</v>
      </c>
    </row>
    <row r="1457" spans="1:5" x14ac:dyDescent="0.25">
      <c r="A1457" s="32">
        <v>13169382788</v>
      </c>
      <c r="B1457" s="32" t="s">
        <v>3089</v>
      </c>
      <c r="C1457" s="32" t="s">
        <v>3098</v>
      </c>
      <c r="D1457" s="32" t="s">
        <v>3107</v>
      </c>
      <c r="E1457" s="32" t="s">
        <v>3112</v>
      </c>
    </row>
    <row r="1458" spans="1:5" x14ac:dyDescent="0.25">
      <c r="A1458" s="32">
        <v>13169376546</v>
      </c>
      <c r="B1458" s="32" t="s">
        <v>3089</v>
      </c>
      <c r="C1458" s="32" t="s">
        <v>3098</v>
      </c>
      <c r="D1458" s="32" t="s">
        <v>3104</v>
      </c>
      <c r="E1458" s="32" t="s">
        <v>3114</v>
      </c>
    </row>
    <row r="1459" spans="1:5" x14ac:dyDescent="0.25">
      <c r="A1459" s="32">
        <v>13169297000</v>
      </c>
      <c r="B1459" s="32" t="s">
        <v>3089</v>
      </c>
      <c r="C1459" s="32" t="s">
        <v>3097</v>
      </c>
      <c r="D1459" s="32" t="s">
        <v>3105</v>
      </c>
      <c r="E1459" s="32" t="s">
        <v>3112</v>
      </c>
    </row>
    <row r="1460" spans="1:5" x14ac:dyDescent="0.25">
      <c r="A1460" s="32">
        <v>13159705770</v>
      </c>
      <c r="B1460" s="32" t="s">
        <v>3089</v>
      </c>
      <c r="C1460" s="32" t="s">
        <v>3098</v>
      </c>
      <c r="D1460" s="32" t="s">
        <v>3107</v>
      </c>
    </row>
    <row r="1461" spans="1:5" x14ac:dyDescent="0.25">
      <c r="A1461" s="32">
        <v>13169271383</v>
      </c>
      <c r="B1461" s="32" t="s">
        <v>3089</v>
      </c>
      <c r="C1461" s="32" t="s">
        <v>3097</v>
      </c>
      <c r="D1461" s="32" t="s">
        <v>3109</v>
      </c>
      <c r="E1461" s="32" t="s">
        <v>3111</v>
      </c>
    </row>
    <row r="1462" spans="1:5" x14ac:dyDescent="0.25">
      <c r="A1462" s="32">
        <v>13169232185</v>
      </c>
      <c r="B1462" s="32" t="s">
        <v>3089</v>
      </c>
      <c r="C1462" s="32" t="s">
        <v>3101</v>
      </c>
      <c r="D1462" s="32" t="s">
        <v>3105</v>
      </c>
      <c r="E1462" s="32" t="s">
        <v>3112</v>
      </c>
    </row>
    <row r="1463" spans="1:5" x14ac:dyDescent="0.25">
      <c r="A1463" s="32">
        <v>13169072426</v>
      </c>
      <c r="B1463" s="32" t="s">
        <v>3089</v>
      </c>
      <c r="C1463" s="32" t="s">
        <v>3099</v>
      </c>
      <c r="D1463" s="32" t="s">
        <v>3105</v>
      </c>
      <c r="E1463" s="32" t="s">
        <v>3111</v>
      </c>
    </row>
    <row r="1464" spans="1:5" x14ac:dyDescent="0.25">
      <c r="A1464" s="32">
        <v>13169100105</v>
      </c>
      <c r="B1464" s="32" t="s">
        <v>3089</v>
      </c>
      <c r="C1464" s="32" t="s">
        <v>3097</v>
      </c>
      <c r="D1464" s="32" t="s">
        <v>3105</v>
      </c>
      <c r="E1464" s="32" t="s">
        <v>3111</v>
      </c>
    </row>
    <row r="1465" spans="1:5" x14ac:dyDescent="0.25">
      <c r="A1465" s="32">
        <v>13168945515</v>
      </c>
      <c r="B1465" s="32" t="s">
        <v>3089</v>
      </c>
      <c r="C1465" s="32" t="s">
        <v>3098</v>
      </c>
      <c r="D1465" s="32" t="s">
        <v>3105</v>
      </c>
      <c r="E1465" s="32" t="s">
        <v>3113</v>
      </c>
    </row>
    <row r="1466" spans="1:5" x14ac:dyDescent="0.25">
      <c r="A1466" s="32">
        <v>13168851129</v>
      </c>
      <c r="B1466" s="32" t="s">
        <v>3089</v>
      </c>
      <c r="C1466" s="32" t="s">
        <v>3097</v>
      </c>
      <c r="D1466" s="32" t="s">
        <v>3105</v>
      </c>
      <c r="E1466" s="32" t="s">
        <v>3114</v>
      </c>
    </row>
    <row r="1467" spans="1:5" x14ac:dyDescent="0.25">
      <c r="A1467" s="32">
        <v>13168572474</v>
      </c>
      <c r="B1467" s="32" t="s">
        <v>3089</v>
      </c>
      <c r="C1467" s="32" t="s">
        <v>3097</v>
      </c>
      <c r="D1467" s="32" t="s">
        <v>3105</v>
      </c>
      <c r="E1467" s="32" t="s">
        <v>3114</v>
      </c>
    </row>
    <row r="1468" spans="1:5" x14ac:dyDescent="0.25">
      <c r="A1468" s="32">
        <v>13168333144</v>
      </c>
      <c r="B1468" s="32" t="s">
        <v>3089</v>
      </c>
      <c r="C1468" s="32" t="s">
        <v>3097</v>
      </c>
      <c r="D1468" s="32" t="s">
        <v>3106</v>
      </c>
      <c r="E1468" s="32" t="s">
        <v>3114</v>
      </c>
    </row>
    <row r="1469" spans="1:5" x14ac:dyDescent="0.25">
      <c r="A1469" s="32">
        <v>13168177519</v>
      </c>
      <c r="B1469" s="32" t="s">
        <v>3089</v>
      </c>
      <c r="C1469" s="32" t="s">
        <v>3101</v>
      </c>
      <c r="D1469" s="32" t="s">
        <v>3106</v>
      </c>
      <c r="E1469" s="32" t="s">
        <v>3114</v>
      </c>
    </row>
    <row r="1470" spans="1:5" x14ac:dyDescent="0.25">
      <c r="A1470" s="32">
        <v>13168112074</v>
      </c>
      <c r="B1470" s="32" t="s">
        <v>3089</v>
      </c>
      <c r="C1470" s="32" t="s">
        <v>3098</v>
      </c>
    </row>
    <row r="1471" spans="1:5" x14ac:dyDescent="0.25">
      <c r="A1471" s="32">
        <v>13167990109</v>
      </c>
      <c r="B1471" s="32" t="s">
        <v>3089</v>
      </c>
      <c r="C1471" s="32" t="s">
        <v>3101</v>
      </c>
      <c r="D1471" s="32" t="s">
        <v>3108</v>
      </c>
      <c r="E1471" s="32" t="s">
        <v>3114</v>
      </c>
    </row>
    <row r="1472" spans="1:5" x14ac:dyDescent="0.25">
      <c r="A1472" s="32">
        <v>13167671910</v>
      </c>
      <c r="B1472" s="32" t="s">
        <v>3089</v>
      </c>
      <c r="C1472" s="32" t="s">
        <v>3097</v>
      </c>
      <c r="D1472" s="32" t="s">
        <v>3105</v>
      </c>
      <c r="E1472" s="32" t="s">
        <v>3113</v>
      </c>
    </row>
    <row r="1473" spans="1:5" x14ac:dyDescent="0.25">
      <c r="A1473" s="32">
        <v>13167661304</v>
      </c>
      <c r="B1473" s="32" t="s">
        <v>3090</v>
      </c>
      <c r="C1473" s="32" t="s">
        <v>3101</v>
      </c>
      <c r="D1473" s="32" t="s">
        <v>3105</v>
      </c>
      <c r="E1473" s="32" t="s">
        <v>3113</v>
      </c>
    </row>
    <row r="1474" spans="1:5" x14ac:dyDescent="0.25">
      <c r="A1474" s="32">
        <v>13167580847</v>
      </c>
      <c r="B1474" s="32" t="s">
        <v>3089</v>
      </c>
      <c r="C1474" s="32" t="s">
        <v>3098</v>
      </c>
      <c r="D1474" s="32" t="s">
        <v>3106</v>
      </c>
      <c r="E1474" s="32" t="s">
        <v>3114</v>
      </c>
    </row>
    <row r="1475" spans="1:5" x14ac:dyDescent="0.25">
      <c r="A1475" s="32">
        <v>13167484644</v>
      </c>
      <c r="B1475" s="32" t="s">
        <v>3089</v>
      </c>
      <c r="C1475" s="32" t="s">
        <v>3098</v>
      </c>
      <c r="D1475" s="32" t="s">
        <v>3105</v>
      </c>
      <c r="E1475" s="32" t="s">
        <v>3111</v>
      </c>
    </row>
    <row r="1476" spans="1:5" x14ac:dyDescent="0.25">
      <c r="A1476" s="32">
        <v>13167315383</v>
      </c>
      <c r="B1476" s="32" t="s">
        <v>3089</v>
      </c>
      <c r="C1476" s="32" t="s">
        <v>3098</v>
      </c>
      <c r="D1476" s="32" t="s">
        <v>3106</v>
      </c>
      <c r="E1476" s="32" t="s">
        <v>3113</v>
      </c>
    </row>
    <row r="1477" spans="1:5" x14ac:dyDescent="0.25">
      <c r="A1477" s="32">
        <v>13167247540</v>
      </c>
      <c r="B1477" s="32" t="s">
        <v>3089</v>
      </c>
      <c r="C1477" s="32" t="s">
        <v>3098</v>
      </c>
      <c r="D1477" s="32" t="s">
        <v>3107</v>
      </c>
      <c r="E1477" s="32" t="s">
        <v>3112</v>
      </c>
    </row>
    <row r="1478" spans="1:5" x14ac:dyDescent="0.25">
      <c r="A1478" s="32">
        <v>13167168967</v>
      </c>
      <c r="B1478" s="32" t="s">
        <v>3089</v>
      </c>
      <c r="C1478" s="32" t="s">
        <v>3096</v>
      </c>
      <c r="D1478" s="32" t="s">
        <v>3109</v>
      </c>
      <c r="E1478" s="32" t="s">
        <v>3111</v>
      </c>
    </row>
    <row r="1479" spans="1:5" x14ac:dyDescent="0.25">
      <c r="A1479" s="32">
        <v>13166922985</v>
      </c>
      <c r="B1479" s="32" t="s">
        <v>3089</v>
      </c>
      <c r="C1479" s="32" t="s">
        <v>3098</v>
      </c>
      <c r="D1479" s="32" t="s">
        <v>3105</v>
      </c>
      <c r="E1479" s="32" t="s">
        <v>3113</v>
      </c>
    </row>
    <row r="1480" spans="1:5" x14ac:dyDescent="0.25">
      <c r="A1480" s="32">
        <v>13166842488</v>
      </c>
      <c r="B1480" s="32" t="s">
        <v>3089</v>
      </c>
      <c r="C1480" s="32" t="s">
        <v>3098</v>
      </c>
      <c r="D1480" s="32" t="s">
        <v>3106</v>
      </c>
      <c r="E1480" s="32" t="s">
        <v>3113</v>
      </c>
    </row>
    <row r="1481" spans="1:5" x14ac:dyDescent="0.25">
      <c r="A1481" s="32">
        <v>13166459640</v>
      </c>
      <c r="B1481" s="32" t="s">
        <v>3089</v>
      </c>
      <c r="C1481" s="32" t="s">
        <v>3098</v>
      </c>
      <c r="D1481" s="32" t="s">
        <v>3106</v>
      </c>
      <c r="E1481" s="32" t="s">
        <v>3114</v>
      </c>
    </row>
    <row r="1482" spans="1:5" x14ac:dyDescent="0.25">
      <c r="A1482" s="32">
        <v>13166452372</v>
      </c>
      <c r="B1482" s="32" t="s">
        <v>3089</v>
      </c>
      <c r="C1482" s="32" t="s">
        <v>3098</v>
      </c>
      <c r="D1482" s="32" t="s">
        <v>3107</v>
      </c>
      <c r="E1482" s="32" t="s">
        <v>3112</v>
      </c>
    </row>
    <row r="1483" spans="1:5" x14ac:dyDescent="0.25">
      <c r="A1483" s="32">
        <v>13166402854</v>
      </c>
      <c r="B1483" s="32" t="s">
        <v>3089</v>
      </c>
      <c r="C1483" s="32" t="s">
        <v>3098</v>
      </c>
      <c r="D1483" s="32" t="s">
        <v>3105</v>
      </c>
      <c r="E1483" s="32" t="s">
        <v>3113</v>
      </c>
    </row>
    <row r="1484" spans="1:5" x14ac:dyDescent="0.25">
      <c r="A1484" s="32">
        <v>13166012235</v>
      </c>
      <c r="B1484" s="32" t="s">
        <v>3089</v>
      </c>
      <c r="C1484" s="32" t="s">
        <v>3098</v>
      </c>
      <c r="D1484" s="32" t="s">
        <v>3106</v>
      </c>
      <c r="E1484" s="32" t="s">
        <v>3111</v>
      </c>
    </row>
    <row r="1485" spans="1:5" x14ac:dyDescent="0.25">
      <c r="A1485" s="32">
        <v>13165668288</v>
      </c>
      <c r="B1485" s="32" t="s">
        <v>3089</v>
      </c>
      <c r="C1485" s="32" t="s">
        <v>3097</v>
      </c>
      <c r="D1485" s="32" t="s">
        <v>3104</v>
      </c>
      <c r="E1485" s="32" t="s">
        <v>3111</v>
      </c>
    </row>
    <row r="1486" spans="1:5" x14ac:dyDescent="0.25">
      <c r="A1486" s="32">
        <v>13165632109</v>
      </c>
      <c r="B1486" s="32" t="s">
        <v>3089</v>
      </c>
      <c r="C1486" s="32" t="s">
        <v>3097</v>
      </c>
      <c r="D1486" s="32" t="s">
        <v>3109</v>
      </c>
      <c r="E1486" s="32" t="s">
        <v>3111</v>
      </c>
    </row>
    <row r="1487" spans="1:5" x14ac:dyDescent="0.25">
      <c r="A1487" s="32">
        <v>13165531451</v>
      </c>
      <c r="B1487" s="32" t="s">
        <v>3090</v>
      </c>
      <c r="C1487" s="32" t="s">
        <v>3098</v>
      </c>
      <c r="D1487" s="32" t="s">
        <v>3106</v>
      </c>
      <c r="E1487" s="32" t="s">
        <v>3116</v>
      </c>
    </row>
    <row r="1488" spans="1:5" x14ac:dyDescent="0.25">
      <c r="A1488" s="32">
        <v>13165461806</v>
      </c>
      <c r="B1488" s="32" t="s">
        <v>3090</v>
      </c>
      <c r="C1488" s="32" t="s">
        <v>3100</v>
      </c>
      <c r="E1488" s="32" t="s">
        <v>3111</v>
      </c>
    </row>
    <row r="1489" spans="1:5" x14ac:dyDescent="0.25">
      <c r="A1489" s="32">
        <v>13165441323</v>
      </c>
      <c r="B1489" s="32" t="s">
        <v>3089</v>
      </c>
      <c r="C1489" s="32" t="s">
        <v>3097</v>
      </c>
      <c r="D1489" s="32" t="s">
        <v>3104</v>
      </c>
      <c r="E1489" s="32" t="s">
        <v>3112</v>
      </c>
    </row>
    <row r="1490" spans="1:5" x14ac:dyDescent="0.25">
      <c r="A1490" s="32">
        <v>13165380661</v>
      </c>
      <c r="B1490" s="32" t="s">
        <v>3089</v>
      </c>
      <c r="C1490" s="32" t="s">
        <v>3098</v>
      </c>
      <c r="D1490" s="32" t="s">
        <v>3106</v>
      </c>
      <c r="E1490" s="32" t="s">
        <v>3111</v>
      </c>
    </row>
    <row r="1491" spans="1:5" x14ac:dyDescent="0.25">
      <c r="A1491" s="32">
        <v>13165286412</v>
      </c>
      <c r="B1491" s="32" t="s">
        <v>3089</v>
      </c>
      <c r="C1491" s="32" t="s">
        <v>3099</v>
      </c>
      <c r="D1491" s="32" t="s">
        <v>3106</v>
      </c>
      <c r="E1491" s="32" t="s">
        <v>3114</v>
      </c>
    </row>
    <row r="1492" spans="1:5" x14ac:dyDescent="0.25">
      <c r="A1492" s="32">
        <v>13165280149</v>
      </c>
      <c r="B1492" s="32" t="s">
        <v>3089</v>
      </c>
      <c r="C1492" s="32" t="s">
        <v>3099</v>
      </c>
      <c r="D1492" s="32" t="s">
        <v>3106</v>
      </c>
      <c r="E1492" s="32" t="s">
        <v>3113</v>
      </c>
    </row>
    <row r="1493" spans="1:5" x14ac:dyDescent="0.25">
      <c r="A1493" s="32">
        <v>13165145435</v>
      </c>
      <c r="B1493" s="32" t="s">
        <v>3089</v>
      </c>
      <c r="C1493" s="32" t="s">
        <v>3097</v>
      </c>
      <c r="D1493" s="32" t="s">
        <v>3107</v>
      </c>
      <c r="E1493" s="32" t="s">
        <v>3113</v>
      </c>
    </row>
    <row r="1494" spans="1:5" x14ac:dyDescent="0.25">
      <c r="A1494" s="32">
        <v>13165141050</v>
      </c>
      <c r="B1494" s="32" t="s">
        <v>3090</v>
      </c>
      <c r="C1494" s="32" t="s">
        <v>3098</v>
      </c>
    </row>
    <row r="1495" spans="1:5" x14ac:dyDescent="0.25">
      <c r="A1495" s="32">
        <v>13164947819</v>
      </c>
      <c r="B1495" s="32" t="s">
        <v>3089</v>
      </c>
      <c r="C1495" s="32" t="s">
        <v>3097</v>
      </c>
      <c r="D1495" s="32" t="s">
        <v>3109</v>
      </c>
      <c r="E1495" s="32" t="s">
        <v>3111</v>
      </c>
    </row>
    <row r="1496" spans="1:5" x14ac:dyDescent="0.25">
      <c r="A1496" s="32">
        <v>13164803660</v>
      </c>
      <c r="B1496" s="32" t="s">
        <v>3089</v>
      </c>
      <c r="C1496" s="32" t="s">
        <v>3101</v>
      </c>
      <c r="D1496" s="32" t="s">
        <v>3104</v>
      </c>
      <c r="E1496" s="32" t="s">
        <v>3111</v>
      </c>
    </row>
    <row r="1497" spans="1:5" x14ac:dyDescent="0.25">
      <c r="A1497" s="32">
        <v>13164706364</v>
      </c>
      <c r="B1497" s="32" t="s">
        <v>3089</v>
      </c>
      <c r="C1497" s="32" t="s">
        <v>3098</v>
      </c>
      <c r="D1497" s="32" t="s">
        <v>3104</v>
      </c>
      <c r="E1497" s="32" t="s">
        <v>3114</v>
      </c>
    </row>
    <row r="1498" spans="1:5" x14ac:dyDescent="0.25">
      <c r="A1498" s="32">
        <v>13164697987</v>
      </c>
      <c r="B1498" s="32" t="s">
        <v>3089</v>
      </c>
      <c r="C1498" s="32" t="s">
        <v>3100</v>
      </c>
      <c r="E1498" s="32" t="s">
        <v>3112</v>
      </c>
    </row>
    <row r="1499" spans="1:5" x14ac:dyDescent="0.25">
      <c r="A1499" s="32">
        <v>13164696392</v>
      </c>
      <c r="B1499" s="32" t="s">
        <v>3089</v>
      </c>
      <c r="C1499" s="32" t="s">
        <v>3098</v>
      </c>
      <c r="D1499" s="32" t="s">
        <v>3105</v>
      </c>
      <c r="E1499" s="32" t="s">
        <v>3111</v>
      </c>
    </row>
    <row r="1500" spans="1:5" x14ac:dyDescent="0.25">
      <c r="A1500" s="32">
        <v>13164471325</v>
      </c>
      <c r="B1500" s="32" t="s">
        <v>3089</v>
      </c>
      <c r="C1500" s="32" t="s">
        <v>3100</v>
      </c>
      <c r="E1500" s="32" t="s">
        <v>3116</v>
      </c>
    </row>
    <row r="1501" spans="1:5" x14ac:dyDescent="0.25">
      <c r="A1501" s="32">
        <v>13164478857</v>
      </c>
      <c r="B1501" s="32" t="s">
        <v>3094</v>
      </c>
      <c r="C1501" s="32" t="s">
        <v>3098</v>
      </c>
      <c r="D1501" s="32" t="s">
        <v>3107</v>
      </c>
      <c r="E1501" s="32" t="s">
        <v>3115</v>
      </c>
    </row>
    <row r="1502" spans="1:5" x14ac:dyDescent="0.25">
      <c r="A1502" s="32">
        <v>13164385666</v>
      </c>
      <c r="B1502" s="32" t="s">
        <v>3090</v>
      </c>
      <c r="C1502" s="32" t="s">
        <v>3098</v>
      </c>
      <c r="D1502" s="32" t="s">
        <v>3104</v>
      </c>
      <c r="E1502" s="32" t="s">
        <v>3114</v>
      </c>
    </row>
    <row r="1503" spans="1:5" x14ac:dyDescent="0.25">
      <c r="A1503" s="32">
        <v>13164357360</v>
      </c>
      <c r="B1503" s="32" t="s">
        <v>3089</v>
      </c>
      <c r="C1503" s="32" t="s">
        <v>3098</v>
      </c>
      <c r="D1503" s="32" t="s">
        <v>3106</v>
      </c>
      <c r="E1503" s="32" t="s">
        <v>3114</v>
      </c>
    </row>
    <row r="1504" spans="1:5" x14ac:dyDescent="0.25">
      <c r="A1504" s="32">
        <v>13164331850</v>
      </c>
      <c r="B1504" s="32" t="s">
        <v>3089</v>
      </c>
      <c r="C1504" s="32" t="s">
        <v>3101</v>
      </c>
      <c r="D1504" s="32" t="s">
        <v>3104</v>
      </c>
      <c r="E1504" s="32" t="s">
        <v>3114</v>
      </c>
    </row>
    <row r="1505" spans="1:5" x14ac:dyDescent="0.25">
      <c r="A1505" s="32">
        <v>13164291475</v>
      </c>
      <c r="B1505" s="32" t="s">
        <v>3089</v>
      </c>
      <c r="C1505" s="32" t="s">
        <v>3098</v>
      </c>
      <c r="D1505" s="32" t="s">
        <v>3107</v>
      </c>
      <c r="E1505" s="32" t="s">
        <v>3114</v>
      </c>
    </row>
    <row r="1506" spans="1:5" x14ac:dyDescent="0.25">
      <c r="A1506" s="32">
        <v>13164249101</v>
      </c>
      <c r="B1506" s="32" t="s">
        <v>3089</v>
      </c>
      <c r="C1506" s="32" t="s">
        <v>3098</v>
      </c>
      <c r="D1506" s="32" t="s">
        <v>3106</v>
      </c>
      <c r="E1506" s="32" t="s">
        <v>3114</v>
      </c>
    </row>
    <row r="1507" spans="1:5" x14ac:dyDescent="0.25">
      <c r="A1507" s="32">
        <v>13164261219</v>
      </c>
      <c r="B1507" s="32" t="s">
        <v>3089</v>
      </c>
      <c r="C1507" s="32" t="s">
        <v>3097</v>
      </c>
      <c r="D1507" s="32" t="s">
        <v>3105</v>
      </c>
      <c r="E1507" s="32" t="s">
        <v>3111</v>
      </c>
    </row>
    <row r="1508" spans="1:5" x14ac:dyDescent="0.25">
      <c r="A1508" s="32">
        <v>13164256835</v>
      </c>
      <c r="B1508" s="32" t="s">
        <v>3089</v>
      </c>
      <c r="C1508" s="32" t="s">
        <v>3097</v>
      </c>
      <c r="D1508" s="32" t="s">
        <v>3108</v>
      </c>
      <c r="E1508" s="32" t="s">
        <v>3114</v>
      </c>
    </row>
    <row r="1509" spans="1:5" x14ac:dyDescent="0.25">
      <c r="A1509" s="32">
        <v>13164234520</v>
      </c>
    </row>
    <row r="1510" spans="1:5" x14ac:dyDescent="0.25">
      <c r="A1510" s="32">
        <v>13164197594</v>
      </c>
      <c r="B1510" s="32" t="s">
        <v>3089</v>
      </c>
      <c r="C1510" s="32" t="s">
        <v>3101</v>
      </c>
      <c r="D1510" s="32" t="s">
        <v>3109</v>
      </c>
      <c r="E1510" s="32" t="s">
        <v>3115</v>
      </c>
    </row>
    <row r="1511" spans="1:5" x14ac:dyDescent="0.25">
      <c r="A1511" s="32">
        <v>13164161269</v>
      </c>
      <c r="B1511" s="32" t="s">
        <v>3093</v>
      </c>
      <c r="C1511" s="32" t="s">
        <v>3097</v>
      </c>
      <c r="D1511" s="32" t="s">
        <v>3104</v>
      </c>
      <c r="E1511" s="32" t="s">
        <v>3111</v>
      </c>
    </row>
    <row r="1512" spans="1:5" x14ac:dyDescent="0.25">
      <c r="A1512" s="32">
        <v>13164134609</v>
      </c>
      <c r="B1512" s="32" t="s">
        <v>3089</v>
      </c>
      <c r="C1512" s="32" t="s">
        <v>3097</v>
      </c>
      <c r="D1512" s="32" t="s">
        <v>3105</v>
      </c>
      <c r="E1512" s="32" t="s">
        <v>3114</v>
      </c>
    </row>
    <row r="1513" spans="1:5" x14ac:dyDescent="0.25">
      <c r="A1513" s="32">
        <v>13164116269</v>
      </c>
      <c r="B1513" s="32" t="s">
        <v>3089</v>
      </c>
      <c r="C1513" s="32" t="s">
        <v>3098</v>
      </c>
      <c r="D1513" s="32" t="s">
        <v>3105</v>
      </c>
      <c r="E1513" s="32" t="s">
        <v>3111</v>
      </c>
    </row>
    <row r="1514" spans="1:5" x14ac:dyDescent="0.25">
      <c r="A1514" s="32">
        <v>13164111994</v>
      </c>
      <c r="B1514" s="32" t="s">
        <v>3089</v>
      </c>
      <c r="C1514" s="32" t="s">
        <v>3097</v>
      </c>
      <c r="D1514" s="32" t="s">
        <v>3105</v>
      </c>
      <c r="E1514" s="32" t="s">
        <v>3114</v>
      </c>
    </row>
    <row r="1515" spans="1:5" x14ac:dyDescent="0.25">
      <c r="A1515" s="32">
        <v>13164097097</v>
      </c>
      <c r="B1515" s="32" t="s">
        <v>3089</v>
      </c>
      <c r="C1515" s="32" t="s">
        <v>3097</v>
      </c>
      <c r="D1515" s="32" t="s">
        <v>3104</v>
      </c>
      <c r="E1515" s="32" t="s">
        <v>3111</v>
      </c>
    </row>
    <row r="1516" spans="1:5" x14ac:dyDescent="0.25">
      <c r="A1516" s="32">
        <v>13164072146</v>
      </c>
      <c r="B1516" s="32" t="s">
        <v>3091</v>
      </c>
      <c r="C1516" s="32" t="s">
        <v>3098</v>
      </c>
      <c r="D1516" s="32" t="s">
        <v>3104</v>
      </c>
      <c r="E1516" s="32" t="s">
        <v>3114</v>
      </c>
    </row>
    <row r="1517" spans="1:5" x14ac:dyDescent="0.25">
      <c r="A1517" s="32">
        <v>13164042422</v>
      </c>
      <c r="B1517" s="32" t="s">
        <v>3093</v>
      </c>
      <c r="C1517" s="32" t="s">
        <v>3098</v>
      </c>
      <c r="D1517" s="32" t="s">
        <v>3105</v>
      </c>
      <c r="E1517" s="32" t="s">
        <v>3113</v>
      </c>
    </row>
    <row r="1518" spans="1:5" x14ac:dyDescent="0.25">
      <c r="A1518" s="32">
        <v>13164034773</v>
      </c>
      <c r="B1518" s="32" t="s">
        <v>3089</v>
      </c>
      <c r="C1518" s="32" t="s">
        <v>3097</v>
      </c>
      <c r="D1518" s="32" t="s">
        <v>3109</v>
      </c>
      <c r="E1518" s="32" t="s">
        <v>3114</v>
      </c>
    </row>
    <row r="1519" spans="1:5" x14ac:dyDescent="0.25">
      <c r="A1519" s="32">
        <v>13164025935</v>
      </c>
      <c r="B1519" s="32" t="s">
        <v>3089</v>
      </c>
      <c r="C1519" s="32" t="s">
        <v>3098</v>
      </c>
      <c r="D1519" s="32" t="s">
        <v>3107</v>
      </c>
      <c r="E1519" s="32" t="s">
        <v>3114</v>
      </c>
    </row>
    <row r="1520" spans="1:5" x14ac:dyDescent="0.25">
      <c r="A1520" s="32">
        <v>13163971583</v>
      </c>
      <c r="B1520" s="32" t="s">
        <v>3089</v>
      </c>
      <c r="C1520" s="32" t="s">
        <v>3098</v>
      </c>
      <c r="D1520" s="32" t="s">
        <v>3106</v>
      </c>
      <c r="E1520" s="32" t="s">
        <v>3112</v>
      </c>
    </row>
    <row r="1521" spans="1:5" x14ac:dyDescent="0.25">
      <c r="A1521" s="32">
        <v>13163964179</v>
      </c>
      <c r="B1521" s="32" t="s">
        <v>3089</v>
      </c>
      <c r="C1521" s="32" t="s">
        <v>3098</v>
      </c>
      <c r="D1521" s="32" t="s">
        <v>3107</v>
      </c>
      <c r="E1521" s="32" t="s">
        <v>3111</v>
      </c>
    </row>
    <row r="1522" spans="1:5" x14ac:dyDescent="0.25">
      <c r="A1522" s="32">
        <v>13163951207</v>
      </c>
      <c r="B1522" s="32" t="s">
        <v>3089</v>
      </c>
      <c r="C1522" s="32" t="s">
        <v>3099</v>
      </c>
      <c r="D1522" s="32" t="s">
        <v>3105</v>
      </c>
      <c r="E1522" s="32" t="s">
        <v>3114</v>
      </c>
    </row>
    <row r="1523" spans="1:5" x14ac:dyDescent="0.25">
      <c r="A1523" s="32">
        <v>13163892500</v>
      </c>
      <c r="B1523" s="32" t="s">
        <v>3089</v>
      </c>
      <c r="C1523" s="32" t="s">
        <v>3097</v>
      </c>
      <c r="D1523" s="32" t="s">
        <v>3104</v>
      </c>
      <c r="E1523" s="32" t="s">
        <v>3111</v>
      </c>
    </row>
    <row r="1524" spans="1:5" x14ac:dyDescent="0.25">
      <c r="A1524" s="32">
        <v>13163816724</v>
      </c>
      <c r="B1524" s="32" t="s">
        <v>3089</v>
      </c>
      <c r="C1524" s="32" t="s">
        <v>3097</v>
      </c>
      <c r="D1524" s="32" t="s">
        <v>3105</v>
      </c>
      <c r="E1524" s="32" t="s">
        <v>3114</v>
      </c>
    </row>
    <row r="1525" spans="1:5" x14ac:dyDescent="0.25">
      <c r="A1525" s="32">
        <v>13163793357</v>
      </c>
      <c r="B1525" s="32" t="s">
        <v>3089</v>
      </c>
      <c r="C1525" s="32" t="s">
        <v>3097</v>
      </c>
      <c r="D1525" s="32" t="s">
        <v>3104</v>
      </c>
      <c r="E1525" s="32" t="s">
        <v>3114</v>
      </c>
    </row>
    <row r="1526" spans="1:5" x14ac:dyDescent="0.25">
      <c r="A1526" s="32">
        <v>13163777091</v>
      </c>
      <c r="B1526" s="32" t="s">
        <v>3089</v>
      </c>
      <c r="C1526" s="32" t="s">
        <v>3097</v>
      </c>
      <c r="D1526" s="32" t="s">
        <v>3105</v>
      </c>
      <c r="E1526" s="32" t="s">
        <v>3111</v>
      </c>
    </row>
    <row r="1527" spans="1:5" x14ac:dyDescent="0.25">
      <c r="A1527" s="32">
        <v>13163774712</v>
      </c>
      <c r="B1527" s="32" t="s">
        <v>3089</v>
      </c>
      <c r="C1527" s="32" t="s">
        <v>3098</v>
      </c>
    </row>
    <row r="1528" spans="1:5" x14ac:dyDescent="0.25">
      <c r="A1528" s="32">
        <v>13163757840</v>
      </c>
      <c r="B1528" s="32" t="s">
        <v>3089</v>
      </c>
      <c r="C1528" s="32" t="s">
        <v>3098</v>
      </c>
      <c r="D1528" s="32" t="s">
        <v>3104</v>
      </c>
      <c r="E1528" s="32" t="s">
        <v>3111</v>
      </c>
    </row>
    <row r="1529" spans="1:5" x14ac:dyDescent="0.25">
      <c r="A1529" s="32">
        <v>13163729201</v>
      </c>
      <c r="B1529" s="32" t="s">
        <v>3089</v>
      </c>
      <c r="C1529" s="32" t="s">
        <v>3101</v>
      </c>
      <c r="D1529" s="32" t="s">
        <v>3109</v>
      </c>
      <c r="E1529" s="32" t="s">
        <v>3111</v>
      </c>
    </row>
    <row r="1530" spans="1:5" x14ac:dyDescent="0.25">
      <c r="A1530" s="32">
        <v>13163618520</v>
      </c>
      <c r="B1530" s="32" t="s">
        <v>3089</v>
      </c>
      <c r="C1530" s="32" t="s">
        <v>3097</v>
      </c>
      <c r="D1530" s="32" t="s">
        <v>3105</v>
      </c>
      <c r="E1530" s="32" t="s">
        <v>3114</v>
      </c>
    </row>
    <row r="1531" spans="1:5" x14ac:dyDescent="0.25">
      <c r="A1531" s="32">
        <v>13163595722</v>
      </c>
      <c r="B1531" s="32" t="s">
        <v>3089</v>
      </c>
      <c r="C1531" s="32" t="s">
        <v>3097</v>
      </c>
      <c r="D1531" s="32" t="s">
        <v>3105</v>
      </c>
      <c r="E1531" s="32" t="s">
        <v>3112</v>
      </c>
    </row>
    <row r="1532" spans="1:5" x14ac:dyDescent="0.25">
      <c r="A1532" s="32">
        <v>13163578350</v>
      </c>
      <c r="B1532" s="32" t="s">
        <v>3089</v>
      </c>
      <c r="C1532" s="32" t="s">
        <v>3098</v>
      </c>
      <c r="D1532" s="32" t="s">
        <v>3106</v>
      </c>
      <c r="E1532" s="32" t="s">
        <v>3113</v>
      </c>
    </row>
    <row r="1533" spans="1:5" x14ac:dyDescent="0.25">
      <c r="A1533" s="32">
        <v>13163554173</v>
      </c>
      <c r="B1533" s="32" t="s">
        <v>3089</v>
      </c>
      <c r="C1533" s="32" t="s">
        <v>3098</v>
      </c>
      <c r="D1533" s="32" t="s">
        <v>3106</v>
      </c>
      <c r="E1533" s="32" t="s">
        <v>3111</v>
      </c>
    </row>
    <row r="1534" spans="1:5" x14ac:dyDescent="0.25">
      <c r="A1534" s="32">
        <v>13163528586</v>
      </c>
      <c r="B1534" s="32" t="s">
        <v>3089</v>
      </c>
      <c r="C1534" s="32" t="s">
        <v>3097</v>
      </c>
      <c r="D1534" s="32" t="s">
        <v>3105</v>
      </c>
      <c r="E1534" s="32" t="s">
        <v>3112</v>
      </c>
    </row>
    <row r="1535" spans="1:5" x14ac:dyDescent="0.25">
      <c r="A1535" s="32">
        <v>13163523325</v>
      </c>
      <c r="B1535" s="32" t="s">
        <v>3089</v>
      </c>
      <c r="C1535" s="32" t="s">
        <v>3098</v>
      </c>
      <c r="D1535" s="32" t="s">
        <v>3107</v>
      </c>
      <c r="E1535" s="32" t="s">
        <v>3119</v>
      </c>
    </row>
    <row r="1536" spans="1:5" x14ac:dyDescent="0.25">
      <c r="A1536" s="32">
        <v>13163358476</v>
      </c>
      <c r="B1536" s="32" t="s">
        <v>3089</v>
      </c>
      <c r="C1536" s="32" t="s">
        <v>3101</v>
      </c>
      <c r="D1536" s="32" t="s">
        <v>3104</v>
      </c>
      <c r="E1536" s="32" t="s">
        <v>3111</v>
      </c>
    </row>
    <row r="1537" spans="1:5" x14ac:dyDescent="0.25">
      <c r="A1537" s="32">
        <v>13163298494</v>
      </c>
      <c r="B1537" s="32" t="s">
        <v>3089</v>
      </c>
      <c r="C1537" s="32" t="s">
        <v>3097</v>
      </c>
      <c r="D1537" s="32" t="s">
        <v>3109</v>
      </c>
      <c r="E1537" s="32" t="s">
        <v>3112</v>
      </c>
    </row>
    <row r="1538" spans="1:5" x14ac:dyDescent="0.25">
      <c r="A1538" s="32">
        <v>13163272961</v>
      </c>
      <c r="B1538" s="32" t="s">
        <v>3089</v>
      </c>
      <c r="C1538" s="32" t="s">
        <v>3098</v>
      </c>
      <c r="D1538" s="32" t="s">
        <v>3105</v>
      </c>
      <c r="E1538" s="32" t="s">
        <v>3114</v>
      </c>
    </row>
    <row r="1539" spans="1:5" x14ac:dyDescent="0.25">
      <c r="A1539" s="32">
        <v>13163260613</v>
      </c>
      <c r="B1539" s="32" t="s">
        <v>3089</v>
      </c>
      <c r="C1539" s="32" t="s">
        <v>3098</v>
      </c>
      <c r="D1539" s="32" t="s">
        <v>3107</v>
      </c>
      <c r="E1539" s="32" t="s">
        <v>3112</v>
      </c>
    </row>
    <row r="1540" spans="1:5" x14ac:dyDescent="0.25">
      <c r="A1540" s="32">
        <v>13163184527</v>
      </c>
      <c r="B1540" s="32" t="s">
        <v>3089</v>
      </c>
      <c r="C1540" s="32" t="s">
        <v>3096</v>
      </c>
      <c r="D1540" s="32" t="s">
        <v>3107</v>
      </c>
      <c r="E1540" s="32" t="s">
        <v>3114</v>
      </c>
    </row>
    <row r="1541" spans="1:5" x14ac:dyDescent="0.25">
      <c r="A1541" s="32">
        <v>13163140735</v>
      </c>
      <c r="B1541" s="32" t="s">
        <v>3089</v>
      </c>
      <c r="C1541" s="32" t="s">
        <v>3098</v>
      </c>
      <c r="D1541" s="32" t="s">
        <v>3106</v>
      </c>
      <c r="E1541" s="32" t="s">
        <v>3117</v>
      </c>
    </row>
    <row r="1542" spans="1:5" x14ac:dyDescent="0.25">
      <c r="A1542" s="32">
        <v>13163061568</v>
      </c>
      <c r="B1542" s="32" t="s">
        <v>3089</v>
      </c>
      <c r="C1542" s="32" t="s">
        <v>3101</v>
      </c>
      <c r="D1542" s="32" t="s">
        <v>3108</v>
      </c>
      <c r="E1542" s="32" t="s">
        <v>3112</v>
      </c>
    </row>
    <row r="1543" spans="1:5" x14ac:dyDescent="0.25">
      <c r="A1543" s="32">
        <v>13162937801</v>
      </c>
      <c r="B1543" s="32" t="s">
        <v>3089</v>
      </c>
      <c r="C1543" s="32" t="s">
        <v>3102</v>
      </c>
      <c r="D1543" s="32" t="s">
        <v>3109</v>
      </c>
      <c r="E1543" s="32" t="s">
        <v>3112</v>
      </c>
    </row>
    <row r="1544" spans="1:5" x14ac:dyDescent="0.25">
      <c r="A1544" s="32">
        <v>13162841138</v>
      </c>
      <c r="B1544" s="32" t="s">
        <v>3089</v>
      </c>
      <c r="C1544" s="32" t="s">
        <v>3098</v>
      </c>
      <c r="D1544" s="32" t="s">
        <v>3107</v>
      </c>
      <c r="E1544" s="32" t="s">
        <v>3114</v>
      </c>
    </row>
    <row r="1545" spans="1:5" x14ac:dyDescent="0.25">
      <c r="A1545" s="32">
        <v>13162581836</v>
      </c>
      <c r="B1545" s="32" t="s">
        <v>3089</v>
      </c>
      <c r="C1545" s="32" t="s">
        <v>3097</v>
      </c>
      <c r="D1545" s="32" t="s">
        <v>3109</v>
      </c>
      <c r="E1545" s="32" t="s">
        <v>3112</v>
      </c>
    </row>
    <row r="1546" spans="1:5" x14ac:dyDescent="0.25">
      <c r="A1546" s="32">
        <v>13162566024</v>
      </c>
      <c r="B1546" s="32" t="s">
        <v>3089</v>
      </c>
      <c r="C1546" s="32" t="s">
        <v>3098</v>
      </c>
      <c r="D1546" s="32" t="s">
        <v>3106</v>
      </c>
      <c r="E1546" s="32" t="s">
        <v>3112</v>
      </c>
    </row>
    <row r="1547" spans="1:5" x14ac:dyDescent="0.25">
      <c r="A1547" s="32">
        <v>13162503373</v>
      </c>
      <c r="B1547" s="32" t="s">
        <v>3089</v>
      </c>
      <c r="C1547" s="32" t="s">
        <v>3101</v>
      </c>
      <c r="D1547" s="32" t="s">
        <v>3104</v>
      </c>
      <c r="E1547" s="32" t="s">
        <v>3112</v>
      </c>
    </row>
    <row r="1548" spans="1:5" x14ac:dyDescent="0.25">
      <c r="A1548" s="32">
        <v>13162456070</v>
      </c>
      <c r="B1548" s="32" t="s">
        <v>3089</v>
      </c>
      <c r="C1548" s="32" t="s">
        <v>3098</v>
      </c>
      <c r="D1548" s="32" t="s">
        <v>3106</v>
      </c>
      <c r="E1548" s="32" t="s">
        <v>3111</v>
      </c>
    </row>
    <row r="1549" spans="1:5" x14ac:dyDescent="0.25">
      <c r="A1549" s="32">
        <v>13162421823</v>
      </c>
      <c r="B1549" s="32" t="s">
        <v>3089</v>
      </c>
      <c r="C1549" s="32" t="s">
        <v>3101</v>
      </c>
      <c r="D1549" s="32" t="s">
        <v>3108</v>
      </c>
      <c r="E1549" s="32" t="s">
        <v>3115</v>
      </c>
    </row>
    <row r="1550" spans="1:5" x14ac:dyDescent="0.25">
      <c r="A1550" s="32">
        <v>13162397322</v>
      </c>
      <c r="B1550" s="32" t="s">
        <v>3089</v>
      </c>
      <c r="C1550" s="32" t="s">
        <v>3101</v>
      </c>
    </row>
    <row r="1551" spans="1:5" x14ac:dyDescent="0.25">
      <c r="A1551" s="32">
        <v>13162365693</v>
      </c>
      <c r="B1551" s="32" t="s">
        <v>3089</v>
      </c>
      <c r="C1551" s="32" t="s">
        <v>3097</v>
      </c>
      <c r="D1551" s="32" t="s">
        <v>3104</v>
      </c>
      <c r="E1551" s="32" t="s">
        <v>3112</v>
      </c>
    </row>
    <row r="1552" spans="1:5" x14ac:dyDescent="0.25">
      <c r="A1552" s="32">
        <v>13162224872</v>
      </c>
      <c r="B1552" s="32" t="s">
        <v>3089</v>
      </c>
      <c r="C1552" s="32" t="s">
        <v>3098</v>
      </c>
      <c r="D1552" s="32" t="s">
        <v>3107</v>
      </c>
      <c r="E1552" s="32" t="s">
        <v>3112</v>
      </c>
    </row>
    <row r="1553" spans="1:5" x14ac:dyDescent="0.25">
      <c r="A1553" s="32">
        <v>13162142471</v>
      </c>
      <c r="B1553" s="32" t="s">
        <v>3089</v>
      </c>
      <c r="C1553" s="32" t="s">
        <v>3098</v>
      </c>
      <c r="D1553" s="32" t="s">
        <v>3106</v>
      </c>
      <c r="E1553" s="32" t="s">
        <v>3117</v>
      </c>
    </row>
    <row r="1554" spans="1:5" x14ac:dyDescent="0.25">
      <c r="A1554" s="32">
        <v>13162127349</v>
      </c>
      <c r="B1554" s="32" t="s">
        <v>3089</v>
      </c>
      <c r="C1554" s="32" t="s">
        <v>3098</v>
      </c>
      <c r="D1554" s="32" t="s">
        <v>3105</v>
      </c>
      <c r="E1554" s="32" t="s">
        <v>3114</v>
      </c>
    </row>
    <row r="1555" spans="1:5" x14ac:dyDescent="0.25">
      <c r="A1555" s="32">
        <v>13162085129</v>
      </c>
      <c r="B1555" s="32" t="s">
        <v>3089</v>
      </c>
      <c r="C1555" s="32" t="s">
        <v>3097</v>
      </c>
      <c r="D1555" s="32" t="s">
        <v>3107</v>
      </c>
      <c r="E1555" s="32" t="s">
        <v>3114</v>
      </c>
    </row>
    <row r="1556" spans="1:5" x14ac:dyDescent="0.25">
      <c r="A1556" s="32">
        <v>13161991001</v>
      </c>
      <c r="B1556" s="32" t="s">
        <v>3089</v>
      </c>
      <c r="C1556" s="32" t="s">
        <v>3098</v>
      </c>
      <c r="D1556" s="32" t="s">
        <v>3106</v>
      </c>
      <c r="E1556" s="32" t="s">
        <v>3114</v>
      </c>
    </row>
    <row r="1557" spans="1:5" x14ac:dyDescent="0.25">
      <c r="A1557" s="32">
        <v>13161972527</v>
      </c>
      <c r="B1557" s="32" t="s">
        <v>3089</v>
      </c>
      <c r="C1557" s="32" t="s">
        <v>3098</v>
      </c>
      <c r="D1557" s="32" t="s">
        <v>3106</v>
      </c>
      <c r="E1557" s="32" t="s">
        <v>3111</v>
      </c>
    </row>
    <row r="1558" spans="1:5" x14ac:dyDescent="0.25">
      <c r="A1558" s="32">
        <v>13161944019</v>
      </c>
      <c r="B1558" s="32" t="s">
        <v>3089</v>
      </c>
      <c r="C1558" s="32" t="s">
        <v>3096</v>
      </c>
      <c r="D1558" s="32" t="s">
        <v>3104</v>
      </c>
      <c r="E1558" s="32" t="s">
        <v>3114</v>
      </c>
    </row>
    <row r="1559" spans="1:5" x14ac:dyDescent="0.25">
      <c r="A1559" s="32">
        <v>13161938962</v>
      </c>
      <c r="B1559" s="32" t="s">
        <v>3089</v>
      </c>
      <c r="C1559" s="32" t="s">
        <v>3101</v>
      </c>
      <c r="D1559" s="32" t="s">
        <v>3107</v>
      </c>
      <c r="E1559" s="32" t="s">
        <v>3112</v>
      </c>
    </row>
    <row r="1560" spans="1:5" x14ac:dyDescent="0.25">
      <c r="A1560" s="32">
        <v>13161935964</v>
      </c>
      <c r="B1560" s="32" t="s">
        <v>3089</v>
      </c>
      <c r="C1560" s="32" t="s">
        <v>3097</v>
      </c>
      <c r="D1560" s="32" t="s">
        <v>3107</v>
      </c>
      <c r="E1560" s="32" t="s">
        <v>3115</v>
      </c>
    </row>
    <row r="1561" spans="1:5" x14ac:dyDescent="0.25">
      <c r="A1561" s="32">
        <v>13161934896</v>
      </c>
      <c r="B1561" s="32" t="s">
        <v>3089</v>
      </c>
      <c r="C1561" s="32" t="s">
        <v>3097</v>
      </c>
      <c r="D1561" s="32" t="s">
        <v>3105</v>
      </c>
      <c r="E1561" s="32" t="s">
        <v>3113</v>
      </c>
    </row>
    <row r="1562" spans="1:5" x14ac:dyDescent="0.25">
      <c r="A1562" s="32">
        <v>13161871959</v>
      </c>
      <c r="B1562" s="32" t="s">
        <v>3089</v>
      </c>
      <c r="C1562" s="32" t="s">
        <v>3099</v>
      </c>
      <c r="D1562" s="32" t="s">
        <v>3108</v>
      </c>
      <c r="E1562" s="32" t="s">
        <v>3114</v>
      </c>
    </row>
    <row r="1563" spans="1:5" x14ac:dyDescent="0.25">
      <c r="A1563" s="32">
        <v>13161855142</v>
      </c>
      <c r="B1563" s="32" t="s">
        <v>3089</v>
      </c>
      <c r="C1563" s="32" t="s">
        <v>3097</v>
      </c>
      <c r="D1563" s="32" t="s">
        <v>3107</v>
      </c>
      <c r="E1563" s="32" t="s">
        <v>3111</v>
      </c>
    </row>
    <row r="1564" spans="1:5" x14ac:dyDescent="0.25">
      <c r="A1564" s="32">
        <v>13161802284</v>
      </c>
      <c r="B1564" s="32" t="s">
        <v>3093</v>
      </c>
      <c r="C1564" s="32" t="s">
        <v>3097</v>
      </c>
      <c r="D1564" s="32" t="s">
        <v>3106</v>
      </c>
      <c r="E1564" s="32" t="s">
        <v>3111</v>
      </c>
    </row>
    <row r="1565" spans="1:5" x14ac:dyDescent="0.25">
      <c r="A1565" s="32">
        <v>13161693388</v>
      </c>
      <c r="B1565" s="32" t="s">
        <v>3090</v>
      </c>
      <c r="C1565" s="32" t="s">
        <v>3098</v>
      </c>
      <c r="D1565" s="32" t="s">
        <v>3104</v>
      </c>
      <c r="E1565" s="32" t="s">
        <v>3111</v>
      </c>
    </row>
    <row r="1566" spans="1:5" x14ac:dyDescent="0.25">
      <c r="A1566" s="32">
        <v>13161594702</v>
      </c>
      <c r="B1566" s="32" t="s">
        <v>3089</v>
      </c>
      <c r="C1566" s="32" t="s">
        <v>3097</v>
      </c>
      <c r="D1566" s="32" t="s">
        <v>3108</v>
      </c>
      <c r="E1566" s="32" t="s">
        <v>3111</v>
      </c>
    </row>
    <row r="1567" spans="1:5" x14ac:dyDescent="0.25">
      <c r="A1567" s="32">
        <v>13161574578</v>
      </c>
      <c r="B1567" s="32" t="s">
        <v>3089</v>
      </c>
      <c r="C1567" s="32" t="s">
        <v>3097</v>
      </c>
      <c r="D1567" s="32" t="s">
        <v>3108</v>
      </c>
      <c r="E1567" s="32" t="s">
        <v>3111</v>
      </c>
    </row>
    <row r="1568" spans="1:5" x14ac:dyDescent="0.25">
      <c r="A1568" s="32">
        <v>13161560559</v>
      </c>
      <c r="B1568" s="32" t="s">
        <v>3094</v>
      </c>
      <c r="C1568" s="32" t="s">
        <v>3101</v>
      </c>
      <c r="D1568" s="32" t="s">
        <v>3109</v>
      </c>
      <c r="E1568" s="32" t="s">
        <v>3111</v>
      </c>
    </row>
    <row r="1569" spans="1:5" x14ac:dyDescent="0.25">
      <c r="A1569" s="32">
        <v>13161424785</v>
      </c>
      <c r="B1569" s="32" t="s">
        <v>3089</v>
      </c>
      <c r="C1569" s="32" t="s">
        <v>3098</v>
      </c>
      <c r="D1569" s="32" t="s">
        <v>3105</v>
      </c>
      <c r="E1569" s="32" t="s">
        <v>3114</v>
      </c>
    </row>
    <row r="1570" spans="1:5" x14ac:dyDescent="0.25">
      <c r="A1570" s="32">
        <v>13161400478</v>
      </c>
      <c r="B1570" s="32" t="s">
        <v>3089</v>
      </c>
      <c r="C1570" s="32" t="s">
        <v>3097</v>
      </c>
      <c r="D1570" s="32" t="s">
        <v>3104</v>
      </c>
      <c r="E1570" s="32" t="s">
        <v>3112</v>
      </c>
    </row>
    <row r="1571" spans="1:5" x14ac:dyDescent="0.25">
      <c r="A1571" s="32">
        <v>13161394817</v>
      </c>
      <c r="B1571" s="32" t="s">
        <v>3089</v>
      </c>
      <c r="C1571" s="32" t="s">
        <v>3097</v>
      </c>
      <c r="D1571" s="32" t="s">
        <v>3109</v>
      </c>
      <c r="E1571" s="32" t="s">
        <v>3114</v>
      </c>
    </row>
    <row r="1572" spans="1:5" x14ac:dyDescent="0.25">
      <c r="A1572" s="32">
        <v>13161367168</v>
      </c>
      <c r="B1572" s="32" t="s">
        <v>3089</v>
      </c>
      <c r="C1572" s="32" t="s">
        <v>3097</v>
      </c>
      <c r="D1572" s="32" t="s">
        <v>3104</v>
      </c>
      <c r="E1572" s="32" t="s">
        <v>3114</v>
      </c>
    </row>
    <row r="1573" spans="1:5" x14ac:dyDescent="0.25">
      <c r="A1573" s="32">
        <v>13161323461</v>
      </c>
      <c r="B1573" s="32" t="s">
        <v>3089</v>
      </c>
      <c r="C1573" s="32" t="s">
        <v>3101</v>
      </c>
      <c r="D1573" s="32" t="s">
        <v>3109</v>
      </c>
      <c r="E1573" s="32" t="s">
        <v>3114</v>
      </c>
    </row>
    <row r="1574" spans="1:5" x14ac:dyDescent="0.25">
      <c r="A1574" s="32">
        <v>13161322292</v>
      </c>
      <c r="B1574" s="32" t="s">
        <v>3089</v>
      </c>
      <c r="C1574" s="32" t="s">
        <v>3097</v>
      </c>
      <c r="D1574" s="32" t="s">
        <v>3105</v>
      </c>
      <c r="E1574" s="32" t="s">
        <v>3111</v>
      </c>
    </row>
    <row r="1575" spans="1:5" x14ac:dyDescent="0.25">
      <c r="A1575" s="32">
        <v>13161282240</v>
      </c>
      <c r="B1575" s="32" t="s">
        <v>3090</v>
      </c>
      <c r="C1575" s="32" t="s">
        <v>3097</v>
      </c>
      <c r="D1575" s="32" t="s">
        <v>3109</v>
      </c>
      <c r="E1575" s="32" t="s">
        <v>3113</v>
      </c>
    </row>
    <row r="1576" spans="1:5" x14ac:dyDescent="0.25">
      <c r="A1576" s="32">
        <v>13161281309</v>
      </c>
      <c r="B1576" s="32" t="s">
        <v>3089</v>
      </c>
      <c r="C1576" s="32" t="s">
        <v>3101</v>
      </c>
      <c r="D1576" s="32" t="s">
        <v>3105</v>
      </c>
      <c r="E1576" s="32" t="s">
        <v>3112</v>
      </c>
    </row>
    <row r="1577" spans="1:5" x14ac:dyDescent="0.25">
      <c r="A1577" s="32">
        <v>13161268331</v>
      </c>
      <c r="B1577" s="32" t="s">
        <v>3089</v>
      </c>
      <c r="C1577" s="32" t="s">
        <v>3097</v>
      </c>
      <c r="D1577" s="32" t="s">
        <v>3105</v>
      </c>
      <c r="E1577" s="32" t="s">
        <v>3112</v>
      </c>
    </row>
    <row r="1578" spans="1:5" x14ac:dyDescent="0.25">
      <c r="A1578" s="32">
        <v>13161248497</v>
      </c>
      <c r="B1578" s="32" t="s">
        <v>3089</v>
      </c>
      <c r="C1578" s="32" t="s">
        <v>3098</v>
      </c>
      <c r="D1578" s="32" t="s">
        <v>3105</v>
      </c>
      <c r="E1578" s="32" t="s">
        <v>3111</v>
      </c>
    </row>
    <row r="1579" spans="1:5" x14ac:dyDescent="0.25">
      <c r="A1579" s="32">
        <v>13161240043</v>
      </c>
      <c r="B1579" s="32" t="s">
        <v>3089</v>
      </c>
      <c r="C1579" s="32" t="s">
        <v>3097</v>
      </c>
      <c r="D1579" s="32" t="s">
        <v>3105</v>
      </c>
      <c r="E1579" s="32" t="s">
        <v>3113</v>
      </c>
    </row>
    <row r="1580" spans="1:5" x14ac:dyDescent="0.25">
      <c r="A1580" s="32">
        <v>13161215683</v>
      </c>
      <c r="B1580" s="32" t="s">
        <v>3090</v>
      </c>
      <c r="C1580" s="32" t="s">
        <v>3097</v>
      </c>
      <c r="D1580" s="32" t="s">
        <v>3105</v>
      </c>
      <c r="E1580" s="32" t="s">
        <v>3111</v>
      </c>
    </row>
    <row r="1581" spans="1:5" x14ac:dyDescent="0.25">
      <c r="A1581" s="32">
        <v>13161195039</v>
      </c>
      <c r="B1581" s="32" t="s">
        <v>3089</v>
      </c>
      <c r="C1581" s="32" t="s">
        <v>3097</v>
      </c>
      <c r="D1581" s="32" t="s">
        <v>3107</v>
      </c>
      <c r="E1581" s="32" t="s">
        <v>3113</v>
      </c>
    </row>
    <row r="1582" spans="1:5" x14ac:dyDescent="0.25">
      <c r="A1582" s="32">
        <v>13161184184</v>
      </c>
      <c r="B1582" s="32" t="s">
        <v>3090</v>
      </c>
      <c r="C1582" s="32" t="s">
        <v>3098</v>
      </c>
      <c r="D1582" s="32" t="s">
        <v>3105</v>
      </c>
      <c r="E1582" s="32" t="s">
        <v>3111</v>
      </c>
    </row>
    <row r="1583" spans="1:5" x14ac:dyDescent="0.25">
      <c r="A1583" s="32">
        <v>13161177248</v>
      </c>
      <c r="B1583" s="32" t="s">
        <v>3090</v>
      </c>
      <c r="C1583" s="32" t="s">
        <v>3098</v>
      </c>
      <c r="D1583" s="32" t="s">
        <v>3106</v>
      </c>
      <c r="E1583" s="32" t="s">
        <v>3114</v>
      </c>
    </row>
    <row r="1584" spans="1:5" x14ac:dyDescent="0.25">
      <c r="A1584" s="32">
        <v>13161167844</v>
      </c>
      <c r="B1584" s="32" t="s">
        <v>3091</v>
      </c>
      <c r="C1584" s="32" t="s">
        <v>3101</v>
      </c>
      <c r="D1584" s="32" t="s">
        <v>3104</v>
      </c>
      <c r="E1584" s="32" t="s">
        <v>3114</v>
      </c>
    </row>
    <row r="1585" spans="1:5" x14ac:dyDescent="0.25">
      <c r="A1585" s="32">
        <v>13159267649</v>
      </c>
      <c r="B1585" s="32" t="s">
        <v>3091</v>
      </c>
      <c r="C1585" s="32" t="s">
        <v>3098</v>
      </c>
      <c r="D1585" s="32" t="s">
        <v>3107</v>
      </c>
      <c r="E1585" s="32" t="s">
        <v>3113</v>
      </c>
    </row>
    <row r="1586" spans="1:5" x14ac:dyDescent="0.25">
      <c r="A1586" s="32">
        <v>13161168388</v>
      </c>
      <c r="B1586" s="32" t="s">
        <v>3089</v>
      </c>
      <c r="C1586" s="32" t="s">
        <v>3097</v>
      </c>
      <c r="D1586" s="32" t="s">
        <v>3104</v>
      </c>
      <c r="E1586" s="32" t="s">
        <v>3111</v>
      </c>
    </row>
    <row r="1587" spans="1:5" x14ac:dyDescent="0.25">
      <c r="A1587" s="32">
        <v>13161162882</v>
      </c>
      <c r="B1587" s="32" t="s">
        <v>3089</v>
      </c>
      <c r="C1587" s="32" t="s">
        <v>3096</v>
      </c>
      <c r="D1587" s="32" t="s">
        <v>3104</v>
      </c>
      <c r="E1587" s="32" t="s">
        <v>3115</v>
      </c>
    </row>
    <row r="1588" spans="1:5" x14ac:dyDescent="0.25">
      <c r="A1588" s="32">
        <v>13161158050</v>
      </c>
      <c r="B1588" s="32" t="s">
        <v>3089</v>
      </c>
      <c r="C1588" s="32" t="s">
        <v>3098</v>
      </c>
      <c r="D1588" s="32" t="s">
        <v>3107</v>
      </c>
      <c r="E1588" s="32" t="s">
        <v>3114</v>
      </c>
    </row>
    <row r="1589" spans="1:5" x14ac:dyDescent="0.25">
      <c r="A1589" s="32">
        <v>13161148420</v>
      </c>
      <c r="B1589" s="32" t="s">
        <v>3089</v>
      </c>
      <c r="C1589" s="32" t="s">
        <v>3101</v>
      </c>
      <c r="D1589" s="32" t="s">
        <v>3105</v>
      </c>
      <c r="E1589" s="32" t="s">
        <v>3111</v>
      </c>
    </row>
    <row r="1590" spans="1:5" x14ac:dyDescent="0.25">
      <c r="A1590" s="32">
        <v>13161148470</v>
      </c>
      <c r="B1590" s="32" t="s">
        <v>3089</v>
      </c>
      <c r="C1590" s="32" t="s">
        <v>3101</v>
      </c>
      <c r="D1590" s="32" t="s">
        <v>3108</v>
      </c>
      <c r="E1590" s="32" t="s">
        <v>3112</v>
      </c>
    </row>
    <row r="1591" spans="1:5" x14ac:dyDescent="0.25">
      <c r="A1591" s="32">
        <v>13161145891</v>
      </c>
      <c r="B1591" s="32" t="s">
        <v>3089</v>
      </c>
      <c r="C1591" s="32" t="s">
        <v>3101</v>
      </c>
      <c r="D1591" s="32" t="s">
        <v>3108</v>
      </c>
      <c r="E1591" s="32" t="s">
        <v>3114</v>
      </c>
    </row>
    <row r="1592" spans="1:5" x14ac:dyDescent="0.25">
      <c r="A1592" s="32">
        <v>13161147063</v>
      </c>
      <c r="B1592" s="32" t="s">
        <v>3089</v>
      </c>
      <c r="C1592" s="32" t="s">
        <v>3097</v>
      </c>
      <c r="D1592" s="32" t="s">
        <v>3105</v>
      </c>
      <c r="E1592" s="32" t="s">
        <v>3111</v>
      </c>
    </row>
    <row r="1593" spans="1:5" x14ac:dyDescent="0.25">
      <c r="A1593" s="32">
        <v>13161138713</v>
      </c>
      <c r="B1593" s="32" t="s">
        <v>3089</v>
      </c>
      <c r="C1593" s="32" t="s">
        <v>3101</v>
      </c>
      <c r="D1593" s="32" t="s">
        <v>3107</v>
      </c>
      <c r="E1593" s="32" t="s">
        <v>3112</v>
      </c>
    </row>
    <row r="1594" spans="1:5" x14ac:dyDescent="0.25">
      <c r="A1594" s="32">
        <v>13161133471</v>
      </c>
      <c r="B1594" s="32" t="s">
        <v>3089</v>
      </c>
      <c r="C1594" s="32" t="s">
        <v>3098</v>
      </c>
      <c r="D1594" s="32" t="s">
        <v>3105</v>
      </c>
      <c r="E1594" s="32" t="s">
        <v>3114</v>
      </c>
    </row>
    <row r="1595" spans="1:5" x14ac:dyDescent="0.25">
      <c r="A1595" s="32">
        <v>13161133362</v>
      </c>
      <c r="B1595" s="32" t="s">
        <v>3089</v>
      </c>
      <c r="C1595" s="32" t="s">
        <v>3097</v>
      </c>
      <c r="D1595" s="32" t="s">
        <v>3109</v>
      </c>
      <c r="E1595" s="32" t="s">
        <v>3111</v>
      </c>
    </row>
    <row r="1596" spans="1:5" x14ac:dyDescent="0.25">
      <c r="A1596" s="32">
        <v>13161098958</v>
      </c>
      <c r="B1596" s="32" t="s">
        <v>3089</v>
      </c>
      <c r="C1596" s="32" t="s">
        <v>3097</v>
      </c>
      <c r="D1596" s="32" t="s">
        <v>3105</v>
      </c>
      <c r="E1596" s="32" t="s">
        <v>3111</v>
      </c>
    </row>
    <row r="1597" spans="1:5" x14ac:dyDescent="0.25">
      <c r="A1597" s="32">
        <v>13161095967</v>
      </c>
      <c r="B1597" s="32" t="s">
        <v>3089</v>
      </c>
      <c r="C1597" s="32" t="s">
        <v>3101</v>
      </c>
      <c r="D1597" s="32" t="s">
        <v>3104</v>
      </c>
      <c r="E1597" s="32" t="s">
        <v>3111</v>
      </c>
    </row>
    <row r="1598" spans="1:5" x14ac:dyDescent="0.25">
      <c r="A1598" s="32">
        <v>13161084246</v>
      </c>
      <c r="B1598" s="32" t="s">
        <v>3089</v>
      </c>
      <c r="C1598" s="32" t="s">
        <v>3098</v>
      </c>
      <c r="D1598" s="32" t="s">
        <v>3107</v>
      </c>
      <c r="E1598" s="32" t="s">
        <v>3112</v>
      </c>
    </row>
    <row r="1599" spans="1:5" x14ac:dyDescent="0.25">
      <c r="A1599" s="32">
        <v>13161062923</v>
      </c>
      <c r="B1599" s="32" t="s">
        <v>3089</v>
      </c>
      <c r="C1599" s="32" t="s">
        <v>3097</v>
      </c>
      <c r="D1599" s="32" t="s">
        <v>3105</v>
      </c>
      <c r="E1599" s="32" t="s">
        <v>3114</v>
      </c>
    </row>
    <row r="1600" spans="1:5" x14ac:dyDescent="0.25">
      <c r="A1600" s="32">
        <v>13161055418</v>
      </c>
      <c r="B1600" s="32" t="s">
        <v>3089</v>
      </c>
      <c r="C1600" s="32" t="s">
        <v>3102</v>
      </c>
      <c r="D1600" s="32" t="s">
        <v>3105</v>
      </c>
      <c r="E1600" s="32" t="s">
        <v>3114</v>
      </c>
    </row>
    <row r="1601" spans="1:5" x14ac:dyDescent="0.25">
      <c r="A1601" s="32">
        <v>13161036614</v>
      </c>
      <c r="B1601" s="32" t="s">
        <v>3089</v>
      </c>
      <c r="C1601" s="32" t="s">
        <v>3097</v>
      </c>
      <c r="D1601" s="32" t="s">
        <v>3105</v>
      </c>
      <c r="E1601" s="32" t="s">
        <v>3111</v>
      </c>
    </row>
    <row r="1602" spans="1:5" x14ac:dyDescent="0.25">
      <c r="A1602" s="32">
        <v>13161029576</v>
      </c>
      <c r="B1602" s="32" t="s">
        <v>3089</v>
      </c>
      <c r="C1602" s="32" t="s">
        <v>3097</v>
      </c>
      <c r="D1602" s="32" t="s">
        <v>3104</v>
      </c>
      <c r="E1602" s="32" t="s">
        <v>3111</v>
      </c>
    </row>
    <row r="1603" spans="1:5" x14ac:dyDescent="0.25">
      <c r="A1603" s="32">
        <v>13161025390</v>
      </c>
    </row>
    <row r="1604" spans="1:5" x14ac:dyDescent="0.25">
      <c r="A1604" s="32">
        <v>13161008189</v>
      </c>
      <c r="B1604" s="32" t="s">
        <v>3089</v>
      </c>
      <c r="C1604" s="32" t="s">
        <v>3101</v>
      </c>
      <c r="D1604" s="32" t="s">
        <v>3109</v>
      </c>
      <c r="E1604" s="32" t="s">
        <v>3112</v>
      </c>
    </row>
    <row r="1605" spans="1:5" x14ac:dyDescent="0.25">
      <c r="A1605" s="32">
        <v>13160991655</v>
      </c>
      <c r="B1605" s="32" t="s">
        <v>3089</v>
      </c>
      <c r="C1605" s="32" t="s">
        <v>3097</v>
      </c>
      <c r="D1605" s="32" t="s">
        <v>3109</v>
      </c>
      <c r="E1605" s="32" t="s">
        <v>3111</v>
      </c>
    </row>
    <row r="1606" spans="1:5" x14ac:dyDescent="0.25">
      <c r="A1606" s="32">
        <v>13160983692</v>
      </c>
      <c r="B1606" s="32" t="s">
        <v>3089</v>
      </c>
      <c r="C1606" s="32" t="s">
        <v>3098</v>
      </c>
      <c r="D1606" s="32" t="s">
        <v>3104</v>
      </c>
      <c r="E1606" s="32" t="s">
        <v>3111</v>
      </c>
    </row>
    <row r="1607" spans="1:5" x14ac:dyDescent="0.25">
      <c r="A1607" s="32">
        <v>13160985991</v>
      </c>
      <c r="B1607" s="32" t="s">
        <v>3090</v>
      </c>
      <c r="C1607" s="32" t="s">
        <v>3100</v>
      </c>
      <c r="E1607" s="32" t="s">
        <v>3116</v>
      </c>
    </row>
    <row r="1608" spans="1:5" x14ac:dyDescent="0.25">
      <c r="A1608" s="32">
        <v>13160976880</v>
      </c>
      <c r="B1608" s="32" t="s">
        <v>3089</v>
      </c>
      <c r="C1608" s="32" t="s">
        <v>3098</v>
      </c>
      <c r="D1608" s="32" t="s">
        <v>3105</v>
      </c>
      <c r="E1608" s="32" t="s">
        <v>3114</v>
      </c>
    </row>
    <row r="1609" spans="1:5" x14ac:dyDescent="0.25">
      <c r="A1609" s="32">
        <v>13160966983</v>
      </c>
      <c r="B1609" s="32" t="s">
        <v>3089</v>
      </c>
      <c r="C1609" s="32" t="s">
        <v>3097</v>
      </c>
      <c r="D1609" s="32" t="s">
        <v>3109</v>
      </c>
      <c r="E1609" s="32" t="s">
        <v>3112</v>
      </c>
    </row>
    <row r="1610" spans="1:5" x14ac:dyDescent="0.25">
      <c r="A1610" s="32">
        <v>13160936935</v>
      </c>
      <c r="B1610" s="32" t="s">
        <v>3090</v>
      </c>
      <c r="C1610" s="32" t="s">
        <v>3098</v>
      </c>
      <c r="D1610" s="32" t="s">
        <v>3107</v>
      </c>
      <c r="E1610" s="32" t="s">
        <v>3112</v>
      </c>
    </row>
    <row r="1611" spans="1:5" x14ac:dyDescent="0.25">
      <c r="A1611" s="32">
        <v>13160920752</v>
      </c>
      <c r="B1611" s="32" t="s">
        <v>3089</v>
      </c>
      <c r="C1611" s="32" t="s">
        <v>3098</v>
      </c>
      <c r="D1611" s="32" t="s">
        <v>3107</v>
      </c>
      <c r="E1611" s="32" t="s">
        <v>3111</v>
      </c>
    </row>
    <row r="1612" spans="1:5" x14ac:dyDescent="0.25">
      <c r="A1612" s="32">
        <v>13160920136</v>
      </c>
      <c r="B1612" s="32" t="s">
        <v>3089</v>
      </c>
      <c r="C1612" s="32" t="s">
        <v>3098</v>
      </c>
      <c r="D1612" s="32" t="s">
        <v>3107</v>
      </c>
      <c r="E1612" s="32" t="s">
        <v>3117</v>
      </c>
    </row>
    <row r="1613" spans="1:5" x14ac:dyDescent="0.25">
      <c r="A1613" s="32">
        <v>13160913334</v>
      </c>
      <c r="B1613" s="32" t="s">
        <v>3089</v>
      </c>
      <c r="C1613" s="32" t="s">
        <v>3102</v>
      </c>
      <c r="D1613" s="32" t="s">
        <v>3109</v>
      </c>
      <c r="E1613" s="32" t="s">
        <v>3111</v>
      </c>
    </row>
    <row r="1614" spans="1:5" x14ac:dyDescent="0.25">
      <c r="A1614" s="32">
        <v>13160884993</v>
      </c>
      <c r="B1614" s="32" t="s">
        <v>3093</v>
      </c>
      <c r="C1614" s="32" t="s">
        <v>3102</v>
      </c>
      <c r="D1614" s="32" t="s">
        <v>3109</v>
      </c>
      <c r="E1614" s="32" t="s">
        <v>3115</v>
      </c>
    </row>
    <row r="1615" spans="1:5" x14ac:dyDescent="0.25">
      <c r="A1615" s="32">
        <v>13160854013</v>
      </c>
      <c r="B1615" s="32" t="s">
        <v>3089</v>
      </c>
      <c r="C1615" s="32" t="s">
        <v>3101</v>
      </c>
      <c r="D1615" s="32" t="s">
        <v>3109</v>
      </c>
      <c r="E1615" s="32" t="s">
        <v>3112</v>
      </c>
    </row>
    <row r="1616" spans="1:5" x14ac:dyDescent="0.25">
      <c r="A1616" s="32">
        <v>13160899709</v>
      </c>
      <c r="B1616" s="32" t="s">
        <v>3089</v>
      </c>
      <c r="C1616" s="32" t="s">
        <v>3098</v>
      </c>
      <c r="D1616" s="32" t="s">
        <v>3107</v>
      </c>
      <c r="E1616" s="32" t="s">
        <v>3114</v>
      </c>
    </row>
    <row r="1617" spans="1:5" x14ac:dyDescent="0.25">
      <c r="A1617" s="32">
        <v>13160896683</v>
      </c>
      <c r="B1617" s="32" t="s">
        <v>3089</v>
      </c>
      <c r="C1617" s="32" t="s">
        <v>3097</v>
      </c>
      <c r="D1617" s="32" t="s">
        <v>3104</v>
      </c>
      <c r="E1617" s="32" t="s">
        <v>3115</v>
      </c>
    </row>
    <row r="1618" spans="1:5" x14ac:dyDescent="0.25">
      <c r="A1618" s="32">
        <v>13160896136</v>
      </c>
      <c r="B1618" s="32" t="s">
        <v>3089</v>
      </c>
      <c r="C1618" s="32" t="s">
        <v>3101</v>
      </c>
      <c r="D1618" s="32" t="s">
        <v>3105</v>
      </c>
      <c r="E1618" s="32" t="s">
        <v>3113</v>
      </c>
    </row>
    <row r="1619" spans="1:5" x14ac:dyDescent="0.25">
      <c r="A1619" s="32">
        <v>13160899900</v>
      </c>
      <c r="B1619" s="32" t="s">
        <v>3089</v>
      </c>
      <c r="C1619" s="32" t="s">
        <v>3097</v>
      </c>
    </row>
    <row r="1620" spans="1:5" x14ac:dyDescent="0.25">
      <c r="A1620" s="32">
        <v>13160890478</v>
      </c>
      <c r="B1620" s="32" t="s">
        <v>3089</v>
      </c>
      <c r="C1620" s="32" t="s">
        <v>3098</v>
      </c>
      <c r="D1620" s="32" t="s">
        <v>3105</v>
      </c>
      <c r="E1620" s="32" t="s">
        <v>3111</v>
      </c>
    </row>
    <row r="1621" spans="1:5" x14ac:dyDescent="0.25">
      <c r="A1621" s="32">
        <v>13160887943</v>
      </c>
      <c r="B1621" s="32" t="s">
        <v>3089</v>
      </c>
      <c r="C1621" s="32" t="s">
        <v>3097</v>
      </c>
      <c r="D1621" s="32" t="s">
        <v>3104</v>
      </c>
      <c r="E1621" s="32" t="s">
        <v>3112</v>
      </c>
    </row>
    <row r="1622" spans="1:5" x14ac:dyDescent="0.25">
      <c r="A1622" s="32">
        <v>13160886707</v>
      </c>
      <c r="B1622" s="32" t="s">
        <v>3090</v>
      </c>
      <c r="C1622" s="32" t="s">
        <v>3099</v>
      </c>
      <c r="D1622" s="32" t="s">
        <v>3107</v>
      </c>
      <c r="E1622" s="32" t="s">
        <v>3113</v>
      </c>
    </row>
    <row r="1623" spans="1:5" x14ac:dyDescent="0.25">
      <c r="A1623" s="32">
        <v>13160879068</v>
      </c>
      <c r="B1623" s="32" t="s">
        <v>3089</v>
      </c>
      <c r="C1623" s="32" t="s">
        <v>3097</v>
      </c>
      <c r="D1623" s="32" t="s">
        <v>3107</v>
      </c>
      <c r="E1623" s="32" t="s">
        <v>3111</v>
      </c>
    </row>
    <row r="1624" spans="1:5" x14ac:dyDescent="0.25">
      <c r="A1624" s="32">
        <v>13160884679</v>
      </c>
    </row>
    <row r="1625" spans="1:5" x14ac:dyDescent="0.25">
      <c r="A1625" s="32">
        <v>13160879306</v>
      </c>
      <c r="B1625" s="32" t="s">
        <v>3089</v>
      </c>
      <c r="C1625" s="32" t="s">
        <v>3098</v>
      </c>
      <c r="D1625" s="32" t="s">
        <v>3107</v>
      </c>
      <c r="E1625" s="32" t="s">
        <v>3111</v>
      </c>
    </row>
    <row r="1626" spans="1:5" x14ac:dyDescent="0.25">
      <c r="A1626" s="32">
        <v>13160876543</v>
      </c>
      <c r="B1626" s="32" t="s">
        <v>3089</v>
      </c>
      <c r="C1626" s="32" t="s">
        <v>3097</v>
      </c>
      <c r="D1626" s="32" t="s">
        <v>3105</v>
      </c>
      <c r="E1626" s="32" t="s">
        <v>3113</v>
      </c>
    </row>
    <row r="1627" spans="1:5" x14ac:dyDescent="0.25">
      <c r="A1627" s="32">
        <v>13160874621</v>
      </c>
      <c r="B1627" s="32" t="s">
        <v>3089</v>
      </c>
      <c r="C1627" s="32" t="s">
        <v>3097</v>
      </c>
      <c r="D1627" s="32" t="s">
        <v>3107</v>
      </c>
      <c r="E1627" s="32" t="s">
        <v>3112</v>
      </c>
    </row>
    <row r="1628" spans="1:5" x14ac:dyDescent="0.25">
      <c r="A1628" s="32">
        <v>13160872013</v>
      </c>
      <c r="B1628" s="32" t="s">
        <v>3089</v>
      </c>
      <c r="C1628" s="32" t="s">
        <v>3101</v>
      </c>
      <c r="D1628" s="32" t="s">
        <v>3107</v>
      </c>
      <c r="E1628" s="32" t="s">
        <v>3116</v>
      </c>
    </row>
    <row r="1629" spans="1:5" x14ac:dyDescent="0.25">
      <c r="A1629" s="32">
        <v>13160852866</v>
      </c>
      <c r="B1629" s="32" t="s">
        <v>3089</v>
      </c>
      <c r="C1629" s="32" t="s">
        <v>3097</v>
      </c>
      <c r="D1629" s="32" t="s">
        <v>3105</v>
      </c>
      <c r="E1629" s="32" t="s">
        <v>3112</v>
      </c>
    </row>
    <row r="1630" spans="1:5" x14ac:dyDescent="0.25">
      <c r="A1630" s="32">
        <v>13160852578</v>
      </c>
      <c r="B1630" s="32" t="s">
        <v>3089</v>
      </c>
      <c r="C1630" s="32" t="s">
        <v>3097</v>
      </c>
      <c r="D1630" s="32" t="s">
        <v>3109</v>
      </c>
      <c r="E1630" s="32" t="s">
        <v>3112</v>
      </c>
    </row>
    <row r="1631" spans="1:5" x14ac:dyDescent="0.25">
      <c r="A1631" s="32">
        <v>13160851252</v>
      </c>
      <c r="B1631" s="32" t="s">
        <v>3089</v>
      </c>
      <c r="C1631" s="32" t="s">
        <v>3097</v>
      </c>
      <c r="D1631" s="32" t="s">
        <v>3105</v>
      </c>
      <c r="E1631" s="32" t="s">
        <v>3114</v>
      </c>
    </row>
    <row r="1632" spans="1:5" x14ac:dyDescent="0.25">
      <c r="A1632" s="32">
        <v>13160835154</v>
      </c>
      <c r="B1632" s="32" t="s">
        <v>3089</v>
      </c>
      <c r="C1632" s="32" t="s">
        <v>3101</v>
      </c>
      <c r="D1632" s="32" t="s">
        <v>3105</v>
      </c>
      <c r="E1632" s="32" t="s">
        <v>3113</v>
      </c>
    </row>
    <row r="1633" spans="1:5" x14ac:dyDescent="0.25">
      <c r="A1633" s="32">
        <v>13160810660</v>
      </c>
      <c r="B1633" s="32" t="s">
        <v>3089</v>
      </c>
      <c r="C1633" s="32" t="s">
        <v>3097</v>
      </c>
      <c r="D1633" s="32" t="s">
        <v>3105</v>
      </c>
      <c r="E1633" s="32" t="s">
        <v>3111</v>
      </c>
    </row>
    <row r="1634" spans="1:5" x14ac:dyDescent="0.25">
      <c r="A1634" s="32">
        <v>13160806827</v>
      </c>
      <c r="B1634" s="32" t="s">
        <v>3089</v>
      </c>
      <c r="C1634" s="32" t="s">
        <v>3097</v>
      </c>
      <c r="D1634" s="32" t="s">
        <v>3105</v>
      </c>
      <c r="E1634" s="32" t="s">
        <v>3116</v>
      </c>
    </row>
    <row r="1635" spans="1:5" x14ac:dyDescent="0.25">
      <c r="A1635" s="32">
        <v>13160802719</v>
      </c>
      <c r="B1635" s="32" t="s">
        <v>3089</v>
      </c>
      <c r="C1635" s="32" t="s">
        <v>3101</v>
      </c>
      <c r="D1635" s="32" t="s">
        <v>3104</v>
      </c>
      <c r="E1635" s="32" t="s">
        <v>3112</v>
      </c>
    </row>
    <row r="1636" spans="1:5" x14ac:dyDescent="0.25">
      <c r="A1636" s="32">
        <v>13160797382</v>
      </c>
      <c r="B1636" s="32" t="s">
        <v>3089</v>
      </c>
      <c r="C1636" s="32" t="s">
        <v>3096</v>
      </c>
      <c r="D1636" s="32" t="s">
        <v>3108</v>
      </c>
      <c r="E1636" s="32" t="s">
        <v>3112</v>
      </c>
    </row>
    <row r="1637" spans="1:5" x14ac:dyDescent="0.25">
      <c r="A1637" s="32">
        <v>13160797627</v>
      </c>
      <c r="B1637" s="32" t="s">
        <v>3089</v>
      </c>
      <c r="C1637" s="32" t="s">
        <v>3101</v>
      </c>
      <c r="D1637" s="32" t="s">
        <v>3107</v>
      </c>
      <c r="E1637" s="32" t="s">
        <v>3111</v>
      </c>
    </row>
    <row r="1638" spans="1:5" x14ac:dyDescent="0.25">
      <c r="A1638" s="32">
        <v>13160801446</v>
      </c>
    </row>
    <row r="1639" spans="1:5" x14ac:dyDescent="0.25">
      <c r="A1639" s="32">
        <v>13160783990</v>
      </c>
      <c r="B1639" s="32" t="s">
        <v>3089</v>
      </c>
      <c r="C1639" s="32" t="s">
        <v>3098</v>
      </c>
      <c r="D1639" s="32" t="s">
        <v>3108</v>
      </c>
      <c r="E1639" s="32" t="s">
        <v>3116</v>
      </c>
    </row>
    <row r="1640" spans="1:5" x14ac:dyDescent="0.25">
      <c r="A1640" s="32">
        <v>13160773755</v>
      </c>
      <c r="B1640" s="32" t="s">
        <v>3092</v>
      </c>
      <c r="C1640" s="32" t="s">
        <v>3101</v>
      </c>
      <c r="D1640" s="32" t="s">
        <v>3105</v>
      </c>
      <c r="E1640" s="32" t="s">
        <v>3111</v>
      </c>
    </row>
    <row r="1641" spans="1:5" x14ac:dyDescent="0.25">
      <c r="A1641" s="32">
        <v>13160757744</v>
      </c>
      <c r="B1641" s="32" t="s">
        <v>3089</v>
      </c>
      <c r="C1641" s="32" t="s">
        <v>3097</v>
      </c>
      <c r="D1641" s="32" t="s">
        <v>3108</v>
      </c>
      <c r="E1641" s="32" t="s">
        <v>3111</v>
      </c>
    </row>
    <row r="1642" spans="1:5" x14ac:dyDescent="0.25">
      <c r="A1642" s="32">
        <v>13160734774</v>
      </c>
      <c r="B1642" s="32" t="s">
        <v>3089</v>
      </c>
      <c r="C1642" s="32" t="s">
        <v>3098</v>
      </c>
      <c r="D1642" s="32" t="s">
        <v>3105</v>
      </c>
      <c r="E1642" s="32" t="s">
        <v>3114</v>
      </c>
    </row>
    <row r="1643" spans="1:5" x14ac:dyDescent="0.25">
      <c r="A1643" s="32">
        <v>13160711904</v>
      </c>
      <c r="B1643" s="32" t="s">
        <v>3089</v>
      </c>
      <c r="C1643" s="32" t="s">
        <v>3098</v>
      </c>
      <c r="D1643" s="32" t="s">
        <v>3107</v>
      </c>
      <c r="E1643" s="32" t="s">
        <v>3114</v>
      </c>
    </row>
    <row r="1644" spans="1:5" x14ac:dyDescent="0.25">
      <c r="A1644" s="32">
        <v>13160705785</v>
      </c>
      <c r="B1644" s="32" t="s">
        <v>3089</v>
      </c>
      <c r="C1644" s="32" t="s">
        <v>3098</v>
      </c>
      <c r="D1644" s="32" t="s">
        <v>3105</v>
      </c>
      <c r="E1644" s="32" t="s">
        <v>3111</v>
      </c>
    </row>
    <row r="1645" spans="1:5" x14ac:dyDescent="0.25">
      <c r="A1645" s="32">
        <v>13160642082</v>
      </c>
      <c r="B1645" s="32" t="s">
        <v>3091</v>
      </c>
      <c r="C1645" s="32" t="s">
        <v>3096</v>
      </c>
      <c r="D1645" s="32" t="s">
        <v>3108</v>
      </c>
      <c r="E1645" s="32" t="s">
        <v>3111</v>
      </c>
    </row>
    <row r="1646" spans="1:5" x14ac:dyDescent="0.25">
      <c r="A1646" s="32">
        <v>13160638264</v>
      </c>
      <c r="B1646" s="32" t="s">
        <v>3090</v>
      </c>
      <c r="C1646" s="32" t="s">
        <v>3097</v>
      </c>
      <c r="D1646" s="32" t="s">
        <v>3109</v>
      </c>
      <c r="E1646" s="32" t="s">
        <v>3112</v>
      </c>
    </row>
    <row r="1647" spans="1:5" x14ac:dyDescent="0.25">
      <c r="A1647" s="32">
        <v>13160632523</v>
      </c>
      <c r="B1647" s="32" t="s">
        <v>3089</v>
      </c>
      <c r="C1647" s="32" t="s">
        <v>3097</v>
      </c>
      <c r="D1647" s="32" t="s">
        <v>3105</v>
      </c>
      <c r="E1647" s="32" t="s">
        <v>3117</v>
      </c>
    </row>
    <row r="1648" spans="1:5" x14ac:dyDescent="0.25">
      <c r="A1648" s="32">
        <v>13160633778</v>
      </c>
      <c r="B1648" s="32" t="s">
        <v>3089</v>
      </c>
      <c r="C1648" s="32" t="s">
        <v>3097</v>
      </c>
      <c r="D1648" s="32" t="s">
        <v>3104</v>
      </c>
      <c r="E1648" s="32" t="s">
        <v>3111</v>
      </c>
    </row>
    <row r="1649" spans="1:5" x14ac:dyDescent="0.25">
      <c r="A1649" s="32">
        <v>13160625553</v>
      </c>
      <c r="B1649" s="32" t="s">
        <v>3089</v>
      </c>
      <c r="C1649" s="32" t="s">
        <v>3098</v>
      </c>
      <c r="D1649" s="32" t="s">
        <v>3106</v>
      </c>
      <c r="E1649" s="32" t="s">
        <v>3114</v>
      </c>
    </row>
    <row r="1650" spans="1:5" x14ac:dyDescent="0.25">
      <c r="A1650" s="32">
        <v>13160611551</v>
      </c>
      <c r="B1650" s="32" t="s">
        <v>3089</v>
      </c>
      <c r="C1650" s="32" t="s">
        <v>3098</v>
      </c>
      <c r="D1650" s="32" t="s">
        <v>3107</v>
      </c>
      <c r="E1650" s="32" t="s">
        <v>3114</v>
      </c>
    </row>
    <row r="1651" spans="1:5" x14ac:dyDescent="0.25">
      <c r="A1651" s="32">
        <v>13160612824</v>
      </c>
      <c r="B1651" s="32" t="s">
        <v>3089</v>
      </c>
      <c r="C1651" s="32" t="s">
        <v>3098</v>
      </c>
    </row>
    <row r="1652" spans="1:5" x14ac:dyDescent="0.25">
      <c r="A1652" s="32">
        <v>13160596004</v>
      </c>
      <c r="B1652" s="32" t="s">
        <v>3091</v>
      </c>
      <c r="C1652" s="32" t="s">
        <v>3101</v>
      </c>
      <c r="D1652" s="32" t="s">
        <v>3105</v>
      </c>
      <c r="E1652" s="32" t="s">
        <v>3111</v>
      </c>
    </row>
    <row r="1653" spans="1:5" x14ac:dyDescent="0.25">
      <c r="A1653" s="32">
        <v>13160598615</v>
      </c>
      <c r="B1653" s="32" t="s">
        <v>3089</v>
      </c>
      <c r="C1653" s="32" t="s">
        <v>3098</v>
      </c>
      <c r="D1653" s="32" t="s">
        <v>3105</v>
      </c>
      <c r="E1653" s="32" t="s">
        <v>3114</v>
      </c>
    </row>
    <row r="1654" spans="1:5" x14ac:dyDescent="0.25">
      <c r="A1654" s="32">
        <v>13160593048</v>
      </c>
      <c r="B1654" s="32" t="s">
        <v>3089</v>
      </c>
      <c r="C1654" s="32" t="s">
        <v>3098</v>
      </c>
      <c r="D1654" s="32" t="s">
        <v>3106</v>
      </c>
      <c r="E1654" s="32" t="s">
        <v>3112</v>
      </c>
    </row>
    <row r="1655" spans="1:5" x14ac:dyDescent="0.25">
      <c r="A1655" s="32">
        <v>13160585608</v>
      </c>
      <c r="B1655" s="32" t="s">
        <v>3089</v>
      </c>
      <c r="C1655" s="32" t="s">
        <v>3101</v>
      </c>
      <c r="D1655" s="32" t="s">
        <v>3109</v>
      </c>
      <c r="E1655" s="32" t="s">
        <v>3113</v>
      </c>
    </row>
    <row r="1656" spans="1:5" x14ac:dyDescent="0.25">
      <c r="A1656" s="32">
        <v>13160584059</v>
      </c>
      <c r="B1656" s="32" t="s">
        <v>3089</v>
      </c>
      <c r="C1656" s="32" t="s">
        <v>3098</v>
      </c>
    </row>
    <row r="1657" spans="1:5" x14ac:dyDescent="0.25">
      <c r="A1657" s="32">
        <v>13160564565</v>
      </c>
      <c r="B1657" s="32" t="s">
        <v>3089</v>
      </c>
      <c r="C1657" s="32" t="s">
        <v>3098</v>
      </c>
      <c r="D1657" s="32" t="s">
        <v>3107</v>
      </c>
      <c r="E1657" s="32" t="s">
        <v>3111</v>
      </c>
    </row>
    <row r="1658" spans="1:5" x14ac:dyDescent="0.25">
      <c r="A1658" s="32">
        <v>13160564428</v>
      </c>
      <c r="B1658" s="32" t="s">
        <v>3089</v>
      </c>
      <c r="C1658" s="32" t="s">
        <v>3101</v>
      </c>
    </row>
    <row r="1659" spans="1:5" x14ac:dyDescent="0.25">
      <c r="A1659" s="32">
        <v>13160562043</v>
      </c>
      <c r="B1659" s="32" t="s">
        <v>3089</v>
      </c>
      <c r="C1659" s="32" t="s">
        <v>3097</v>
      </c>
      <c r="D1659" s="32" t="s">
        <v>3105</v>
      </c>
      <c r="E1659" s="32" t="s">
        <v>3111</v>
      </c>
    </row>
    <row r="1660" spans="1:5" x14ac:dyDescent="0.25">
      <c r="A1660" s="32">
        <v>13160560337</v>
      </c>
      <c r="B1660" s="32" t="s">
        <v>3091</v>
      </c>
      <c r="C1660" s="32" t="s">
        <v>3098</v>
      </c>
      <c r="D1660" s="32" t="s">
        <v>3107</v>
      </c>
      <c r="E1660" s="32" t="s">
        <v>3113</v>
      </c>
    </row>
    <row r="1661" spans="1:5" x14ac:dyDescent="0.25">
      <c r="A1661" s="32">
        <v>13160550322</v>
      </c>
      <c r="B1661" s="32" t="s">
        <v>3089</v>
      </c>
      <c r="C1661" s="32" t="s">
        <v>3098</v>
      </c>
      <c r="D1661" s="32" t="s">
        <v>3105</v>
      </c>
      <c r="E1661" s="32" t="s">
        <v>3114</v>
      </c>
    </row>
    <row r="1662" spans="1:5" x14ac:dyDescent="0.25">
      <c r="A1662" s="32">
        <v>13160542515</v>
      </c>
      <c r="B1662" s="32" t="s">
        <v>3090</v>
      </c>
      <c r="C1662" s="32" t="s">
        <v>3098</v>
      </c>
      <c r="D1662" s="32" t="s">
        <v>3106</v>
      </c>
      <c r="E1662" s="32" t="s">
        <v>3114</v>
      </c>
    </row>
    <row r="1663" spans="1:5" x14ac:dyDescent="0.25">
      <c r="A1663" s="32">
        <v>13160533086</v>
      </c>
      <c r="B1663" s="32" t="s">
        <v>3089</v>
      </c>
      <c r="C1663" s="32" t="s">
        <v>3098</v>
      </c>
    </row>
    <row r="1664" spans="1:5" x14ac:dyDescent="0.25">
      <c r="A1664" s="32">
        <v>13160520527</v>
      </c>
      <c r="B1664" s="32" t="s">
        <v>3090</v>
      </c>
      <c r="C1664" s="32" t="s">
        <v>3097</v>
      </c>
      <c r="D1664" s="32" t="s">
        <v>3109</v>
      </c>
      <c r="E1664" s="32" t="s">
        <v>3112</v>
      </c>
    </row>
    <row r="1665" spans="1:5" x14ac:dyDescent="0.25">
      <c r="A1665" s="32">
        <v>13160515818</v>
      </c>
      <c r="B1665" s="32" t="s">
        <v>3089</v>
      </c>
      <c r="C1665" s="32" t="s">
        <v>3101</v>
      </c>
      <c r="D1665" s="32" t="s">
        <v>3105</v>
      </c>
      <c r="E1665" s="32" t="s">
        <v>3115</v>
      </c>
    </row>
    <row r="1666" spans="1:5" x14ac:dyDescent="0.25">
      <c r="A1666" s="32">
        <v>13160509133</v>
      </c>
      <c r="B1666" s="32" t="s">
        <v>3089</v>
      </c>
      <c r="C1666" s="32" t="s">
        <v>3096</v>
      </c>
      <c r="D1666" s="32" t="s">
        <v>3105</v>
      </c>
      <c r="E1666" s="32" t="s">
        <v>3114</v>
      </c>
    </row>
    <row r="1667" spans="1:5" x14ac:dyDescent="0.25">
      <c r="A1667" s="32">
        <v>13160499776</v>
      </c>
      <c r="B1667" s="32" t="s">
        <v>3089</v>
      </c>
      <c r="C1667" s="32" t="s">
        <v>3097</v>
      </c>
      <c r="D1667" s="32" t="s">
        <v>3104</v>
      </c>
      <c r="E1667" s="32" t="s">
        <v>3111</v>
      </c>
    </row>
    <row r="1668" spans="1:5" x14ac:dyDescent="0.25">
      <c r="A1668" s="32">
        <v>13160490734</v>
      </c>
      <c r="B1668" s="32" t="s">
        <v>3089</v>
      </c>
      <c r="C1668" s="32" t="s">
        <v>3101</v>
      </c>
      <c r="D1668" s="32" t="s">
        <v>3105</v>
      </c>
      <c r="E1668" s="32" t="s">
        <v>3111</v>
      </c>
    </row>
    <row r="1669" spans="1:5" x14ac:dyDescent="0.25">
      <c r="A1669" s="32">
        <v>13160489687</v>
      </c>
      <c r="B1669" s="32" t="s">
        <v>3089</v>
      </c>
      <c r="C1669" s="32" t="s">
        <v>3098</v>
      </c>
      <c r="D1669" s="32" t="s">
        <v>3107</v>
      </c>
      <c r="E1669" s="32" t="s">
        <v>3112</v>
      </c>
    </row>
    <row r="1670" spans="1:5" x14ac:dyDescent="0.25">
      <c r="A1670" s="32">
        <v>13160485985</v>
      </c>
      <c r="B1670" s="32" t="s">
        <v>3089</v>
      </c>
      <c r="C1670" s="32" t="s">
        <v>3098</v>
      </c>
      <c r="D1670" s="32" t="s">
        <v>3107</v>
      </c>
      <c r="E1670" s="32" t="s">
        <v>3111</v>
      </c>
    </row>
    <row r="1671" spans="1:5" x14ac:dyDescent="0.25">
      <c r="A1671" s="32">
        <v>13160484320</v>
      </c>
      <c r="B1671" s="32" t="s">
        <v>3089</v>
      </c>
      <c r="C1671" s="32" t="s">
        <v>3098</v>
      </c>
      <c r="D1671" s="32" t="s">
        <v>3107</v>
      </c>
      <c r="E1671" s="32" t="s">
        <v>3114</v>
      </c>
    </row>
    <row r="1672" spans="1:5" x14ac:dyDescent="0.25">
      <c r="A1672" s="32">
        <v>13160470496</v>
      </c>
      <c r="B1672" s="32" t="s">
        <v>3089</v>
      </c>
      <c r="C1672" s="32" t="s">
        <v>3098</v>
      </c>
      <c r="D1672" s="32" t="s">
        <v>3106</v>
      </c>
      <c r="E1672" s="32" t="s">
        <v>3114</v>
      </c>
    </row>
    <row r="1673" spans="1:5" x14ac:dyDescent="0.25">
      <c r="A1673" s="32">
        <v>13160461446</v>
      </c>
      <c r="B1673" s="32" t="s">
        <v>3089</v>
      </c>
      <c r="C1673" s="32" t="s">
        <v>3097</v>
      </c>
      <c r="D1673" s="32" t="s">
        <v>3104</v>
      </c>
      <c r="E1673" s="32" t="s">
        <v>3114</v>
      </c>
    </row>
    <row r="1674" spans="1:5" x14ac:dyDescent="0.25">
      <c r="A1674" s="32">
        <v>13160454309</v>
      </c>
      <c r="B1674" s="32" t="s">
        <v>3090</v>
      </c>
      <c r="C1674" s="32" t="s">
        <v>3099</v>
      </c>
      <c r="D1674" s="32" t="s">
        <v>3105</v>
      </c>
      <c r="E1674" s="32" t="s">
        <v>3116</v>
      </c>
    </row>
    <row r="1675" spans="1:5" x14ac:dyDescent="0.25">
      <c r="A1675" s="32">
        <v>13160453951</v>
      </c>
      <c r="B1675" s="32" t="s">
        <v>3089</v>
      </c>
      <c r="C1675" s="32" t="s">
        <v>3098</v>
      </c>
      <c r="D1675" s="32" t="s">
        <v>3104</v>
      </c>
      <c r="E1675" s="32" t="s">
        <v>3111</v>
      </c>
    </row>
    <row r="1676" spans="1:5" x14ac:dyDescent="0.25">
      <c r="A1676" s="32">
        <v>13160450216</v>
      </c>
      <c r="B1676" s="32" t="s">
        <v>3089</v>
      </c>
      <c r="C1676" s="32" t="s">
        <v>3097</v>
      </c>
      <c r="D1676" s="32" t="s">
        <v>3105</v>
      </c>
      <c r="E1676" s="32" t="s">
        <v>3111</v>
      </c>
    </row>
    <row r="1677" spans="1:5" x14ac:dyDescent="0.25">
      <c r="A1677" s="32">
        <v>13160443960</v>
      </c>
      <c r="B1677" s="32" t="s">
        <v>3089</v>
      </c>
      <c r="C1677" s="32" t="s">
        <v>3098</v>
      </c>
      <c r="D1677" s="32" t="s">
        <v>3105</v>
      </c>
      <c r="E1677" s="32" t="s">
        <v>3113</v>
      </c>
    </row>
    <row r="1678" spans="1:5" x14ac:dyDescent="0.25">
      <c r="A1678" s="32">
        <v>13160432033</v>
      </c>
      <c r="B1678" s="32" t="s">
        <v>3089</v>
      </c>
      <c r="C1678" s="32" t="s">
        <v>3101</v>
      </c>
      <c r="D1678" s="32" t="s">
        <v>3104</v>
      </c>
      <c r="E1678" s="32" t="s">
        <v>3112</v>
      </c>
    </row>
    <row r="1679" spans="1:5" x14ac:dyDescent="0.25">
      <c r="A1679" s="32">
        <v>13160431604</v>
      </c>
      <c r="B1679" s="32" t="s">
        <v>3089</v>
      </c>
      <c r="C1679" s="32" t="s">
        <v>3098</v>
      </c>
      <c r="D1679" s="32" t="s">
        <v>3107</v>
      </c>
      <c r="E1679" s="32" t="s">
        <v>3113</v>
      </c>
    </row>
    <row r="1680" spans="1:5" x14ac:dyDescent="0.25">
      <c r="A1680" s="32">
        <v>13160431261</v>
      </c>
      <c r="B1680" s="32" t="s">
        <v>3089</v>
      </c>
      <c r="C1680" s="32" t="s">
        <v>3098</v>
      </c>
      <c r="D1680" s="32" t="s">
        <v>3106</v>
      </c>
      <c r="E1680" s="32" t="s">
        <v>3114</v>
      </c>
    </row>
    <row r="1681" spans="1:5" x14ac:dyDescent="0.25">
      <c r="A1681" s="32">
        <v>13160427084</v>
      </c>
      <c r="B1681" s="32" t="s">
        <v>3089</v>
      </c>
      <c r="C1681" s="32" t="s">
        <v>3101</v>
      </c>
      <c r="D1681" s="32" t="s">
        <v>3108</v>
      </c>
      <c r="E1681" s="32" t="s">
        <v>3111</v>
      </c>
    </row>
    <row r="1682" spans="1:5" x14ac:dyDescent="0.25">
      <c r="A1682" s="32">
        <v>13160423388</v>
      </c>
      <c r="B1682" s="32" t="s">
        <v>3089</v>
      </c>
      <c r="C1682" s="32" t="s">
        <v>3097</v>
      </c>
      <c r="D1682" s="32" t="s">
        <v>3104</v>
      </c>
      <c r="E1682" s="32" t="s">
        <v>3111</v>
      </c>
    </row>
    <row r="1683" spans="1:5" x14ac:dyDescent="0.25">
      <c r="A1683" s="32">
        <v>13160393145</v>
      </c>
      <c r="B1683" s="32" t="s">
        <v>3089</v>
      </c>
      <c r="C1683" s="32" t="s">
        <v>3098</v>
      </c>
      <c r="D1683" s="32" t="s">
        <v>3106</v>
      </c>
      <c r="E1683" s="32" t="s">
        <v>3114</v>
      </c>
    </row>
    <row r="1684" spans="1:5" x14ac:dyDescent="0.25">
      <c r="A1684" s="32">
        <v>13160408164</v>
      </c>
      <c r="B1684" s="32" t="s">
        <v>3089</v>
      </c>
      <c r="C1684" s="32" t="s">
        <v>3098</v>
      </c>
      <c r="D1684" s="32" t="s">
        <v>3106</v>
      </c>
      <c r="E1684" s="32" t="s">
        <v>3116</v>
      </c>
    </row>
    <row r="1685" spans="1:5" x14ac:dyDescent="0.25">
      <c r="A1685" s="32">
        <v>13160399521</v>
      </c>
      <c r="B1685" s="32" t="s">
        <v>3089</v>
      </c>
      <c r="C1685" s="32" t="s">
        <v>3097</v>
      </c>
      <c r="D1685" s="32" t="s">
        <v>3105</v>
      </c>
      <c r="E1685" s="32" t="s">
        <v>3114</v>
      </c>
    </row>
    <row r="1686" spans="1:5" x14ac:dyDescent="0.25">
      <c r="A1686" s="32">
        <v>13160403456</v>
      </c>
      <c r="B1686" s="32" t="s">
        <v>3090</v>
      </c>
      <c r="C1686" s="32" t="s">
        <v>3096</v>
      </c>
      <c r="D1686" s="32" t="s">
        <v>3107</v>
      </c>
      <c r="E1686" s="32" t="s">
        <v>3111</v>
      </c>
    </row>
    <row r="1687" spans="1:5" x14ac:dyDescent="0.25">
      <c r="A1687" s="32">
        <v>13160398140</v>
      </c>
      <c r="B1687" s="32" t="s">
        <v>3089</v>
      </c>
      <c r="C1687" s="32" t="s">
        <v>3097</v>
      </c>
      <c r="D1687" s="32" t="s">
        <v>3107</v>
      </c>
      <c r="E1687" s="32" t="s">
        <v>3111</v>
      </c>
    </row>
    <row r="1688" spans="1:5" x14ac:dyDescent="0.25">
      <c r="A1688" s="32">
        <v>13160395080</v>
      </c>
      <c r="B1688" s="32" t="s">
        <v>3089</v>
      </c>
      <c r="C1688" s="32" t="s">
        <v>3097</v>
      </c>
      <c r="D1688" s="32" t="s">
        <v>3107</v>
      </c>
      <c r="E1688" s="32" t="s">
        <v>3112</v>
      </c>
    </row>
    <row r="1689" spans="1:5" x14ac:dyDescent="0.25">
      <c r="A1689" s="32">
        <v>13160388998</v>
      </c>
      <c r="B1689" s="32" t="s">
        <v>3089</v>
      </c>
      <c r="C1689" s="32" t="s">
        <v>3098</v>
      </c>
      <c r="D1689" s="32" t="s">
        <v>3105</v>
      </c>
      <c r="E1689" s="32" t="s">
        <v>3114</v>
      </c>
    </row>
    <row r="1690" spans="1:5" x14ac:dyDescent="0.25">
      <c r="A1690" s="32">
        <v>13160368775</v>
      </c>
      <c r="B1690" s="32" t="s">
        <v>3089</v>
      </c>
      <c r="C1690" s="32" t="s">
        <v>3101</v>
      </c>
      <c r="D1690" s="32" t="s">
        <v>3105</v>
      </c>
      <c r="E1690" s="32" t="s">
        <v>3113</v>
      </c>
    </row>
    <row r="1691" spans="1:5" x14ac:dyDescent="0.25">
      <c r="A1691" s="32">
        <v>13160377278</v>
      </c>
      <c r="B1691" s="32" t="s">
        <v>3089</v>
      </c>
      <c r="C1691" s="32" t="s">
        <v>3098</v>
      </c>
      <c r="D1691" s="32" t="s">
        <v>3107</v>
      </c>
      <c r="E1691" s="32" t="s">
        <v>3112</v>
      </c>
    </row>
    <row r="1692" spans="1:5" x14ac:dyDescent="0.25">
      <c r="A1692" s="32">
        <v>13160376262</v>
      </c>
      <c r="B1692" s="32" t="s">
        <v>3093</v>
      </c>
      <c r="C1692" s="32" t="s">
        <v>3097</v>
      </c>
      <c r="D1692" s="32" t="s">
        <v>3105</v>
      </c>
      <c r="E1692" s="32" t="s">
        <v>3111</v>
      </c>
    </row>
    <row r="1693" spans="1:5" x14ac:dyDescent="0.25">
      <c r="A1693" s="32">
        <v>13160355645</v>
      </c>
      <c r="B1693" s="32" t="s">
        <v>3089</v>
      </c>
      <c r="C1693" s="32" t="s">
        <v>3101</v>
      </c>
      <c r="D1693" s="32" t="s">
        <v>3104</v>
      </c>
      <c r="E1693" s="32" t="s">
        <v>3111</v>
      </c>
    </row>
    <row r="1694" spans="1:5" x14ac:dyDescent="0.25">
      <c r="A1694" s="32">
        <v>13160350943</v>
      </c>
      <c r="B1694" s="32" t="s">
        <v>3090</v>
      </c>
      <c r="C1694" s="32" t="s">
        <v>3097</v>
      </c>
      <c r="D1694" s="32" t="s">
        <v>3108</v>
      </c>
      <c r="E1694" s="32" t="s">
        <v>3112</v>
      </c>
    </row>
    <row r="1695" spans="1:5" x14ac:dyDescent="0.25">
      <c r="A1695" s="32">
        <v>13160345229</v>
      </c>
      <c r="B1695" s="32" t="s">
        <v>3089</v>
      </c>
      <c r="C1695" s="32" t="s">
        <v>3099</v>
      </c>
      <c r="D1695" s="32" t="s">
        <v>3104</v>
      </c>
      <c r="E1695" s="32" t="s">
        <v>3112</v>
      </c>
    </row>
    <row r="1696" spans="1:5" x14ac:dyDescent="0.25">
      <c r="A1696" s="32">
        <v>13160339238</v>
      </c>
      <c r="B1696" s="32" t="s">
        <v>3092</v>
      </c>
      <c r="C1696" s="32" t="s">
        <v>3097</v>
      </c>
      <c r="D1696" s="32" t="s">
        <v>3104</v>
      </c>
      <c r="E1696" s="32" t="s">
        <v>3111</v>
      </c>
    </row>
    <row r="1697" spans="1:5" x14ac:dyDescent="0.25">
      <c r="A1697" s="32">
        <v>13160345716</v>
      </c>
    </row>
    <row r="1698" spans="1:5" x14ac:dyDescent="0.25">
      <c r="A1698" s="32">
        <v>13160341680</v>
      </c>
      <c r="B1698" s="32" t="s">
        <v>3089</v>
      </c>
      <c r="C1698" s="32" t="s">
        <v>3098</v>
      </c>
      <c r="D1698" s="32" t="s">
        <v>3106</v>
      </c>
      <c r="E1698" s="32" t="s">
        <v>3111</v>
      </c>
    </row>
    <row r="1699" spans="1:5" x14ac:dyDescent="0.25">
      <c r="A1699" s="32">
        <v>13160343280</v>
      </c>
      <c r="B1699" s="32" t="s">
        <v>3089</v>
      </c>
      <c r="C1699" s="32" t="s">
        <v>3097</v>
      </c>
      <c r="D1699" s="32" t="s">
        <v>3104</v>
      </c>
      <c r="E1699" s="32" t="s">
        <v>3111</v>
      </c>
    </row>
    <row r="1700" spans="1:5" x14ac:dyDescent="0.25">
      <c r="A1700" s="32">
        <v>13160338180</v>
      </c>
      <c r="B1700" s="32" t="s">
        <v>3089</v>
      </c>
      <c r="C1700" s="32" t="s">
        <v>3097</v>
      </c>
      <c r="D1700" s="32" t="s">
        <v>3105</v>
      </c>
      <c r="E1700" s="32" t="s">
        <v>3114</v>
      </c>
    </row>
    <row r="1701" spans="1:5" x14ac:dyDescent="0.25">
      <c r="A1701" s="32">
        <v>13160332710</v>
      </c>
      <c r="B1701" s="32" t="s">
        <v>3089</v>
      </c>
      <c r="C1701" s="32" t="s">
        <v>3097</v>
      </c>
      <c r="D1701" s="32" t="s">
        <v>3105</v>
      </c>
      <c r="E1701" s="32" t="s">
        <v>3111</v>
      </c>
    </row>
    <row r="1702" spans="1:5" x14ac:dyDescent="0.25">
      <c r="A1702" s="32">
        <v>13160336338</v>
      </c>
      <c r="B1702" s="32" t="s">
        <v>3089</v>
      </c>
      <c r="C1702" s="32" t="s">
        <v>3100</v>
      </c>
      <c r="E1702" s="32" t="s">
        <v>3111</v>
      </c>
    </row>
    <row r="1703" spans="1:5" x14ac:dyDescent="0.25">
      <c r="A1703" s="32">
        <v>13160329436</v>
      </c>
      <c r="B1703" s="32" t="s">
        <v>3089</v>
      </c>
      <c r="C1703" s="32" t="s">
        <v>3098</v>
      </c>
      <c r="D1703" s="32" t="s">
        <v>3105</v>
      </c>
      <c r="E1703" s="32" t="s">
        <v>3111</v>
      </c>
    </row>
    <row r="1704" spans="1:5" x14ac:dyDescent="0.25">
      <c r="A1704" s="32">
        <v>13160324382</v>
      </c>
      <c r="B1704" s="32" t="s">
        <v>3089</v>
      </c>
      <c r="C1704" s="32" t="s">
        <v>3096</v>
      </c>
      <c r="D1704" s="32" t="s">
        <v>3104</v>
      </c>
      <c r="E1704" s="32" t="s">
        <v>3112</v>
      </c>
    </row>
    <row r="1705" spans="1:5" x14ac:dyDescent="0.25">
      <c r="A1705" s="32">
        <v>13160325617</v>
      </c>
      <c r="B1705" s="32" t="s">
        <v>3089</v>
      </c>
      <c r="C1705" s="32" t="s">
        <v>3097</v>
      </c>
      <c r="D1705" s="32" t="s">
        <v>3109</v>
      </c>
      <c r="E1705" s="32" t="s">
        <v>3111</v>
      </c>
    </row>
    <row r="1706" spans="1:5" x14ac:dyDescent="0.25">
      <c r="A1706" s="32">
        <v>13160318063</v>
      </c>
      <c r="B1706" s="32" t="s">
        <v>3089</v>
      </c>
      <c r="C1706" s="32" t="s">
        <v>3097</v>
      </c>
      <c r="D1706" s="32" t="s">
        <v>3104</v>
      </c>
      <c r="E1706" s="32" t="s">
        <v>3111</v>
      </c>
    </row>
    <row r="1707" spans="1:5" x14ac:dyDescent="0.25">
      <c r="A1707" s="32">
        <v>13160316330</v>
      </c>
      <c r="B1707" s="32" t="s">
        <v>3089</v>
      </c>
      <c r="C1707" s="32" t="s">
        <v>3097</v>
      </c>
      <c r="D1707" s="32" t="s">
        <v>3107</v>
      </c>
      <c r="E1707" s="32" t="s">
        <v>3113</v>
      </c>
    </row>
    <row r="1708" spans="1:5" x14ac:dyDescent="0.25">
      <c r="A1708" s="32">
        <v>13160308083</v>
      </c>
      <c r="B1708" s="32" t="s">
        <v>3089</v>
      </c>
      <c r="C1708" s="32" t="s">
        <v>3097</v>
      </c>
      <c r="D1708" s="32" t="s">
        <v>3104</v>
      </c>
      <c r="E1708" s="32" t="s">
        <v>3111</v>
      </c>
    </row>
    <row r="1709" spans="1:5" x14ac:dyDescent="0.25">
      <c r="A1709" s="32">
        <v>13160304114</v>
      </c>
      <c r="B1709" s="32" t="s">
        <v>3089</v>
      </c>
      <c r="C1709" s="32" t="s">
        <v>3096</v>
      </c>
      <c r="D1709" s="32" t="s">
        <v>3107</v>
      </c>
      <c r="E1709" s="32" t="s">
        <v>3111</v>
      </c>
    </row>
    <row r="1710" spans="1:5" x14ac:dyDescent="0.25">
      <c r="A1710" s="32">
        <v>13160299673</v>
      </c>
      <c r="B1710" s="32" t="s">
        <v>3089</v>
      </c>
      <c r="C1710" s="32" t="s">
        <v>3097</v>
      </c>
      <c r="D1710" s="32" t="s">
        <v>3108</v>
      </c>
      <c r="E1710" s="32" t="s">
        <v>3115</v>
      </c>
    </row>
    <row r="1711" spans="1:5" x14ac:dyDescent="0.25">
      <c r="A1711" s="32">
        <v>13160296414</v>
      </c>
      <c r="B1711" s="32" t="s">
        <v>3089</v>
      </c>
      <c r="C1711" s="32" t="s">
        <v>3101</v>
      </c>
      <c r="D1711" s="32" t="s">
        <v>3107</v>
      </c>
      <c r="E1711" s="32" t="s">
        <v>3114</v>
      </c>
    </row>
    <row r="1712" spans="1:5" x14ac:dyDescent="0.25">
      <c r="A1712" s="32">
        <v>13160298356</v>
      </c>
    </row>
    <row r="1713" spans="1:5" x14ac:dyDescent="0.25">
      <c r="A1713" s="32">
        <v>13160294456</v>
      </c>
      <c r="B1713" s="32" t="s">
        <v>3089</v>
      </c>
      <c r="C1713" s="32" t="s">
        <v>3098</v>
      </c>
      <c r="D1713" s="32" t="s">
        <v>3107</v>
      </c>
      <c r="E1713" s="32" t="s">
        <v>3112</v>
      </c>
    </row>
    <row r="1714" spans="1:5" x14ac:dyDescent="0.25">
      <c r="A1714" s="32">
        <v>13160269849</v>
      </c>
      <c r="B1714" s="32" t="s">
        <v>3091</v>
      </c>
      <c r="C1714" s="32" t="s">
        <v>3097</v>
      </c>
      <c r="D1714" s="32" t="s">
        <v>3109</v>
      </c>
      <c r="E1714" s="32" t="s">
        <v>3112</v>
      </c>
    </row>
    <row r="1715" spans="1:5" x14ac:dyDescent="0.25">
      <c r="A1715" s="32">
        <v>13160284652</v>
      </c>
      <c r="B1715" s="32" t="s">
        <v>3089</v>
      </c>
      <c r="C1715" s="32" t="s">
        <v>3098</v>
      </c>
      <c r="D1715" s="32" t="s">
        <v>3107</v>
      </c>
      <c r="E1715" s="32" t="s">
        <v>3111</v>
      </c>
    </row>
    <row r="1716" spans="1:5" x14ac:dyDescent="0.25">
      <c r="A1716" s="32">
        <v>13160281925</v>
      </c>
      <c r="B1716" s="32" t="s">
        <v>3089</v>
      </c>
      <c r="C1716" s="32" t="s">
        <v>3098</v>
      </c>
      <c r="D1716" s="32" t="s">
        <v>3107</v>
      </c>
      <c r="E1716" s="32" t="s">
        <v>3111</v>
      </c>
    </row>
    <row r="1717" spans="1:5" x14ac:dyDescent="0.25">
      <c r="A1717" s="32">
        <v>13160269181</v>
      </c>
      <c r="B1717" s="32" t="s">
        <v>3089</v>
      </c>
      <c r="C1717" s="32" t="s">
        <v>3097</v>
      </c>
      <c r="D1717" s="32" t="s">
        <v>3104</v>
      </c>
      <c r="E1717" s="32" t="s">
        <v>3111</v>
      </c>
    </row>
    <row r="1718" spans="1:5" x14ac:dyDescent="0.25">
      <c r="A1718" s="32">
        <v>13160261488</v>
      </c>
      <c r="B1718" s="32" t="s">
        <v>3089</v>
      </c>
      <c r="C1718" s="32" t="s">
        <v>3098</v>
      </c>
      <c r="D1718" s="32" t="s">
        <v>3106</v>
      </c>
      <c r="E1718" s="32" t="s">
        <v>3111</v>
      </c>
    </row>
    <row r="1719" spans="1:5" x14ac:dyDescent="0.25">
      <c r="A1719" s="32">
        <v>13160243310</v>
      </c>
      <c r="B1719" s="32" t="s">
        <v>3089</v>
      </c>
      <c r="C1719" s="32" t="s">
        <v>3098</v>
      </c>
      <c r="D1719" s="32" t="s">
        <v>3106</v>
      </c>
      <c r="E1719" s="32" t="s">
        <v>3114</v>
      </c>
    </row>
    <row r="1720" spans="1:5" x14ac:dyDescent="0.25">
      <c r="A1720" s="32">
        <v>13160240763</v>
      </c>
      <c r="B1720" s="32" t="s">
        <v>3089</v>
      </c>
      <c r="C1720" s="32" t="s">
        <v>3098</v>
      </c>
      <c r="D1720" s="32" t="s">
        <v>3107</v>
      </c>
      <c r="E1720" s="32" t="s">
        <v>3112</v>
      </c>
    </row>
    <row r="1721" spans="1:5" x14ac:dyDescent="0.25">
      <c r="A1721" s="32">
        <v>13160243036</v>
      </c>
      <c r="B1721" s="32" t="s">
        <v>3089</v>
      </c>
      <c r="C1721" s="32" t="s">
        <v>3097</v>
      </c>
      <c r="D1721" s="32" t="s">
        <v>3105</v>
      </c>
      <c r="E1721" s="32" t="s">
        <v>3114</v>
      </c>
    </row>
    <row r="1722" spans="1:5" x14ac:dyDescent="0.25">
      <c r="A1722" s="32">
        <v>13160243231</v>
      </c>
      <c r="B1722" s="32" t="s">
        <v>3089</v>
      </c>
      <c r="C1722" s="32" t="s">
        <v>3099</v>
      </c>
      <c r="D1722" s="32" t="s">
        <v>3106</v>
      </c>
      <c r="E1722" s="32" t="s">
        <v>3111</v>
      </c>
    </row>
    <row r="1723" spans="1:5" x14ac:dyDescent="0.25">
      <c r="A1723" s="32">
        <v>13160222879</v>
      </c>
      <c r="B1723" s="32" t="s">
        <v>3089</v>
      </c>
      <c r="C1723" s="32" t="s">
        <v>3098</v>
      </c>
      <c r="D1723" s="32" t="s">
        <v>3104</v>
      </c>
      <c r="E1723" s="32" t="s">
        <v>3112</v>
      </c>
    </row>
    <row r="1724" spans="1:5" x14ac:dyDescent="0.25">
      <c r="A1724" s="32">
        <v>13160220213</v>
      </c>
      <c r="B1724" s="32" t="s">
        <v>3089</v>
      </c>
      <c r="C1724" s="32" t="s">
        <v>3098</v>
      </c>
      <c r="D1724" s="32" t="s">
        <v>3107</v>
      </c>
      <c r="E1724" s="32" t="s">
        <v>3111</v>
      </c>
    </row>
    <row r="1725" spans="1:5" x14ac:dyDescent="0.25">
      <c r="A1725" s="32">
        <v>13160213796</v>
      </c>
      <c r="B1725" s="32" t="s">
        <v>3089</v>
      </c>
      <c r="C1725" s="32" t="s">
        <v>3097</v>
      </c>
      <c r="D1725" s="32" t="s">
        <v>3104</v>
      </c>
      <c r="E1725" s="32" t="s">
        <v>3111</v>
      </c>
    </row>
    <row r="1726" spans="1:5" x14ac:dyDescent="0.25">
      <c r="A1726" s="32">
        <v>13160210731</v>
      </c>
      <c r="B1726" s="32" t="s">
        <v>3089</v>
      </c>
      <c r="C1726" s="32" t="s">
        <v>3101</v>
      </c>
      <c r="D1726" s="32" t="s">
        <v>3107</v>
      </c>
      <c r="E1726" s="32" t="s">
        <v>3114</v>
      </c>
    </row>
    <row r="1727" spans="1:5" x14ac:dyDescent="0.25">
      <c r="A1727" s="32">
        <v>13160204622</v>
      </c>
      <c r="B1727" s="32" t="s">
        <v>3089</v>
      </c>
      <c r="C1727" s="32" t="s">
        <v>3097</v>
      </c>
      <c r="D1727" s="32" t="s">
        <v>3108</v>
      </c>
      <c r="E1727" s="32" t="s">
        <v>3112</v>
      </c>
    </row>
    <row r="1728" spans="1:5" x14ac:dyDescent="0.25">
      <c r="A1728" s="32">
        <v>13160199355</v>
      </c>
      <c r="B1728" s="32" t="s">
        <v>3089</v>
      </c>
      <c r="C1728" s="32" t="s">
        <v>3098</v>
      </c>
      <c r="D1728" s="32" t="s">
        <v>3107</v>
      </c>
      <c r="E1728" s="32" t="s">
        <v>3114</v>
      </c>
    </row>
    <row r="1729" spans="1:5" x14ac:dyDescent="0.25">
      <c r="A1729" s="32">
        <v>13160170279</v>
      </c>
      <c r="B1729" s="32" t="s">
        <v>3089</v>
      </c>
      <c r="C1729" s="32" t="s">
        <v>3098</v>
      </c>
      <c r="D1729" s="32" t="s">
        <v>3106</v>
      </c>
      <c r="E1729" s="32" t="s">
        <v>3111</v>
      </c>
    </row>
    <row r="1730" spans="1:5" x14ac:dyDescent="0.25">
      <c r="A1730" s="32">
        <v>13160157435</v>
      </c>
      <c r="B1730" s="32" t="s">
        <v>3089</v>
      </c>
      <c r="C1730" s="32" t="s">
        <v>3098</v>
      </c>
      <c r="D1730" s="32" t="s">
        <v>3105</v>
      </c>
      <c r="E1730" s="32" t="s">
        <v>3114</v>
      </c>
    </row>
    <row r="1731" spans="1:5" x14ac:dyDescent="0.25">
      <c r="A1731" s="32">
        <v>13160135268</v>
      </c>
      <c r="B1731" s="32" t="s">
        <v>3089</v>
      </c>
      <c r="C1731" s="32" t="s">
        <v>3096</v>
      </c>
      <c r="D1731" s="32" t="s">
        <v>3109</v>
      </c>
      <c r="E1731" s="32" t="s">
        <v>3111</v>
      </c>
    </row>
    <row r="1732" spans="1:5" x14ac:dyDescent="0.25">
      <c r="A1732" s="32">
        <v>13160126282</v>
      </c>
      <c r="B1732" s="32" t="s">
        <v>3089</v>
      </c>
      <c r="C1732" s="32" t="s">
        <v>3098</v>
      </c>
      <c r="D1732" s="32" t="s">
        <v>3106</v>
      </c>
      <c r="E1732" s="32" t="s">
        <v>3112</v>
      </c>
    </row>
    <row r="1733" spans="1:5" x14ac:dyDescent="0.25">
      <c r="A1733" s="32">
        <v>13160122080</v>
      </c>
      <c r="B1733" s="32" t="s">
        <v>3089</v>
      </c>
      <c r="C1733" s="32" t="s">
        <v>3098</v>
      </c>
      <c r="D1733" s="32" t="s">
        <v>3105</v>
      </c>
      <c r="E1733" s="32" t="s">
        <v>3111</v>
      </c>
    </row>
    <row r="1734" spans="1:5" x14ac:dyDescent="0.25">
      <c r="A1734" s="32">
        <v>13160108340</v>
      </c>
      <c r="B1734" s="32" t="s">
        <v>3090</v>
      </c>
      <c r="C1734" s="32" t="s">
        <v>3098</v>
      </c>
      <c r="D1734" s="32" t="s">
        <v>3105</v>
      </c>
      <c r="E1734" s="32" t="s">
        <v>3111</v>
      </c>
    </row>
    <row r="1735" spans="1:5" x14ac:dyDescent="0.25">
      <c r="A1735" s="32">
        <v>13160108466</v>
      </c>
      <c r="B1735" s="32" t="s">
        <v>3089</v>
      </c>
      <c r="C1735" s="32" t="s">
        <v>3097</v>
      </c>
      <c r="D1735" s="32" t="s">
        <v>3108</v>
      </c>
      <c r="E1735" s="32" t="s">
        <v>3112</v>
      </c>
    </row>
    <row r="1736" spans="1:5" x14ac:dyDescent="0.25">
      <c r="A1736" s="32">
        <v>13160076641</v>
      </c>
      <c r="B1736" s="32" t="s">
        <v>3089</v>
      </c>
      <c r="C1736" s="32" t="s">
        <v>3098</v>
      </c>
      <c r="D1736" s="32" t="s">
        <v>3106</v>
      </c>
      <c r="E1736" s="32" t="s">
        <v>3116</v>
      </c>
    </row>
    <row r="1737" spans="1:5" x14ac:dyDescent="0.25">
      <c r="A1737" s="32">
        <v>13160078776</v>
      </c>
      <c r="B1737" s="32" t="s">
        <v>3089</v>
      </c>
      <c r="C1737" s="32" t="s">
        <v>3098</v>
      </c>
    </row>
    <row r="1738" spans="1:5" x14ac:dyDescent="0.25">
      <c r="A1738" s="32">
        <v>13160021355</v>
      </c>
      <c r="B1738" s="32" t="s">
        <v>3089</v>
      </c>
      <c r="C1738" s="32" t="s">
        <v>3099</v>
      </c>
      <c r="D1738" s="32" t="s">
        <v>3109</v>
      </c>
      <c r="E1738" s="32" t="s">
        <v>3111</v>
      </c>
    </row>
    <row r="1739" spans="1:5" x14ac:dyDescent="0.25">
      <c r="A1739" s="32">
        <v>13160018282</v>
      </c>
      <c r="B1739" s="32" t="s">
        <v>3089</v>
      </c>
      <c r="C1739" s="32" t="s">
        <v>3098</v>
      </c>
      <c r="D1739" s="32" t="s">
        <v>3104</v>
      </c>
      <c r="E1739" s="32" t="s">
        <v>3113</v>
      </c>
    </row>
    <row r="1740" spans="1:5" x14ac:dyDescent="0.25">
      <c r="A1740" s="32">
        <v>13160002815</v>
      </c>
    </row>
    <row r="1741" spans="1:5" x14ac:dyDescent="0.25">
      <c r="A1741" s="32">
        <v>13159972725</v>
      </c>
      <c r="B1741" s="32" t="s">
        <v>3089</v>
      </c>
      <c r="C1741" s="32" t="s">
        <v>3097</v>
      </c>
      <c r="D1741" s="32" t="s">
        <v>3105</v>
      </c>
      <c r="E1741" s="32" t="s">
        <v>3111</v>
      </c>
    </row>
    <row r="1742" spans="1:5" x14ac:dyDescent="0.25">
      <c r="A1742" s="32">
        <v>13159959721</v>
      </c>
      <c r="B1742" s="32" t="s">
        <v>3089</v>
      </c>
      <c r="C1742" s="32" t="s">
        <v>3098</v>
      </c>
      <c r="D1742" s="32" t="s">
        <v>3106</v>
      </c>
      <c r="E1742" s="32" t="s">
        <v>3118</v>
      </c>
    </row>
    <row r="1743" spans="1:5" x14ac:dyDescent="0.25">
      <c r="A1743" s="32">
        <v>13159957483</v>
      </c>
    </row>
    <row r="1744" spans="1:5" x14ac:dyDescent="0.25">
      <c r="A1744" s="32">
        <v>13159923852</v>
      </c>
      <c r="B1744" s="32" t="s">
        <v>3089</v>
      </c>
      <c r="C1744" s="32" t="s">
        <v>3098</v>
      </c>
      <c r="D1744" s="32" t="s">
        <v>3107</v>
      </c>
      <c r="E1744" s="32" t="s">
        <v>3113</v>
      </c>
    </row>
    <row r="1745" spans="1:5" x14ac:dyDescent="0.25">
      <c r="A1745" s="32">
        <v>13159915960</v>
      </c>
      <c r="B1745" s="32" t="s">
        <v>3089</v>
      </c>
      <c r="C1745" s="32" t="s">
        <v>3097</v>
      </c>
      <c r="D1745" s="32" t="s">
        <v>3109</v>
      </c>
      <c r="E1745" s="32" t="s">
        <v>3112</v>
      </c>
    </row>
    <row r="1746" spans="1:5" x14ac:dyDescent="0.25">
      <c r="A1746" s="32">
        <v>13159905750</v>
      </c>
      <c r="B1746" s="32" t="s">
        <v>3089</v>
      </c>
      <c r="C1746" s="32" t="s">
        <v>3097</v>
      </c>
      <c r="D1746" s="32" t="s">
        <v>3108</v>
      </c>
      <c r="E1746" s="32" t="s">
        <v>3111</v>
      </c>
    </row>
    <row r="1747" spans="1:5" x14ac:dyDescent="0.25">
      <c r="A1747" s="32">
        <v>13159872966</v>
      </c>
      <c r="B1747" s="32" t="s">
        <v>3089</v>
      </c>
      <c r="C1747" s="32" t="s">
        <v>3098</v>
      </c>
      <c r="D1747" s="32" t="s">
        <v>3107</v>
      </c>
      <c r="E1747" s="32" t="s">
        <v>3111</v>
      </c>
    </row>
    <row r="1748" spans="1:5" x14ac:dyDescent="0.25">
      <c r="A1748" s="32">
        <v>13159856514</v>
      </c>
      <c r="B1748" s="32" t="s">
        <v>3089</v>
      </c>
      <c r="C1748" s="32" t="s">
        <v>3097</v>
      </c>
      <c r="D1748" s="32" t="s">
        <v>3104</v>
      </c>
      <c r="E1748" s="32" t="s">
        <v>3112</v>
      </c>
    </row>
    <row r="1749" spans="1:5" x14ac:dyDescent="0.25">
      <c r="A1749" s="32">
        <v>13159852523</v>
      </c>
      <c r="B1749" s="32" t="s">
        <v>3091</v>
      </c>
      <c r="C1749" s="32" t="s">
        <v>3097</v>
      </c>
      <c r="D1749" s="32" t="s">
        <v>3104</v>
      </c>
      <c r="E1749" s="32" t="s">
        <v>3111</v>
      </c>
    </row>
    <row r="1750" spans="1:5" x14ac:dyDescent="0.25">
      <c r="A1750" s="32">
        <v>13159851727</v>
      </c>
      <c r="B1750" s="32" t="s">
        <v>3089</v>
      </c>
      <c r="C1750" s="32" t="s">
        <v>3098</v>
      </c>
      <c r="D1750" s="32" t="s">
        <v>3105</v>
      </c>
      <c r="E1750" s="32" t="s">
        <v>3113</v>
      </c>
    </row>
    <row r="1751" spans="1:5" x14ac:dyDescent="0.25">
      <c r="A1751" s="32">
        <v>13159808455</v>
      </c>
      <c r="B1751" s="32" t="s">
        <v>3089</v>
      </c>
      <c r="C1751" s="32" t="s">
        <v>3098</v>
      </c>
      <c r="D1751" s="32" t="s">
        <v>3107</v>
      </c>
      <c r="E1751" s="32" t="s">
        <v>3111</v>
      </c>
    </row>
    <row r="1752" spans="1:5" x14ac:dyDescent="0.25">
      <c r="A1752" s="32">
        <v>13159804744</v>
      </c>
      <c r="B1752" s="32" t="s">
        <v>3089</v>
      </c>
      <c r="C1752" s="32" t="s">
        <v>3099</v>
      </c>
      <c r="D1752" s="32" t="s">
        <v>3104</v>
      </c>
      <c r="E1752" s="32" t="s">
        <v>3114</v>
      </c>
    </row>
    <row r="1753" spans="1:5" x14ac:dyDescent="0.25">
      <c r="A1753" s="32">
        <v>13159800923</v>
      </c>
      <c r="B1753" s="32" t="s">
        <v>3089</v>
      </c>
      <c r="C1753" s="32" t="s">
        <v>3101</v>
      </c>
      <c r="D1753" s="32" t="s">
        <v>3106</v>
      </c>
      <c r="E1753" s="32" t="s">
        <v>3114</v>
      </c>
    </row>
    <row r="1754" spans="1:5" x14ac:dyDescent="0.25">
      <c r="A1754" s="32">
        <v>13159775787</v>
      </c>
      <c r="B1754" s="32" t="s">
        <v>3089</v>
      </c>
      <c r="C1754" s="32" t="s">
        <v>3102</v>
      </c>
      <c r="D1754" s="32" t="s">
        <v>3109</v>
      </c>
      <c r="E1754" s="32" t="s">
        <v>3112</v>
      </c>
    </row>
    <row r="1755" spans="1:5" x14ac:dyDescent="0.25">
      <c r="A1755" s="32">
        <v>13159789238</v>
      </c>
      <c r="B1755" s="32" t="s">
        <v>3089</v>
      </c>
      <c r="C1755" s="32" t="s">
        <v>3098</v>
      </c>
      <c r="D1755" s="32" t="s">
        <v>3106</v>
      </c>
      <c r="E1755" s="32" t="s">
        <v>3111</v>
      </c>
    </row>
    <row r="1756" spans="1:5" x14ac:dyDescent="0.25">
      <c r="A1756" s="32">
        <v>13159789002</v>
      </c>
      <c r="B1756" s="32" t="s">
        <v>3089</v>
      </c>
      <c r="C1756" s="32" t="s">
        <v>3099</v>
      </c>
      <c r="D1756" s="32" t="s">
        <v>3105</v>
      </c>
      <c r="E1756" s="32" t="s">
        <v>3113</v>
      </c>
    </row>
    <row r="1757" spans="1:5" x14ac:dyDescent="0.25">
      <c r="A1757" s="32">
        <v>13159781133</v>
      </c>
      <c r="B1757" s="32" t="s">
        <v>3089</v>
      </c>
      <c r="C1757" s="32" t="s">
        <v>3098</v>
      </c>
      <c r="D1757" s="32" t="s">
        <v>3105</v>
      </c>
      <c r="E1757" s="32" t="s">
        <v>3112</v>
      </c>
    </row>
    <row r="1758" spans="1:5" x14ac:dyDescent="0.25">
      <c r="A1758" s="32">
        <v>13159776526</v>
      </c>
      <c r="B1758" s="32" t="s">
        <v>3089</v>
      </c>
      <c r="C1758" s="32" t="s">
        <v>3097</v>
      </c>
      <c r="D1758" s="32" t="s">
        <v>3105</v>
      </c>
      <c r="E1758" s="32" t="s">
        <v>3111</v>
      </c>
    </row>
    <row r="1759" spans="1:5" x14ac:dyDescent="0.25">
      <c r="A1759" s="32">
        <v>13159772351</v>
      </c>
      <c r="B1759" s="32" t="s">
        <v>3089</v>
      </c>
      <c r="C1759" s="32" t="s">
        <v>3101</v>
      </c>
      <c r="D1759" s="32" t="s">
        <v>3109</v>
      </c>
      <c r="E1759" s="32" t="s">
        <v>3114</v>
      </c>
    </row>
    <row r="1760" spans="1:5" x14ac:dyDescent="0.25">
      <c r="A1760" s="32">
        <v>13159770239</v>
      </c>
      <c r="B1760" s="32" t="s">
        <v>3089</v>
      </c>
      <c r="C1760" s="32" t="s">
        <v>3097</v>
      </c>
      <c r="D1760" s="32" t="s">
        <v>3104</v>
      </c>
      <c r="E1760" s="32" t="s">
        <v>3111</v>
      </c>
    </row>
    <row r="1761" spans="1:5" x14ac:dyDescent="0.25">
      <c r="A1761" s="32">
        <v>13159770470</v>
      </c>
      <c r="B1761" s="32" t="s">
        <v>3089</v>
      </c>
      <c r="C1761" s="32" t="s">
        <v>3097</v>
      </c>
      <c r="D1761" s="32" t="s">
        <v>3105</v>
      </c>
      <c r="E1761" s="32" t="s">
        <v>3112</v>
      </c>
    </row>
    <row r="1762" spans="1:5" x14ac:dyDescent="0.25">
      <c r="A1762" s="32">
        <v>13159764524</v>
      </c>
      <c r="B1762" s="32" t="s">
        <v>3089</v>
      </c>
      <c r="C1762" s="32" t="s">
        <v>3101</v>
      </c>
      <c r="D1762" s="32" t="s">
        <v>3105</v>
      </c>
      <c r="E1762" s="32" t="s">
        <v>3111</v>
      </c>
    </row>
    <row r="1763" spans="1:5" x14ac:dyDescent="0.25">
      <c r="A1763" s="32">
        <v>13159757217</v>
      </c>
      <c r="B1763" s="32" t="s">
        <v>3089</v>
      </c>
      <c r="C1763" s="32" t="s">
        <v>3096</v>
      </c>
      <c r="D1763" s="32" t="s">
        <v>3105</v>
      </c>
      <c r="E1763" s="32" t="s">
        <v>3117</v>
      </c>
    </row>
    <row r="1764" spans="1:5" x14ac:dyDescent="0.25">
      <c r="A1764" s="32">
        <v>13159756487</v>
      </c>
      <c r="B1764" s="32" t="s">
        <v>3090</v>
      </c>
      <c r="C1764" s="32" t="s">
        <v>3100</v>
      </c>
      <c r="E1764" s="32" t="s">
        <v>3113</v>
      </c>
    </row>
    <row r="1765" spans="1:5" x14ac:dyDescent="0.25">
      <c r="A1765" s="32">
        <v>13159749022</v>
      </c>
      <c r="B1765" s="32" t="s">
        <v>3089</v>
      </c>
      <c r="C1765" s="32" t="s">
        <v>3098</v>
      </c>
      <c r="D1765" s="32" t="s">
        <v>3106</v>
      </c>
      <c r="E1765" s="32" t="s">
        <v>3111</v>
      </c>
    </row>
    <row r="1766" spans="1:5" x14ac:dyDescent="0.25">
      <c r="A1766" s="32">
        <v>13159746327</v>
      </c>
      <c r="B1766" s="32" t="s">
        <v>3089</v>
      </c>
      <c r="C1766" s="32" t="s">
        <v>3098</v>
      </c>
      <c r="D1766" s="32" t="s">
        <v>3105</v>
      </c>
      <c r="E1766" s="32" t="s">
        <v>3111</v>
      </c>
    </row>
    <row r="1767" spans="1:5" x14ac:dyDescent="0.25">
      <c r="A1767" s="32">
        <v>13159742732</v>
      </c>
      <c r="B1767" s="32" t="s">
        <v>3089</v>
      </c>
      <c r="C1767" s="32" t="s">
        <v>3097</v>
      </c>
      <c r="D1767" s="32" t="s">
        <v>3107</v>
      </c>
      <c r="E1767" s="32" t="s">
        <v>3113</v>
      </c>
    </row>
    <row r="1768" spans="1:5" x14ac:dyDescent="0.25">
      <c r="A1768" s="32">
        <v>13159742252</v>
      </c>
      <c r="B1768" s="32" t="s">
        <v>3090</v>
      </c>
      <c r="C1768" s="32" t="s">
        <v>3098</v>
      </c>
      <c r="D1768" s="32" t="s">
        <v>3106</v>
      </c>
      <c r="E1768" s="32" t="s">
        <v>3113</v>
      </c>
    </row>
    <row r="1769" spans="1:5" x14ac:dyDescent="0.25">
      <c r="A1769" s="32">
        <v>13159737891</v>
      </c>
      <c r="B1769" s="32" t="s">
        <v>3089</v>
      </c>
      <c r="C1769" s="32" t="s">
        <v>3101</v>
      </c>
      <c r="D1769" s="32" t="s">
        <v>3106</v>
      </c>
      <c r="E1769" s="32" t="s">
        <v>3114</v>
      </c>
    </row>
    <row r="1770" spans="1:5" x14ac:dyDescent="0.25">
      <c r="A1770" s="32">
        <v>13159738553</v>
      </c>
    </row>
    <row r="1771" spans="1:5" x14ac:dyDescent="0.25">
      <c r="A1771" s="32">
        <v>13159732277</v>
      </c>
      <c r="B1771" s="32" t="s">
        <v>3089</v>
      </c>
      <c r="C1771" s="32" t="s">
        <v>3101</v>
      </c>
      <c r="D1771" s="32" t="s">
        <v>3104</v>
      </c>
      <c r="E1771" s="32" t="s">
        <v>3112</v>
      </c>
    </row>
    <row r="1772" spans="1:5" x14ac:dyDescent="0.25">
      <c r="A1772" s="32">
        <v>13159729312</v>
      </c>
      <c r="B1772" s="32" t="s">
        <v>3089</v>
      </c>
      <c r="C1772" s="32" t="s">
        <v>3097</v>
      </c>
      <c r="D1772" s="32" t="s">
        <v>3105</v>
      </c>
      <c r="E1772" s="32" t="s">
        <v>3114</v>
      </c>
    </row>
    <row r="1773" spans="1:5" x14ac:dyDescent="0.25">
      <c r="A1773" s="32">
        <v>13159727803</v>
      </c>
      <c r="B1773" s="32" t="s">
        <v>3089</v>
      </c>
      <c r="C1773" s="32" t="s">
        <v>3097</v>
      </c>
      <c r="D1773" s="32" t="s">
        <v>3104</v>
      </c>
      <c r="E1773" s="32" t="s">
        <v>3114</v>
      </c>
    </row>
    <row r="1774" spans="1:5" x14ac:dyDescent="0.25">
      <c r="A1774" s="32">
        <v>13159726280</v>
      </c>
      <c r="B1774" s="32" t="s">
        <v>3089</v>
      </c>
      <c r="C1774" s="32" t="s">
        <v>3097</v>
      </c>
      <c r="D1774" s="32" t="s">
        <v>3109</v>
      </c>
      <c r="E1774" s="32" t="s">
        <v>3111</v>
      </c>
    </row>
    <row r="1775" spans="1:5" x14ac:dyDescent="0.25">
      <c r="A1775" s="32">
        <v>13159724381</v>
      </c>
      <c r="B1775" s="32" t="s">
        <v>3089</v>
      </c>
      <c r="C1775" s="32" t="s">
        <v>3097</v>
      </c>
      <c r="D1775" s="32" t="s">
        <v>3104</v>
      </c>
      <c r="E1775" s="32" t="s">
        <v>3112</v>
      </c>
    </row>
    <row r="1776" spans="1:5" x14ac:dyDescent="0.25">
      <c r="A1776" s="32">
        <v>13159724797</v>
      </c>
      <c r="B1776" s="32" t="s">
        <v>3089</v>
      </c>
      <c r="C1776" s="32" t="s">
        <v>3098</v>
      </c>
      <c r="D1776" s="32" t="s">
        <v>3105</v>
      </c>
      <c r="E1776" s="32" t="s">
        <v>3112</v>
      </c>
    </row>
    <row r="1777" spans="1:5" x14ac:dyDescent="0.25">
      <c r="A1777" s="32">
        <v>13159721191</v>
      </c>
      <c r="B1777" s="32" t="s">
        <v>3089</v>
      </c>
      <c r="C1777" s="32" t="s">
        <v>3101</v>
      </c>
      <c r="D1777" s="32" t="s">
        <v>3107</v>
      </c>
      <c r="E1777" s="32" t="s">
        <v>3113</v>
      </c>
    </row>
    <row r="1778" spans="1:5" x14ac:dyDescent="0.25">
      <c r="A1778" s="32">
        <v>13159711745</v>
      </c>
      <c r="B1778" s="32" t="s">
        <v>3089</v>
      </c>
      <c r="C1778" s="32" t="s">
        <v>3098</v>
      </c>
      <c r="D1778" s="32" t="s">
        <v>3106</v>
      </c>
      <c r="E1778" s="32" t="s">
        <v>3114</v>
      </c>
    </row>
    <row r="1779" spans="1:5" x14ac:dyDescent="0.25">
      <c r="A1779" s="32">
        <v>13159706147</v>
      </c>
      <c r="B1779" s="32" t="s">
        <v>3089</v>
      </c>
      <c r="C1779" s="32" t="s">
        <v>3098</v>
      </c>
      <c r="D1779" s="32" t="s">
        <v>3107</v>
      </c>
      <c r="E1779" s="32" t="s">
        <v>3114</v>
      </c>
    </row>
    <row r="1780" spans="1:5" x14ac:dyDescent="0.25">
      <c r="A1780" s="32">
        <v>13159701995</v>
      </c>
      <c r="B1780" s="32" t="s">
        <v>3089</v>
      </c>
      <c r="C1780" s="32" t="s">
        <v>3096</v>
      </c>
      <c r="D1780" s="32" t="s">
        <v>3107</v>
      </c>
      <c r="E1780" s="32" t="s">
        <v>3115</v>
      </c>
    </row>
    <row r="1781" spans="1:5" x14ac:dyDescent="0.25">
      <c r="A1781" s="32">
        <v>13159702985</v>
      </c>
      <c r="B1781" s="32" t="s">
        <v>3090</v>
      </c>
      <c r="C1781" s="32" t="s">
        <v>3098</v>
      </c>
      <c r="D1781" s="32" t="s">
        <v>3104</v>
      </c>
      <c r="E1781" s="32" t="s">
        <v>3117</v>
      </c>
    </row>
    <row r="1782" spans="1:5" x14ac:dyDescent="0.25">
      <c r="A1782" s="32">
        <v>13159698349</v>
      </c>
      <c r="B1782" s="32" t="s">
        <v>3089</v>
      </c>
      <c r="C1782" s="32" t="s">
        <v>3098</v>
      </c>
      <c r="D1782" s="32" t="s">
        <v>3107</v>
      </c>
      <c r="E1782" s="32" t="s">
        <v>3114</v>
      </c>
    </row>
    <row r="1783" spans="1:5" x14ac:dyDescent="0.25">
      <c r="A1783" s="32">
        <v>13159688587</v>
      </c>
      <c r="B1783" s="32" t="s">
        <v>3089</v>
      </c>
      <c r="C1783" s="32" t="s">
        <v>3098</v>
      </c>
      <c r="D1783" s="32" t="s">
        <v>3107</v>
      </c>
      <c r="E1783" s="32" t="s">
        <v>3113</v>
      </c>
    </row>
    <row r="1784" spans="1:5" x14ac:dyDescent="0.25">
      <c r="A1784" s="32">
        <v>13159688643</v>
      </c>
      <c r="B1784" s="32" t="s">
        <v>3089</v>
      </c>
      <c r="C1784" s="32" t="s">
        <v>3098</v>
      </c>
      <c r="D1784" s="32" t="s">
        <v>3106</v>
      </c>
      <c r="E1784" s="32" t="s">
        <v>3112</v>
      </c>
    </row>
    <row r="1785" spans="1:5" x14ac:dyDescent="0.25">
      <c r="A1785" s="32">
        <v>13159680712</v>
      </c>
      <c r="B1785" s="32" t="s">
        <v>3090</v>
      </c>
      <c r="C1785" s="32" t="s">
        <v>3099</v>
      </c>
      <c r="D1785" s="32" t="s">
        <v>3104</v>
      </c>
      <c r="E1785" s="32" t="s">
        <v>3118</v>
      </c>
    </row>
    <row r="1786" spans="1:5" x14ac:dyDescent="0.25">
      <c r="A1786" s="32">
        <v>13159676886</v>
      </c>
      <c r="B1786" s="32" t="s">
        <v>3089</v>
      </c>
      <c r="C1786" s="32" t="s">
        <v>3097</v>
      </c>
      <c r="D1786" s="32" t="s">
        <v>3105</v>
      </c>
      <c r="E1786" s="32" t="s">
        <v>3112</v>
      </c>
    </row>
    <row r="1787" spans="1:5" x14ac:dyDescent="0.25">
      <c r="A1787" s="32">
        <v>13159665916</v>
      </c>
      <c r="B1787" s="32" t="s">
        <v>3089</v>
      </c>
      <c r="C1787" s="32" t="s">
        <v>3098</v>
      </c>
      <c r="D1787" s="32" t="s">
        <v>3106</v>
      </c>
      <c r="E1787" s="32" t="s">
        <v>3114</v>
      </c>
    </row>
    <row r="1788" spans="1:5" x14ac:dyDescent="0.25">
      <c r="A1788" s="32">
        <v>13159657079</v>
      </c>
      <c r="B1788" s="32" t="s">
        <v>3089</v>
      </c>
      <c r="C1788" s="32" t="s">
        <v>3100</v>
      </c>
      <c r="E1788" s="32" t="s">
        <v>3117</v>
      </c>
    </row>
    <row r="1789" spans="1:5" x14ac:dyDescent="0.25">
      <c r="A1789" s="32">
        <v>13159656606</v>
      </c>
      <c r="B1789" s="32" t="s">
        <v>3089</v>
      </c>
      <c r="C1789" s="32" t="s">
        <v>3097</v>
      </c>
      <c r="D1789" s="32" t="s">
        <v>3109</v>
      </c>
      <c r="E1789" s="32" t="s">
        <v>3112</v>
      </c>
    </row>
    <row r="1790" spans="1:5" x14ac:dyDescent="0.25">
      <c r="A1790" s="32">
        <v>13159648116</v>
      </c>
      <c r="B1790" s="32" t="s">
        <v>3089</v>
      </c>
      <c r="C1790" s="32" t="s">
        <v>3099</v>
      </c>
      <c r="D1790" s="32" t="s">
        <v>3106</v>
      </c>
      <c r="E1790" s="32" t="s">
        <v>3114</v>
      </c>
    </row>
    <row r="1791" spans="1:5" x14ac:dyDescent="0.25">
      <c r="A1791" s="32">
        <v>13159655811</v>
      </c>
      <c r="B1791" s="32" t="s">
        <v>3089</v>
      </c>
      <c r="C1791" s="32" t="s">
        <v>3098</v>
      </c>
      <c r="D1791" s="32" t="s">
        <v>3107</v>
      </c>
      <c r="E1791" s="32" t="s">
        <v>3111</v>
      </c>
    </row>
    <row r="1792" spans="1:5" x14ac:dyDescent="0.25">
      <c r="A1792" s="32">
        <v>13159648381</v>
      </c>
      <c r="B1792" s="32" t="s">
        <v>3089</v>
      </c>
      <c r="C1792" s="32" t="s">
        <v>3096</v>
      </c>
      <c r="D1792" s="32" t="s">
        <v>3104</v>
      </c>
      <c r="E1792" s="32" t="s">
        <v>3114</v>
      </c>
    </row>
    <row r="1793" spans="1:5" x14ac:dyDescent="0.25">
      <c r="A1793" s="32">
        <v>13159632977</v>
      </c>
      <c r="B1793" s="32" t="s">
        <v>3089</v>
      </c>
      <c r="C1793" s="32" t="s">
        <v>3098</v>
      </c>
      <c r="D1793" s="32" t="s">
        <v>3107</v>
      </c>
      <c r="E1793" s="32" t="s">
        <v>3114</v>
      </c>
    </row>
    <row r="1794" spans="1:5" x14ac:dyDescent="0.25">
      <c r="A1794" s="32">
        <v>13159632219</v>
      </c>
      <c r="B1794" s="32" t="s">
        <v>3089</v>
      </c>
      <c r="C1794" s="32" t="s">
        <v>3100</v>
      </c>
      <c r="E1794" s="32" t="s">
        <v>3116</v>
      </c>
    </row>
    <row r="1795" spans="1:5" x14ac:dyDescent="0.25">
      <c r="A1795" s="32">
        <v>13159628743</v>
      </c>
      <c r="B1795" s="32" t="s">
        <v>3089</v>
      </c>
      <c r="C1795" s="32" t="s">
        <v>3097</v>
      </c>
      <c r="D1795" s="32" t="s">
        <v>3107</v>
      </c>
      <c r="E1795" s="32" t="s">
        <v>3111</v>
      </c>
    </row>
    <row r="1796" spans="1:5" x14ac:dyDescent="0.25">
      <c r="A1796" s="32">
        <v>13159627035</v>
      </c>
      <c r="B1796" s="32" t="s">
        <v>3091</v>
      </c>
      <c r="C1796" s="32" t="s">
        <v>3098</v>
      </c>
      <c r="D1796" s="32" t="s">
        <v>3106</v>
      </c>
      <c r="E1796" s="32" t="s">
        <v>3116</v>
      </c>
    </row>
    <row r="1797" spans="1:5" x14ac:dyDescent="0.25">
      <c r="A1797" s="32">
        <v>13159623783</v>
      </c>
      <c r="B1797" s="32" t="s">
        <v>3089</v>
      </c>
      <c r="C1797" s="32" t="s">
        <v>3097</v>
      </c>
      <c r="D1797" s="32" t="s">
        <v>3104</v>
      </c>
      <c r="E1797" s="32" t="s">
        <v>3111</v>
      </c>
    </row>
    <row r="1798" spans="1:5" x14ac:dyDescent="0.25">
      <c r="A1798" s="32">
        <v>13159620283</v>
      </c>
      <c r="B1798" s="32" t="s">
        <v>3089</v>
      </c>
      <c r="C1798" s="32" t="s">
        <v>3098</v>
      </c>
      <c r="D1798" s="32" t="s">
        <v>3105</v>
      </c>
      <c r="E1798" s="32" t="s">
        <v>3111</v>
      </c>
    </row>
    <row r="1799" spans="1:5" x14ac:dyDescent="0.25">
      <c r="A1799" s="32">
        <v>13159618643</v>
      </c>
      <c r="B1799" s="32" t="s">
        <v>3089</v>
      </c>
      <c r="C1799" s="32" t="s">
        <v>3101</v>
      </c>
      <c r="D1799" s="32" t="s">
        <v>3104</v>
      </c>
      <c r="E1799" s="32" t="s">
        <v>3111</v>
      </c>
    </row>
    <row r="1800" spans="1:5" x14ac:dyDescent="0.25">
      <c r="A1800" s="32">
        <v>13159616029</v>
      </c>
      <c r="B1800" s="32" t="s">
        <v>3090</v>
      </c>
      <c r="C1800" s="32" t="s">
        <v>3097</v>
      </c>
      <c r="D1800" s="32" t="s">
        <v>3108</v>
      </c>
      <c r="E1800" s="32" t="s">
        <v>3113</v>
      </c>
    </row>
    <row r="1801" spans="1:5" x14ac:dyDescent="0.25">
      <c r="A1801" s="32">
        <v>13159616818</v>
      </c>
    </row>
    <row r="1802" spans="1:5" x14ac:dyDescent="0.25">
      <c r="A1802" s="32">
        <v>13159615539</v>
      </c>
      <c r="B1802" s="32" t="s">
        <v>3089</v>
      </c>
      <c r="C1802" s="32" t="s">
        <v>3098</v>
      </c>
      <c r="D1802" s="32" t="s">
        <v>3105</v>
      </c>
      <c r="E1802" s="32" t="s">
        <v>3116</v>
      </c>
    </row>
    <row r="1803" spans="1:5" x14ac:dyDescent="0.25">
      <c r="A1803" s="32">
        <v>13159611506</v>
      </c>
      <c r="B1803" s="32" t="s">
        <v>3089</v>
      </c>
      <c r="C1803" s="32" t="s">
        <v>3097</v>
      </c>
      <c r="D1803" s="32" t="s">
        <v>3107</v>
      </c>
      <c r="E1803" s="32" t="s">
        <v>3113</v>
      </c>
    </row>
    <row r="1804" spans="1:5" x14ac:dyDescent="0.25">
      <c r="A1804" s="32">
        <v>13159610461</v>
      </c>
      <c r="B1804" s="32" t="s">
        <v>3089</v>
      </c>
      <c r="C1804" s="32" t="s">
        <v>3097</v>
      </c>
      <c r="D1804" s="32" t="s">
        <v>3105</v>
      </c>
      <c r="E1804" s="32" t="s">
        <v>3112</v>
      </c>
    </row>
    <row r="1805" spans="1:5" x14ac:dyDescent="0.25">
      <c r="A1805" s="32">
        <v>13159609663</v>
      </c>
      <c r="B1805" s="32" t="s">
        <v>3089</v>
      </c>
      <c r="C1805" s="32" t="s">
        <v>3098</v>
      </c>
      <c r="D1805" s="32" t="s">
        <v>3107</v>
      </c>
      <c r="E1805" s="32" t="s">
        <v>3111</v>
      </c>
    </row>
    <row r="1806" spans="1:5" x14ac:dyDescent="0.25">
      <c r="A1806" s="32">
        <v>13159608462</v>
      </c>
    </row>
    <row r="1807" spans="1:5" x14ac:dyDescent="0.25">
      <c r="A1807" s="32">
        <v>13159607279</v>
      </c>
      <c r="B1807" s="32" t="s">
        <v>3089</v>
      </c>
      <c r="C1807" s="32" t="s">
        <v>3097</v>
      </c>
      <c r="D1807" s="32" t="s">
        <v>3107</v>
      </c>
    </row>
    <row r="1808" spans="1:5" x14ac:dyDescent="0.25">
      <c r="A1808" s="32">
        <v>13159603713</v>
      </c>
      <c r="B1808" s="32" t="s">
        <v>3089</v>
      </c>
      <c r="C1808" s="32" t="s">
        <v>3097</v>
      </c>
      <c r="D1808" s="32" t="s">
        <v>3105</v>
      </c>
      <c r="E1808" s="32" t="s">
        <v>3111</v>
      </c>
    </row>
    <row r="1809" spans="1:5" x14ac:dyDescent="0.25">
      <c r="A1809" s="32">
        <v>13159599537</v>
      </c>
      <c r="B1809" s="32" t="s">
        <v>3091</v>
      </c>
      <c r="C1809" s="32" t="s">
        <v>3098</v>
      </c>
      <c r="D1809" s="32" t="s">
        <v>3106</v>
      </c>
      <c r="E1809" s="32" t="s">
        <v>3117</v>
      </c>
    </row>
    <row r="1810" spans="1:5" x14ac:dyDescent="0.25">
      <c r="A1810" s="32">
        <v>13159597379</v>
      </c>
      <c r="B1810" s="32" t="s">
        <v>3089</v>
      </c>
      <c r="C1810" s="32" t="s">
        <v>3097</v>
      </c>
      <c r="D1810" s="32" t="s">
        <v>3109</v>
      </c>
      <c r="E1810" s="32" t="s">
        <v>3112</v>
      </c>
    </row>
    <row r="1811" spans="1:5" x14ac:dyDescent="0.25">
      <c r="A1811" s="32">
        <v>13159595336</v>
      </c>
      <c r="B1811" s="32" t="s">
        <v>3089</v>
      </c>
      <c r="C1811" s="32" t="s">
        <v>3098</v>
      </c>
      <c r="D1811" s="32" t="s">
        <v>3107</v>
      </c>
      <c r="E1811" s="32" t="s">
        <v>3111</v>
      </c>
    </row>
    <row r="1812" spans="1:5" x14ac:dyDescent="0.25">
      <c r="A1812" s="32">
        <v>13159590584</v>
      </c>
      <c r="B1812" s="32" t="s">
        <v>3089</v>
      </c>
      <c r="C1812" s="32" t="s">
        <v>3097</v>
      </c>
      <c r="D1812" s="32" t="s">
        <v>3105</v>
      </c>
      <c r="E1812" s="32" t="s">
        <v>3112</v>
      </c>
    </row>
    <row r="1813" spans="1:5" x14ac:dyDescent="0.25">
      <c r="A1813" s="32">
        <v>13159587038</v>
      </c>
      <c r="B1813" s="32" t="s">
        <v>3089</v>
      </c>
      <c r="C1813" s="32" t="s">
        <v>3098</v>
      </c>
      <c r="D1813" s="32" t="s">
        <v>3107</v>
      </c>
      <c r="E1813" s="32" t="s">
        <v>3112</v>
      </c>
    </row>
    <row r="1814" spans="1:5" x14ac:dyDescent="0.25">
      <c r="A1814" s="32">
        <v>13159581002</v>
      </c>
      <c r="B1814" s="32" t="s">
        <v>3089</v>
      </c>
      <c r="C1814" s="32" t="s">
        <v>3097</v>
      </c>
      <c r="D1814" s="32" t="s">
        <v>3109</v>
      </c>
      <c r="E1814" s="32" t="s">
        <v>3112</v>
      </c>
    </row>
    <row r="1815" spans="1:5" x14ac:dyDescent="0.25">
      <c r="A1815" s="32">
        <v>13159580490</v>
      </c>
      <c r="B1815" s="32" t="s">
        <v>3091</v>
      </c>
      <c r="C1815" s="32" t="s">
        <v>3097</v>
      </c>
      <c r="D1815" s="32" t="s">
        <v>3109</v>
      </c>
      <c r="E1815" s="32" t="s">
        <v>3112</v>
      </c>
    </row>
    <row r="1816" spans="1:5" x14ac:dyDescent="0.25">
      <c r="A1816" s="32">
        <v>13159572619</v>
      </c>
      <c r="B1816" s="32" t="s">
        <v>3089</v>
      </c>
      <c r="C1816" s="32" t="s">
        <v>3101</v>
      </c>
      <c r="D1816" s="32" t="s">
        <v>3104</v>
      </c>
      <c r="E1816" s="32" t="s">
        <v>3112</v>
      </c>
    </row>
    <row r="1817" spans="1:5" x14ac:dyDescent="0.25">
      <c r="A1817" s="32">
        <v>13159569666</v>
      </c>
      <c r="B1817" s="32" t="s">
        <v>3089</v>
      </c>
      <c r="C1817" s="32" t="s">
        <v>3098</v>
      </c>
      <c r="D1817" s="32" t="s">
        <v>3105</v>
      </c>
      <c r="E1817" s="32" t="s">
        <v>3114</v>
      </c>
    </row>
    <row r="1818" spans="1:5" x14ac:dyDescent="0.25">
      <c r="A1818" s="32">
        <v>13159566664</v>
      </c>
      <c r="B1818" s="32" t="s">
        <v>3089</v>
      </c>
      <c r="C1818" s="32" t="s">
        <v>3098</v>
      </c>
      <c r="D1818" s="32" t="s">
        <v>3108</v>
      </c>
      <c r="E1818" s="32" t="s">
        <v>3117</v>
      </c>
    </row>
    <row r="1819" spans="1:5" x14ac:dyDescent="0.25">
      <c r="A1819" s="32">
        <v>13159566417</v>
      </c>
      <c r="B1819" s="32" t="s">
        <v>3090</v>
      </c>
      <c r="C1819" s="32" t="s">
        <v>3100</v>
      </c>
      <c r="E1819" s="32" t="s">
        <v>3113</v>
      </c>
    </row>
    <row r="1820" spans="1:5" x14ac:dyDescent="0.25">
      <c r="A1820" s="32">
        <v>13159562462</v>
      </c>
      <c r="B1820" s="32" t="s">
        <v>3089</v>
      </c>
      <c r="C1820" s="32" t="s">
        <v>3097</v>
      </c>
      <c r="D1820" s="32" t="s">
        <v>3109</v>
      </c>
      <c r="E1820" s="32" t="s">
        <v>3112</v>
      </c>
    </row>
    <row r="1821" spans="1:5" x14ac:dyDescent="0.25">
      <c r="A1821" s="32">
        <v>13159552511</v>
      </c>
      <c r="B1821" s="32" t="s">
        <v>3089</v>
      </c>
      <c r="C1821" s="32" t="s">
        <v>3098</v>
      </c>
      <c r="D1821" s="32" t="s">
        <v>3106</v>
      </c>
      <c r="E1821" s="32" t="s">
        <v>3114</v>
      </c>
    </row>
    <row r="1822" spans="1:5" x14ac:dyDescent="0.25">
      <c r="A1822" s="32">
        <v>13159548006</v>
      </c>
      <c r="B1822" s="32" t="s">
        <v>3089</v>
      </c>
      <c r="C1822" s="32" t="s">
        <v>3097</v>
      </c>
      <c r="D1822" s="32" t="s">
        <v>3105</v>
      </c>
      <c r="E1822" s="32" t="s">
        <v>3116</v>
      </c>
    </row>
    <row r="1823" spans="1:5" x14ac:dyDescent="0.25">
      <c r="A1823" s="32">
        <v>13159543965</v>
      </c>
      <c r="B1823" s="32" t="s">
        <v>3089</v>
      </c>
      <c r="C1823" s="32" t="s">
        <v>3099</v>
      </c>
      <c r="D1823" s="32" t="s">
        <v>3106</v>
      </c>
      <c r="E1823" s="32" t="s">
        <v>3111</v>
      </c>
    </row>
    <row r="1824" spans="1:5" x14ac:dyDescent="0.25">
      <c r="A1824" s="32">
        <v>13159540629</v>
      </c>
      <c r="B1824" s="32" t="s">
        <v>3093</v>
      </c>
      <c r="C1824" s="32" t="s">
        <v>3096</v>
      </c>
      <c r="D1824" s="32" t="s">
        <v>3105</v>
      </c>
      <c r="E1824" s="32" t="s">
        <v>3118</v>
      </c>
    </row>
    <row r="1825" spans="1:5" x14ac:dyDescent="0.25">
      <c r="A1825" s="32">
        <v>13159527294</v>
      </c>
      <c r="B1825" s="32" t="s">
        <v>3090</v>
      </c>
      <c r="C1825" s="32" t="s">
        <v>3100</v>
      </c>
      <c r="E1825" s="32" t="s">
        <v>3111</v>
      </c>
    </row>
    <row r="1826" spans="1:5" x14ac:dyDescent="0.25">
      <c r="A1826" s="32">
        <v>13159522206</v>
      </c>
      <c r="B1826" s="32" t="s">
        <v>3089</v>
      </c>
      <c r="C1826" s="32" t="s">
        <v>3098</v>
      </c>
      <c r="D1826" s="32" t="s">
        <v>3107</v>
      </c>
      <c r="E1826" s="32" t="s">
        <v>3114</v>
      </c>
    </row>
    <row r="1827" spans="1:5" x14ac:dyDescent="0.25">
      <c r="A1827" s="32">
        <v>13159521947</v>
      </c>
      <c r="B1827" s="32" t="s">
        <v>3089</v>
      </c>
      <c r="C1827" s="32" t="s">
        <v>3101</v>
      </c>
      <c r="D1827" s="32" t="s">
        <v>3109</v>
      </c>
      <c r="E1827" s="32" t="s">
        <v>3113</v>
      </c>
    </row>
    <row r="1828" spans="1:5" x14ac:dyDescent="0.25">
      <c r="A1828" s="32">
        <v>13159520815</v>
      </c>
      <c r="B1828" s="32" t="s">
        <v>3089</v>
      </c>
      <c r="C1828" s="32" t="s">
        <v>3096</v>
      </c>
      <c r="D1828" s="32" t="s">
        <v>3105</v>
      </c>
      <c r="E1828" s="32" t="s">
        <v>3111</v>
      </c>
    </row>
    <row r="1829" spans="1:5" x14ac:dyDescent="0.25">
      <c r="A1829" s="32">
        <v>13159516639</v>
      </c>
      <c r="B1829" s="32" t="s">
        <v>3093</v>
      </c>
      <c r="C1829" s="32" t="s">
        <v>3101</v>
      </c>
      <c r="D1829" s="32" t="s">
        <v>3109</v>
      </c>
      <c r="E1829" s="32" t="s">
        <v>3113</v>
      </c>
    </row>
    <row r="1830" spans="1:5" x14ac:dyDescent="0.25">
      <c r="A1830" s="32">
        <v>13159513295</v>
      </c>
      <c r="B1830" s="32" t="s">
        <v>3090</v>
      </c>
      <c r="C1830" s="32" t="s">
        <v>3097</v>
      </c>
      <c r="D1830" s="32" t="s">
        <v>3104</v>
      </c>
      <c r="E1830" s="32" t="s">
        <v>3113</v>
      </c>
    </row>
    <row r="1831" spans="1:5" x14ac:dyDescent="0.25">
      <c r="A1831" s="32">
        <v>13159506915</v>
      </c>
      <c r="B1831" s="32" t="s">
        <v>3090</v>
      </c>
      <c r="C1831" s="32" t="s">
        <v>3098</v>
      </c>
    </row>
    <row r="1832" spans="1:5" x14ac:dyDescent="0.25">
      <c r="A1832" s="32">
        <v>13159499197</v>
      </c>
      <c r="B1832" s="32" t="s">
        <v>3089</v>
      </c>
      <c r="C1832" s="32" t="s">
        <v>3097</v>
      </c>
      <c r="D1832" s="32" t="s">
        <v>3109</v>
      </c>
      <c r="E1832" s="32" t="s">
        <v>3111</v>
      </c>
    </row>
    <row r="1833" spans="1:5" x14ac:dyDescent="0.25">
      <c r="A1833" s="32">
        <v>13159492170</v>
      </c>
      <c r="B1833" s="32" t="s">
        <v>3089</v>
      </c>
      <c r="C1833" s="32" t="s">
        <v>3097</v>
      </c>
      <c r="D1833" s="32" t="s">
        <v>3109</v>
      </c>
      <c r="E1833" s="32" t="s">
        <v>3111</v>
      </c>
    </row>
    <row r="1834" spans="1:5" x14ac:dyDescent="0.25">
      <c r="A1834" s="32">
        <v>13159488758</v>
      </c>
      <c r="B1834" s="32" t="s">
        <v>3089</v>
      </c>
      <c r="C1834" s="32" t="s">
        <v>3102</v>
      </c>
      <c r="D1834" s="32" t="s">
        <v>3105</v>
      </c>
      <c r="E1834" s="32" t="s">
        <v>3111</v>
      </c>
    </row>
    <row r="1835" spans="1:5" x14ac:dyDescent="0.25">
      <c r="A1835" s="32">
        <v>13159489815</v>
      </c>
      <c r="B1835" s="32" t="s">
        <v>3089</v>
      </c>
      <c r="C1835" s="32" t="s">
        <v>3097</v>
      </c>
      <c r="D1835" s="32" t="s">
        <v>3105</v>
      </c>
      <c r="E1835" s="32" t="s">
        <v>3113</v>
      </c>
    </row>
    <row r="1836" spans="1:5" x14ac:dyDescent="0.25">
      <c r="A1836" s="32">
        <v>13159468937</v>
      </c>
    </row>
    <row r="1837" spans="1:5" x14ac:dyDescent="0.25">
      <c r="A1837" s="32">
        <v>13159451397</v>
      </c>
      <c r="B1837" s="32" t="s">
        <v>3089</v>
      </c>
      <c r="C1837" s="32" t="s">
        <v>3096</v>
      </c>
      <c r="D1837" s="32" t="s">
        <v>3104</v>
      </c>
      <c r="E1837" s="32" t="s">
        <v>3112</v>
      </c>
    </row>
    <row r="1838" spans="1:5" x14ac:dyDescent="0.25">
      <c r="A1838" s="32">
        <v>13159426448</v>
      </c>
      <c r="B1838" s="32" t="s">
        <v>3089</v>
      </c>
      <c r="C1838" s="32" t="s">
        <v>3098</v>
      </c>
      <c r="D1838" s="32" t="s">
        <v>3105</v>
      </c>
      <c r="E1838" s="32" t="s">
        <v>3111</v>
      </c>
    </row>
    <row r="1839" spans="1:5" x14ac:dyDescent="0.25">
      <c r="A1839" s="32">
        <v>13159417317</v>
      </c>
      <c r="B1839" s="32" t="s">
        <v>3089</v>
      </c>
      <c r="C1839" s="32" t="s">
        <v>3101</v>
      </c>
      <c r="D1839" s="32" t="s">
        <v>3108</v>
      </c>
      <c r="E1839" s="32" t="s">
        <v>3115</v>
      </c>
    </row>
    <row r="1840" spans="1:5" x14ac:dyDescent="0.25">
      <c r="A1840" s="32">
        <v>13159414354</v>
      </c>
      <c r="B1840" s="32" t="s">
        <v>3089</v>
      </c>
      <c r="C1840" s="32" t="s">
        <v>3097</v>
      </c>
      <c r="D1840" s="32" t="s">
        <v>3104</v>
      </c>
      <c r="E1840" s="32" t="s">
        <v>3111</v>
      </c>
    </row>
    <row r="1841" spans="1:5" x14ac:dyDescent="0.25">
      <c r="A1841" s="32">
        <v>13159414715</v>
      </c>
      <c r="B1841" s="32" t="s">
        <v>3089</v>
      </c>
      <c r="C1841" s="32" t="s">
        <v>3097</v>
      </c>
      <c r="D1841" s="32" t="s">
        <v>3104</v>
      </c>
      <c r="E1841" s="32" t="s">
        <v>3111</v>
      </c>
    </row>
    <row r="1842" spans="1:5" x14ac:dyDescent="0.25">
      <c r="A1842" s="32">
        <v>13159412766</v>
      </c>
      <c r="B1842" s="32" t="s">
        <v>3089</v>
      </c>
      <c r="C1842" s="32" t="s">
        <v>3098</v>
      </c>
      <c r="D1842" s="32" t="s">
        <v>3107</v>
      </c>
      <c r="E1842" s="32" t="s">
        <v>3113</v>
      </c>
    </row>
    <row r="1843" spans="1:5" x14ac:dyDescent="0.25">
      <c r="A1843" s="32">
        <v>13159394857</v>
      </c>
      <c r="B1843" s="32" t="s">
        <v>3091</v>
      </c>
      <c r="C1843" s="32" t="s">
        <v>3098</v>
      </c>
      <c r="D1843" s="32" t="s">
        <v>3106</v>
      </c>
      <c r="E1843" s="32" t="s">
        <v>3111</v>
      </c>
    </row>
    <row r="1844" spans="1:5" x14ac:dyDescent="0.25">
      <c r="A1844" s="32">
        <v>13159386479</v>
      </c>
      <c r="B1844" s="32" t="s">
        <v>3089</v>
      </c>
      <c r="C1844" s="32" t="s">
        <v>3097</v>
      </c>
      <c r="D1844" s="32" t="s">
        <v>3106</v>
      </c>
      <c r="E1844" s="32" t="s">
        <v>3119</v>
      </c>
    </row>
    <row r="1845" spans="1:5" x14ac:dyDescent="0.25">
      <c r="A1845" s="32">
        <v>13159380353</v>
      </c>
      <c r="B1845" s="32" t="s">
        <v>3089</v>
      </c>
      <c r="C1845" s="32" t="s">
        <v>3101</v>
      </c>
      <c r="D1845" s="32" t="s">
        <v>3105</v>
      </c>
      <c r="E1845" s="32" t="s">
        <v>3111</v>
      </c>
    </row>
    <row r="1846" spans="1:5" x14ac:dyDescent="0.25">
      <c r="A1846" s="32">
        <v>13159378497</v>
      </c>
      <c r="B1846" s="32" t="s">
        <v>3089</v>
      </c>
      <c r="C1846" s="32" t="s">
        <v>3098</v>
      </c>
      <c r="D1846" s="32" t="s">
        <v>3105</v>
      </c>
      <c r="E1846" s="32" t="s">
        <v>3115</v>
      </c>
    </row>
    <row r="1847" spans="1:5" x14ac:dyDescent="0.25">
      <c r="A1847" s="32">
        <v>13159371023</v>
      </c>
      <c r="B1847" s="32" t="s">
        <v>3089</v>
      </c>
      <c r="C1847" s="32" t="s">
        <v>3096</v>
      </c>
    </row>
    <row r="1848" spans="1:5" x14ac:dyDescent="0.25">
      <c r="A1848" s="32">
        <v>13159364510</v>
      </c>
      <c r="B1848" s="32" t="s">
        <v>3089</v>
      </c>
      <c r="C1848" s="32" t="s">
        <v>3098</v>
      </c>
      <c r="D1848" s="32" t="s">
        <v>3105</v>
      </c>
      <c r="E1848" s="32" t="s">
        <v>3113</v>
      </c>
    </row>
    <row r="1849" spans="1:5" x14ac:dyDescent="0.25">
      <c r="A1849" s="32">
        <v>13159356876</v>
      </c>
      <c r="B1849" s="32" t="s">
        <v>3089</v>
      </c>
      <c r="C1849" s="32" t="s">
        <v>3097</v>
      </c>
      <c r="D1849" s="32" t="s">
        <v>3105</v>
      </c>
      <c r="E1849" s="32" t="s">
        <v>3112</v>
      </c>
    </row>
    <row r="1850" spans="1:5" x14ac:dyDescent="0.25">
      <c r="A1850" s="32">
        <v>13159363574</v>
      </c>
      <c r="B1850" s="32" t="s">
        <v>3089</v>
      </c>
      <c r="C1850" s="32" t="s">
        <v>3098</v>
      </c>
      <c r="D1850" s="32" t="s">
        <v>3107</v>
      </c>
      <c r="E1850" s="32" t="s">
        <v>3111</v>
      </c>
    </row>
    <row r="1851" spans="1:5" x14ac:dyDescent="0.25">
      <c r="A1851" s="32">
        <v>13159360800</v>
      </c>
      <c r="B1851" s="32" t="s">
        <v>3089</v>
      </c>
      <c r="C1851" s="32" t="s">
        <v>3101</v>
      </c>
      <c r="D1851" s="32" t="s">
        <v>3105</v>
      </c>
      <c r="E1851" s="32" t="s">
        <v>3111</v>
      </c>
    </row>
    <row r="1852" spans="1:5" x14ac:dyDescent="0.25">
      <c r="A1852" s="32">
        <v>13159354768</v>
      </c>
      <c r="B1852" s="32" t="s">
        <v>3089</v>
      </c>
      <c r="C1852" s="32" t="s">
        <v>3096</v>
      </c>
      <c r="D1852" s="32" t="s">
        <v>3108</v>
      </c>
      <c r="E1852" s="32" t="s">
        <v>3112</v>
      </c>
    </row>
    <row r="1853" spans="1:5" x14ac:dyDescent="0.25">
      <c r="A1853" s="32">
        <v>13159353854</v>
      </c>
      <c r="B1853" s="32" t="s">
        <v>3089</v>
      </c>
      <c r="C1853" s="32" t="s">
        <v>3097</v>
      </c>
      <c r="D1853" s="32" t="s">
        <v>3107</v>
      </c>
      <c r="E1853" s="32" t="s">
        <v>3111</v>
      </c>
    </row>
    <row r="1854" spans="1:5" x14ac:dyDescent="0.25">
      <c r="A1854" s="32">
        <v>13159355255</v>
      </c>
      <c r="B1854" s="32" t="s">
        <v>3089</v>
      </c>
      <c r="C1854" s="32" t="s">
        <v>3098</v>
      </c>
      <c r="D1854" s="32" t="s">
        <v>3105</v>
      </c>
    </row>
    <row r="1855" spans="1:5" x14ac:dyDescent="0.25">
      <c r="A1855" s="32">
        <v>13159340747</v>
      </c>
      <c r="B1855" s="32" t="s">
        <v>3089</v>
      </c>
      <c r="C1855" s="32" t="s">
        <v>3101</v>
      </c>
      <c r="D1855" s="32" t="s">
        <v>3105</v>
      </c>
      <c r="E1855" s="32" t="s">
        <v>3115</v>
      </c>
    </row>
    <row r="1856" spans="1:5" x14ac:dyDescent="0.25">
      <c r="A1856" s="32">
        <v>13159332002</v>
      </c>
      <c r="B1856" s="32" t="s">
        <v>3089</v>
      </c>
      <c r="C1856" s="32" t="s">
        <v>3098</v>
      </c>
      <c r="D1856" s="32" t="s">
        <v>3104</v>
      </c>
      <c r="E1856" s="32" t="s">
        <v>3113</v>
      </c>
    </row>
    <row r="1857" spans="1:5" x14ac:dyDescent="0.25">
      <c r="A1857" s="32">
        <v>13159334517</v>
      </c>
      <c r="B1857" s="32" t="s">
        <v>3089</v>
      </c>
      <c r="C1857" s="32" t="s">
        <v>3097</v>
      </c>
      <c r="D1857" s="32" t="s">
        <v>3108</v>
      </c>
      <c r="E1857" s="32" t="s">
        <v>3114</v>
      </c>
    </row>
    <row r="1858" spans="1:5" x14ac:dyDescent="0.25">
      <c r="A1858" s="32">
        <v>13159323735</v>
      </c>
      <c r="B1858" s="32" t="s">
        <v>3089</v>
      </c>
      <c r="C1858" s="32" t="s">
        <v>3097</v>
      </c>
      <c r="D1858" s="32" t="s">
        <v>3107</v>
      </c>
      <c r="E1858" s="32" t="s">
        <v>3111</v>
      </c>
    </row>
    <row r="1859" spans="1:5" x14ac:dyDescent="0.25">
      <c r="A1859" s="32">
        <v>13159318730</v>
      </c>
      <c r="B1859" s="32" t="s">
        <v>3089</v>
      </c>
      <c r="C1859" s="32" t="s">
        <v>3097</v>
      </c>
      <c r="D1859" s="32" t="s">
        <v>3107</v>
      </c>
      <c r="E1859" s="32" t="s">
        <v>3111</v>
      </c>
    </row>
    <row r="1860" spans="1:5" x14ac:dyDescent="0.25">
      <c r="A1860" s="32">
        <v>13159310375</v>
      </c>
      <c r="B1860" s="32" t="s">
        <v>3089</v>
      </c>
      <c r="C1860" s="32" t="s">
        <v>3101</v>
      </c>
      <c r="D1860" s="32" t="s">
        <v>3107</v>
      </c>
      <c r="E1860" s="32" t="s">
        <v>3111</v>
      </c>
    </row>
    <row r="1861" spans="1:5" x14ac:dyDescent="0.25">
      <c r="A1861" s="32">
        <v>13159310142</v>
      </c>
      <c r="B1861" s="32" t="s">
        <v>3089</v>
      </c>
      <c r="C1861" s="32" t="s">
        <v>3097</v>
      </c>
      <c r="D1861" s="32" t="s">
        <v>3104</v>
      </c>
      <c r="E1861" s="32" t="s">
        <v>3111</v>
      </c>
    </row>
    <row r="1862" spans="1:5" x14ac:dyDescent="0.25">
      <c r="A1862" s="32">
        <v>13159307257</v>
      </c>
      <c r="B1862" s="32" t="s">
        <v>3089</v>
      </c>
      <c r="C1862" s="32" t="s">
        <v>3097</v>
      </c>
      <c r="D1862" s="32" t="s">
        <v>3107</v>
      </c>
      <c r="E1862" s="32" t="s">
        <v>3111</v>
      </c>
    </row>
    <row r="1863" spans="1:5" x14ac:dyDescent="0.25">
      <c r="A1863" s="32">
        <v>13159302437</v>
      </c>
      <c r="B1863" s="32" t="s">
        <v>3089</v>
      </c>
      <c r="C1863" s="32" t="s">
        <v>3097</v>
      </c>
      <c r="D1863" s="32" t="s">
        <v>3105</v>
      </c>
      <c r="E1863" s="32" t="s">
        <v>3114</v>
      </c>
    </row>
    <row r="1864" spans="1:5" x14ac:dyDescent="0.25">
      <c r="A1864" s="32">
        <v>13159288977</v>
      </c>
      <c r="B1864" s="32" t="s">
        <v>3089</v>
      </c>
      <c r="C1864" s="32" t="s">
        <v>3097</v>
      </c>
      <c r="D1864" s="32" t="s">
        <v>3109</v>
      </c>
      <c r="E1864" s="32" t="s">
        <v>3111</v>
      </c>
    </row>
    <row r="1865" spans="1:5" x14ac:dyDescent="0.25">
      <c r="A1865" s="32">
        <v>13159291372</v>
      </c>
      <c r="B1865" s="32" t="s">
        <v>3089</v>
      </c>
      <c r="C1865" s="32" t="s">
        <v>3097</v>
      </c>
      <c r="D1865" s="32" t="s">
        <v>3108</v>
      </c>
      <c r="E1865" s="32" t="s">
        <v>3114</v>
      </c>
    </row>
    <row r="1866" spans="1:5" x14ac:dyDescent="0.25">
      <c r="A1866" s="32">
        <v>13159267611</v>
      </c>
      <c r="B1866" s="32" t="s">
        <v>3089</v>
      </c>
      <c r="C1866" s="32" t="s">
        <v>3097</v>
      </c>
      <c r="D1866" s="32" t="s">
        <v>3106</v>
      </c>
      <c r="E1866" s="32" t="s">
        <v>3111</v>
      </c>
    </row>
    <row r="1867" spans="1:5" x14ac:dyDescent="0.25">
      <c r="A1867" s="32">
        <v>13159257521</v>
      </c>
      <c r="B1867" s="32" t="s">
        <v>3089</v>
      </c>
      <c r="C1867" s="32" t="s">
        <v>3100</v>
      </c>
      <c r="E1867" s="32" t="s">
        <v>3111</v>
      </c>
    </row>
    <row r="1868" spans="1:5" x14ac:dyDescent="0.25">
      <c r="A1868" s="32">
        <v>13159209862</v>
      </c>
      <c r="B1868" s="32" t="s">
        <v>3090</v>
      </c>
      <c r="C1868" s="32" t="s">
        <v>3097</v>
      </c>
      <c r="D1868" s="32" t="s">
        <v>3104</v>
      </c>
      <c r="E1868" s="32" t="s">
        <v>3112</v>
      </c>
    </row>
    <row r="1869" spans="1:5" x14ac:dyDescent="0.25">
      <c r="A1869" s="32">
        <v>13159252404</v>
      </c>
      <c r="B1869" s="32" t="s">
        <v>3089</v>
      </c>
      <c r="C1869" s="32" t="s">
        <v>3098</v>
      </c>
      <c r="D1869" s="32" t="s">
        <v>3106</v>
      </c>
      <c r="E1869" s="32" t="s">
        <v>3114</v>
      </c>
    </row>
    <row r="1870" spans="1:5" x14ac:dyDescent="0.25">
      <c r="A1870" s="32">
        <v>13159251147</v>
      </c>
      <c r="B1870" s="32" t="s">
        <v>3089</v>
      </c>
      <c r="C1870" s="32" t="s">
        <v>3097</v>
      </c>
      <c r="D1870" s="32" t="s">
        <v>3104</v>
      </c>
      <c r="E1870" s="32" t="s">
        <v>3114</v>
      </c>
    </row>
    <row r="1871" spans="1:5" x14ac:dyDescent="0.25">
      <c r="A1871" s="32">
        <v>13159253688</v>
      </c>
      <c r="B1871" s="32" t="s">
        <v>3089</v>
      </c>
      <c r="C1871" s="32" t="s">
        <v>3101</v>
      </c>
      <c r="D1871" s="32" t="s">
        <v>3105</v>
      </c>
      <c r="E1871" s="32" t="s">
        <v>3112</v>
      </c>
    </row>
    <row r="1872" spans="1:5" x14ac:dyDescent="0.25">
      <c r="A1872" s="32">
        <v>13159237828</v>
      </c>
      <c r="B1872" s="32" t="s">
        <v>3089</v>
      </c>
      <c r="C1872" s="32" t="s">
        <v>3098</v>
      </c>
      <c r="D1872" s="32" t="s">
        <v>3105</v>
      </c>
      <c r="E1872" s="32" t="s">
        <v>3114</v>
      </c>
    </row>
    <row r="1873" spans="1:5" x14ac:dyDescent="0.25">
      <c r="A1873" s="32">
        <v>13159246184</v>
      </c>
      <c r="B1873" s="32" t="s">
        <v>3089</v>
      </c>
      <c r="C1873" s="32" t="s">
        <v>3101</v>
      </c>
      <c r="D1873" s="32" t="s">
        <v>3105</v>
      </c>
      <c r="E1873" s="32" t="s">
        <v>3112</v>
      </c>
    </row>
    <row r="1874" spans="1:5" x14ac:dyDescent="0.25">
      <c r="A1874" s="32">
        <v>13159242068</v>
      </c>
      <c r="B1874" s="32" t="s">
        <v>3089</v>
      </c>
      <c r="C1874" s="32" t="s">
        <v>3101</v>
      </c>
      <c r="D1874" s="32" t="s">
        <v>3104</v>
      </c>
      <c r="E1874" s="32" t="s">
        <v>3112</v>
      </c>
    </row>
    <row r="1875" spans="1:5" x14ac:dyDescent="0.25">
      <c r="A1875" s="32">
        <v>13159238941</v>
      </c>
      <c r="B1875" s="32" t="s">
        <v>3089</v>
      </c>
      <c r="C1875" s="32" t="s">
        <v>3098</v>
      </c>
      <c r="D1875" s="32" t="s">
        <v>3105</v>
      </c>
      <c r="E1875" s="32" t="s">
        <v>3111</v>
      </c>
    </row>
    <row r="1876" spans="1:5" x14ac:dyDescent="0.25">
      <c r="A1876" s="32">
        <v>13159234901</v>
      </c>
      <c r="B1876" s="32" t="s">
        <v>3089</v>
      </c>
      <c r="C1876" s="32" t="s">
        <v>3096</v>
      </c>
      <c r="D1876" s="32" t="s">
        <v>3104</v>
      </c>
      <c r="E1876" s="32" t="s">
        <v>3111</v>
      </c>
    </row>
    <row r="1877" spans="1:5" x14ac:dyDescent="0.25">
      <c r="A1877" s="32">
        <v>13159225418</v>
      </c>
      <c r="B1877" s="32" t="s">
        <v>3089</v>
      </c>
      <c r="C1877" s="32" t="s">
        <v>3097</v>
      </c>
      <c r="D1877" s="32" t="s">
        <v>3107</v>
      </c>
      <c r="E1877" s="32" t="s">
        <v>3111</v>
      </c>
    </row>
    <row r="1878" spans="1:5" x14ac:dyDescent="0.25">
      <c r="A1878" s="32">
        <v>13159214475</v>
      </c>
      <c r="B1878" s="32" t="s">
        <v>3089</v>
      </c>
      <c r="C1878" s="32" t="s">
        <v>3098</v>
      </c>
      <c r="D1878" s="32" t="s">
        <v>3107</v>
      </c>
      <c r="E1878" s="32" t="s">
        <v>3116</v>
      </c>
    </row>
    <row r="1879" spans="1:5" x14ac:dyDescent="0.25">
      <c r="A1879" s="32">
        <v>13159208321</v>
      </c>
      <c r="B1879" s="32" t="s">
        <v>3089</v>
      </c>
      <c r="C1879" s="32" t="s">
        <v>3101</v>
      </c>
      <c r="D1879" s="32" t="s">
        <v>3104</v>
      </c>
      <c r="E1879" s="32" t="s">
        <v>3112</v>
      </c>
    </row>
    <row r="1880" spans="1:5" x14ac:dyDescent="0.25">
      <c r="A1880" s="32">
        <v>13159200493</v>
      </c>
      <c r="B1880" s="32" t="s">
        <v>3089</v>
      </c>
      <c r="C1880" s="32" t="s">
        <v>3101</v>
      </c>
      <c r="D1880" s="32" t="s">
        <v>3104</v>
      </c>
      <c r="E1880" s="32" t="s">
        <v>3112</v>
      </c>
    </row>
    <row r="1881" spans="1:5" x14ac:dyDescent="0.25">
      <c r="A1881" s="32">
        <v>13159210681</v>
      </c>
      <c r="B1881" s="32" t="s">
        <v>3089</v>
      </c>
      <c r="C1881" s="32" t="s">
        <v>3098</v>
      </c>
      <c r="D1881" s="32" t="s">
        <v>3107</v>
      </c>
      <c r="E1881" s="32" t="s">
        <v>3111</v>
      </c>
    </row>
    <row r="1882" spans="1:5" x14ac:dyDescent="0.25">
      <c r="A1882" s="32">
        <v>13159204589</v>
      </c>
      <c r="B1882" s="32" t="s">
        <v>3089</v>
      </c>
      <c r="C1882" s="32" t="s">
        <v>3097</v>
      </c>
      <c r="D1882" s="32" t="s">
        <v>3108</v>
      </c>
      <c r="E1882" s="32" t="s">
        <v>3112</v>
      </c>
    </row>
    <row r="1883" spans="1:5" x14ac:dyDescent="0.25">
      <c r="A1883" s="32">
        <v>13159202175</v>
      </c>
      <c r="B1883" s="32" t="s">
        <v>3089</v>
      </c>
      <c r="C1883" s="32" t="s">
        <v>3101</v>
      </c>
      <c r="D1883" s="32" t="s">
        <v>3108</v>
      </c>
      <c r="E1883" s="32" t="s">
        <v>3111</v>
      </c>
    </row>
    <row r="1884" spans="1:5" x14ac:dyDescent="0.25">
      <c r="A1884" s="32">
        <v>13159204211</v>
      </c>
      <c r="B1884" s="32" t="s">
        <v>3089</v>
      </c>
      <c r="C1884" s="32" t="s">
        <v>3098</v>
      </c>
      <c r="D1884" s="32" t="s">
        <v>3105</v>
      </c>
      <c r="E1884" s="32" t="s">
        <v>3112</v>
      </c>
    </row>
    <row r="1885" spans="1:5" x14ac:dyDescent="0.25">
      <c r="A1885" s="32">
        <v>13159202448</v>
      </c>
      <c r="B1885" s="32" t="s">
        <v>3089</v>
      </c>
      <c r="C1885" s="32" t="s">
        <v>3099</v>
      </c>
      <c r="D1885" s="32" t="s">
        <v>3105</v>
      </c>
      <c r="E1885" s="32" t="s">
        <v>3114</v>
      </c>
    </row>
    <row r="1886" spans="1:5" x14ac:dyDescent="0.25">
      <c r="A1886" s="32">
        <v>13159185021</v>
      </c>
      <c r="B1886" s="32" t="s">
        <v>3089</v>
      </c>
      <c r="C1886" s="32" t="s">
        <v>3101</v>
      </c>
      <c r="D1886" s="32" t="s">
        <v>3108</v>
      </c>
      <c r="E1886" s="32" t="s">
        <v>3112</v>
      </c>
    </row>
    <row r="1887" spans="1:5" x14ac:dyDescent="0.25">
      <c r="A1887" s="32">
        <v>13159182896</v>
      </c>
      <c r="B1887" s="32" t="s">
        <v>3089</v>
      </c>
      <c r="C1887" s="32" t="s">
        <v>3098</v>
      </c>
      <c r="D1887" s="32" t="s">
        <v>3107</v>
      </c>
      <c r="E1887" s="32" t="s">
        <v>3114</v>
      </c>
    </row>
    <row r="1888" spans="1:5" x14ac:dyDescent="0.25">
      <c r="A1888" s="32">
        <v>13159179252</v>
      </c>
      <c r="B1888" s="32" t="s">
        <v>3089</v>
      </c>
      <c r="C1888" s="32" t="s">
        <v>3097</v>
      </c>
      <c r="D1888" s="32" t="s">
        <v>3107</v>
      </c>
      <c r="E1888" s="32" t="s">
        <v>3112</v>
      </c>
    </row>
    <row r="1889" spans="1:5" x14ac:dyDescent="0.25">
      <c r="A1889" s="32">
        <v>13159177816</v>
      </c>
      <c r="B1889" s="32" t="s">
        <v>3089</v>
      </c>
      <c r="C1889" s="32" t="s">
        <v>3097</v>
      </c>
      <c r="D1889" s="32" t="s">
        <v>3104</v>
      </c>
      <c r="E1889" s="32" t="s">
        <v>3111</v>
      </c>
    </row>
    <row r="1890" spans="1:5" x14ac:dyDescent="0.25">
      <c r="A1890" s="32">
        <v>13159176539</v>
      </c>
      <c r="B1890" s="32" t="s">
        <v>3089</v>
      </c>
      <c r="C1890" s="32" t="s">
        <v>3098</v>
      </c>
    </row>
    <row r="1891" spans="1:5" x14ac:dyDescent="0.25">
      <c r="A1891" s="32">
        <v>13159168441</v>
      </c>
      <c r="B1891" s="32" t="s">
        <v>3089</v>
      </c>
      <c r="C1891" s="32" t="s">
        <v>3097</v>
      </c>
      <c r="D1891" s="32" t="s">
        <v>3104</v>
      </c>
      <c r="E1891" s="32" t="s">
        <v>3113</v>
      </c>
    </row>
    <row r="1892" spans="1:5" x14ac:dyDescent="0.25">
      <c r="A1892" s="32">
        <v>13159156902</v>
      </c>
      <c r="B1892" s="32" t="s">
        <v>3089</v>
      </c>
      <c r="C1892" s="32" t="s">
        <v>3101</v>
      </c>
      <c r="D1892" s="32" t="s">
        <v>3105</v>
      </c>
      <c r="E1892" s="32" t="s">
        <v>3114</v>
      </c>
    </row>
    <row r="1893" spans="1:5" x14ac:dyDescent="0.25">
      <c r="A1893" s="32">
        <v>13159156339</v>
      </c>
      <c r="B1893" s="32" t="s">
        <v>3094</v>
      </c>
      <c r="C1893" s="32" t="s">
        <v>3102</v>
      </c>
    </row>
    <row r="1894" spans="1:5" x14ac:dyDescent="0.25">
      <c r="A1894" s="32">
        <v>13159151817</v>
      </c>
      <c r="B1894" s="32" t="s">
        <v>3090</v>
      </c>
      <c r="C1894" s="32" t="s">
        <v>3098</v>
      </c>
      <c r="D1894" s="32" t="s">
        <v>3105</v>
      </c>
      <c r="E1894" s="32" t="s">
        <v>3114</v>
      </c>
    </row>
    <row r="1895" spans="1:5" x14ac:dyDescent="0.25">
      <c r="A1895" s="32">
        <v>13159150111</v>
      </c>
      <c r="B1895" s="32" t="s">
        <v>3089</v>
      </c>
      <c r="C1895" s="32" t="s">
        <v>3098</v>
      </c>
      <c r="D1895" s="32" t="s">
        <v>3105</v>
      </c>
      <c r="E1895" s="32" t="s">
        <v>3111</v>
      </c>
    </row>
    <row r="1896" spans="1:5" x14ac:dyDescent="0.25">
      <c r="A1896" s="32">
        <v>13159135889</v>
      </c>
      <c r="B1896" s="32" t="s">
        <v>3089</v>
      </c>
      <c r="C1896" s="32" t="s">
        <v>3097</v>
      </c>
      <c r="D1896" s="32" t="s">
        <v>3104</v>
      </c>
      <c r="E1896" s="32" t="s">
        <v>3112</v>
      </c>
    </row>
    <row r="1897" spans="1:5" x14ac:dyDescent="0.25">
      <c r="A1897" s="32">
        <v>13159134286</v>
      </c>
      <c r="B1897" s="32" t="s">
        <v>3089</v>
      </c>
      <c r="C1897" s="32" t="s">
        <v>3096</v>
      </c>
      <c r="D1897" s="32" t="s">
        <v>3104</v>
      </c>
      <c r="E1897" s="32" t="s">
        <v>3112</v>
      </c>
    </row>
    <row r="1898" spans="1:5" x14ac:dyDescent="0.25">
      <c r="A1898" s="32">
        <v>13159125354</v>
      </c>
      <c r="B1898" s="32" t="s">
        <v>3089</v>
      </c>
      <c r="C1898" s="32" t="s">
        <v>3096</v>
      </c>
      <c r="D1898" s="32" t="s">
        <v>3109</v>
      </c>
      <c r="E1898" s="32" t="s">
        <v>3112</v>
      </c>
    </row>
    <row r="1899" spans="1:5" x14ac:dyDescent="0.25">
      <c r="A1899" s="32">
        <v>13159120007</v>
      </c>
      <c r="B1899" s="32" t="s">
        <v>3089</v>
      </c>
      <c r="C1899" s="32" t="s">
        <v>3098</v>
      </c>
      <c r="D1899" s="32" t="s">
        <v>3107</v>
      </c>
      <c r="E1899" s="32" t="s">
        <v>3114</v>
      </c>
    </row>
    <row r="1900" spans="1:5" x14ac:dyDescent="0.25">
      <c r="A1900" s="32">
        <v>13159115706</v>
      </c>
      <c r="B1900" s="32" t="s">
        <v>3089</v>
      </c>
      <c r="C1900" s="32" t="s">
        <v>3097</v>
      </c>
      <c r="D1900" s="32" t="s">
        <v>3109</v>
      </c>
      <c r="E1900" s="32" t="s">
        <v>3111</v>
      </c>
    </row>
    <row r="1901" spans="1:5" x14ac:dyDescent="0.25">
      <c r="A1901" s="32">
        <v>13159105780</v>
      </c>
      <c r="B1901" s="32" t="s">
        <v>3089</v>
      </c>
      <c r="C1901" s="32" t="s">
        <v>3098</v>
      </c>
      <c r="D1901" s="32" t="s">
        <v>3106</v>
      </c>
      <c r="E1901" s="32" t="s">
        <v>3116</v>
      </c>
    </row>
    <row r="1902" spans="1:5" x14ac:dyDescent="0.25">
      <c r="A1902" s="32">
        <v>13159090484</v>
      </c>
      <c r="B1902" s="32" t="s">
        <v>3090</v>
      </c>
      <c r="C1902" s="32" t="s">
        <v>3098</v>
      </c>
      <c r="D1902" s="32" t="s">
        <v>3107</v>
      </c>
      <c r="E1902" s="32" t="s">
        <v>3113</v>
      </c>
    </row>
    <row r="1903" spans="1:5" x14ac:dyDescent="0.25">
      <c r="A1903" s="32">
        <v>13159088243</v>
      </c>
      <c r="B1903" s="32" t="s">
        <v>3089</v>
      </c>
      <c r="C1903" s="32" t="s">
        <v>3098</v>
      </c>
      <c r="D1903" s="32" t="s">
        <v>3105</v>
      </c>
      <c r="E1903" s="32" t="s">
        <v>3113</v>
      </c>
    </row>
    <row r="1904" spans="1:5" x14ac:dyDescent="0.25">
      <c r="A1904" s="32">
        <v>13159080425</v>
      </c>
      <c r="B1904" s="32" t="s">
        <v>3089</v>
      </c>
      <c r="C1904" s="32" t="s">
        <v>3096</v>
      </c>
      <c r="D1904" s="32" t="s">
        <v>3107</v>
      </c>
      <c r="E1904" s="32" t="s">
        <v>3114</v>
      </c>
    </row>
    <row r="1905" spans="1:5" x14ac:dyDescent="0.25">
      <c r="A1905" s="32">
        <v>13159077980</v>
      </c>
      <c r="B1905" s="32" t="s">
        <v>3089</v>
      </c>
      <c r="C1905" s="32" t="s">
        <v>3101</v>
      </c>
      <c r="D1905" s="32" t="s">
        <v>3107</v>
      </c>
      <c r="E1905" s="32" t="s">
        <v>3114</v>
      </c>
    </row>
    <row r="1906" spans="1:5" x14ac:dyDescent="0.25">
      <c r="A1906" s="32">
        <v>13159067610</v>
      </c>
      <c r="B1906" s="32" t="s">
        <v>3089</v>
      </c>
      <c r="C1906" s="32" t="s">
        <v>3097</v>
      </c>
      <c r="D1906" s="32" t="s">
        <v>3105</v>
      </c>
      <c r="E1906" s="32" t="s">
        <v>3111</v>
      </c>
    </row>
    <row r="1907" spans="1:5" x14ac:dyDescent="0.25">
      <c r="A1907" s="32">
        <v>13159070289</v>
      </c>
      <c r="B1907" s="32" t="s">
        <v>3089</v>
      </c>
      <c r="C1907" s="32" t="s">
        <v>3096</v>
      </c>
      <c r="D1907" s="32" t="s">
        <v>3107</v>
      </c>
      <c r="E1907" s="32" t="s">
        <v>3114</v>
      </c>
    </row>
    <row r="1908" spans="1:5" x14ac:dyDescent="0.25">
      <c r="A1908" s="32">
        <v>13159063530</v>
      </c>
      <c r="B1908" s="32" t="s">
        <v>3089</v>
      </c>
      <c r="C1908" s="32" t="s">
        <v>3098</v>
      </c>
      <c r="D1908" s="32" t="s">
        <v>3105</v>
      </c>
      <c r="E1908" s="32" t="s">
        <v>3118</v>
      </c>
    </row>
    <row r="1909" spans="1:5" x14ac:dyDescent="0.25">
      <c r="A1909" s="32">
        <v>13159058340</v>
      </c>
      <c r="B1909" s="32" t="s">
        <v>3090</v>
      </c>
      <c r="C1909" s="32" t="s">
        <v>3099</v>
      </c>
      <c r="D1909" s="32" t="s">
        <v>3104</v>
      </c>
      <c r="E1909" s="32" t="s">
        <v>3113</v>
      </c>
    </row>
    <row r="1910" spans="1:5" x14ac:dyDescent="0.25">
      <c r="A1910" s="32">
        <v>13159051012</v>
      </c>
      <c r="B1910" s="32" t="s">
        <v>3089</v>
      </c>
      <c r="C1910" s="32" t="s">
        <v>3097</v>
      </c>
      <c r="D1910" s="32" t="s">
        <v>3106</v>
      </c>
      <c r="E1910" s="32" t="s">
        <v>3111</v>
      </c>
    </row>
    <row r="1911" spans="1:5" x14ac:dyDescent="0.25">
      <c r="A1911" s="32">
        <v>13159042854</v>
      </c>
      <c r="B1911" s="32" t="s">
        <v>3089</v>
      </c>
      <c r="C1911" s="32" t="s">
        <v>3098</v>
      </c>
      <c r="D1911" s="32" t="s">
        <v>3104</v>
      </c>
      <c r="E1911" s="32" t="s">
        <v>3112</v>
      </c>
    </row>
    <row r="1912" spans="1:5" x14ac:dyDescent="0.25">
      <c r="A1912" s="32">
        <v>13159044102</v>
      </c>
    </row>
    <row r="1913" spans="1:5" x14ac:dyDescent="0.25">
      <c r="A1913" s="32">
        <v>13159036937</v>
      </c>
      <c r="B1913" s="32" t="s">
        <v>3089</v>
      </c>
      <c r="C1913" s="32" t="s">
        <v>3097</v>
      </c>
      <c r="D1913" s="32" t="s">
        <v>3108</v>
      </c>
      <c r="E1913" s="32" t="s">
        <v>3111</v>
      </c>
    </row>
    <row r="1914" spans="1:5" x14ac:dyDescent="0.25">
      <c r="A1914" s="32">
        <v>13159025894</v>
      </c>
      <c r="B1914" s="32" t="s">
        <v>3089</v>
      </c>
      <c r="C1914" s="32" t="s">
        <v>3097</v>
      </c>
      <c r="D1914" s="32" t="s">
        <v>3104</v>
      </c>
      <c r="E1914" s="32" t="s">
        <v>3114</v>
      </c>
    </row>
    <row r="1915" spans="1:5" x14ac:dyDescent="0.25">
      <c r="A1915" s="32">
        <v>13159018386</v>
      </c>
      <c r="B1915" s="32" t="s">
        <v>3089</v>
      </c>
      <c r="C1915" s="32" t="s">
        <v>3101</v>
      </c>
      <c r="D1915" s="32" t="s">
        <v>3107</v>
      </c>
      <c r="E1915" s="32" t="s">
        <v>3113</v>
      </c>
    </row>
    <row r="1916" spans="1:5" x14ac:dyDescent="0.25">
      <c r="A1916" s="32">
        <v>13159010522</v>
      </c>
      <c r="B1916" s="32" t="s">
        <v>3093</v>
      </c>
      <c r="C1916" s="32" t="s">
        <v>3097</v>
      </c>
      <c r="D1916" s="32" t="s">
        <v>3109</v>
      </c>
      <c r="E1916" s="32" t="s">
        <v>3111</v>
      </c>
    </row>
    <row r="1917" spans="1:5" x14ac:dyDescent="0.25">
      <c r="A1917" s="32">
        <v>13159001258</v>
      </c>
      <c r="B1917" s="32" t="s">
        <v>3089</v>
      </c>
      <c r="C1917" s="32" t="s">
        <v>3098</v>
      </c>
      <c r="D1917" s="32" t="s">
        <v>3105</v>
      </c>
      <c r="E1917" s="32" t="s">
        <v>3113</v>
      </c>
    </row>
    <row r="1918" spans="1:5" x14ac:dyDescent="0.25">
      <c r="A1918" s="32">
        <v>13158989841</v>
      </c>
      <c r="B1918" s="32" t="s">
        <v>3090</v>
      </c>
      <c r="C1918" s="32" t="s">
        <v>3098</v>
      </c>
      <c r="D1918" s="32" t="s">
        <v>3107</v>
      </c>
      <c r="E1918" s="32" t="s">
        <v>3114</v>
      </c>
    </row>
    <row r="1919" spans="1:5" x14ac:dyDescent="0.25">
      <c r="A1919" s="32">
        <v>13158975350</v>
      </c>
      <c r="B1919" s="32" t="s">
        <v>3089</v>
      </c>
      <c r="C1919" s="32" t="s">
        <v>3101</v>
      </c>
      <c r="D1919" s="32" t="s">
        <v>3105</v>
      </c>
      <c r="E1919" s="32" t="s">
        <v>3112</v>
      </c>
    </row>
    <row r="1920" spans="1:5" x14ac:dyDescent="0.25">
      <c r="A1920" s="32">
        <v>13158970264</v>
      </c>
      <c r="B1920" s="32" t="s">
        <v>3089</v>
      </c>
      <c r="C1920" s="32" t="s">
        <v>3101</v>
      </c>
      <c r="D1920" s="32" t="s">
        <v>3105</v>
      </c>
      <c r="E1920" s="32" t="s">
        <v>3111</v>
      </c>
    </row>
    <row r="1921" spans="1:5" x14ac:dyDescent="0.25">
      <c r="A1921" s="32">
        <v>13158967004</v>
      </c>
      <c r="B1921" s="32" t="s">
        <v>3089</v>
      </c>
      <c r="C1921" s="32" t="s">
        <v>3098</v>
      </c>
      <c r="D1921" s="32" t="s">
        <v>3107</v>
      </c>
      <c r="E1921" s="32" t="s">
        <v>3112</v>
      </c>
    </row>
    <row r="1922" spans="1:5" x14ac:dyDescent="0.25">
      <c r="A1922" s="32">
        <v>13158963723</v>
      </c>
      <c r="B1922" s="32" t="s">
        <v>3089</v>
      </c>
      <c r="C1922" s="32" t="s">
        <v>3097</v>
      </c>
      <c r="D1922" s="32" t="s">
        <v>3105</v>
      </c>
      <c r="E1922" s="32" t="s">
        <v>3113</v>
      </c>
    </row>
    <row r="1923" spans="1:5" x14ac:dyDescent="0.25">
      <c r="A1923" s="32">
        <v>13158952070</v>
      </c>
      <c r="B1923" s="32" t="s">
        <v>3089</v>
      </c>
      <c r="C1923" s="32" t="s">
        <v>3098</v>
      </c>
      <c r="D1923" s="32" t="s">
        <v>3105</v>
      </c>
      <c r="E1923" s="32" t="s">
        <v>3114</v>
      </c>
    </row>
    <row r="1924" spans="1:5" x14ac:dyDescent="0.25">
      <c r="A1924" s="32">
        <v>13158936980</v>
      </c>
      <c r="B1924" s="32" t="s">
        <v>3089</v>
      </c>
      <c r="C1924" s="32" t="s">
        <v>3096</v>
      </c>
      <c r="D1924" s="32" t="s">
        <v>3104</v>
      </c>
      <c r="E1924" s="32" t="s">
        <v>3114</v>
      </c>
    </row>
    <row r="1925" spans="1:5" x14ac:dyDescent="0.25">
      <c r="A1925" s="32">
        <v>13158927756</v>
      </c>
      <c r="B1925" s="32" t="s">
        <v>3089</v>
      </c>
      <c r="C1925" s="32" t="s">
        <v>3098</v>
      </c>
      <c r="D1925" s="32" t="s">
        <v>3104</v>
      </c>
      <c r="E1925" s="32" t="s">
        <v>3111</v>
      </c>
    </row>
    <row r="1926" spans="1:5" x14ac:dyDescent="0.25">
      <c r="A1926" s="32">
        <v>13158929162</v>
      </c>
      <c r="B1926" s="32" t="s">
        <v>3090</v>
      </c>
      <c r="C1926" s="32" t="s">
        <v>3098</v>
      </c>
      <c r="D1926" s="32" t="s">
        <v>3106</v>
      </c>
      <c r="E1926" s="32" t="s">
        <v>3113</v>
      </c>
    </row>
    <row r="1927" spans="1:5" x14ac:dyDescent="0.25">
      <c r="A1927" s="32">
        <v>13158898189</v>
      </c>
      <c r="B1927" s="32" t="s">
        <v>3090</v>
      </c>
      <c r="C1927" s="32" t="s">
        <v>3098</v>
      </c>
      <c r="D1927" s="32" t="s">
        <v>3107</v>
      </c>
      <c r="E1927" s="32" t="s">
        <v>3114</v>
      </c>
    </row>
    <row r="1928" spans="1:5" x14ac:dyDescent="0.25">
      <c r="A1928" s="32">
        <v>13158877621</v>
      </c>
      <c r="B1928" s="32" t="s">
        <v>3091</v>
      </c>
      <c r="C1928" s="32" t="s">
        <v>3097</v>
      </c>
      <c r="D1928" s="32" t="s">
        <v>3105</v>
      </c>
      <c r="E1928" s="32" t="s">
        <v>3114</v>
      </c>
    </row>
    <row r="1929" spans="1:5" x14ac:dyDescent="0.25">
      <c r="A1929" s="32">
        <v>13158873764</v>
      </c>
      <c r="B1929" s="32" t="s">
        <v>3089</v>
      </c>
      <c r="C1929" s="32" t="s">
        <v>3101</v>
      </c>
      <c r="D1929" s="32" t="s">
        <v>3106</v>
      </c>
      <c r="E1929" s="32" t="s">
        <v>3111</v>
      </c>
    </row>
    <row r="1930" spans="1:5" x14ac:dyDescent="0.25">
      <c r="A1930" s="32">
        <v>13158797173</v>
      </c>
    </row>
    <row r="1931" spans="1:5" x14ac:dyDescent="0.25">
      <c r="A1931" s="32">
        <v>13158790976</v>
      </c>
      <c r="B1931" s="32" t="s">
        <v>3089</v>
      </c>
      <c r="C1931" s="32" t="s">
        <v>3101</v>
      </c>
      <c r="D1931" s="32" t="s">
        <v>3105</v>
      </c>
    </row>
    <row r="1932" spans="1:5" x14ac:dyDescent="0.25">
      <c r="A1932" s="32">
        <v>13158781908</v>
      </c>
      <c r="B1932" s="32" t="s">
        <v>3090</v>
      </c>
      <c r="C1932" s="32" t="s">
        <v>3097</v>
      </c>
      <c r="D1932" s="32" t="s">
        <v>3109</v>
      </c>
      <c r="E1932" s="32" t="s">
        <v>3111</v>
      </c>
    </row>
    <row r="1933" spans="1:5" x14ac:dyDescent="0.25">
      <c r="A1933" s="32">
        <v>13158785287</v>
      </c>
    </row>
    <row r="1934" spans="1:5" x14ac:dyDescent="0.25">
      <c r="A1934" s="32">
        <v>13158779765</v>
      </c>
      <c r="B1934" s="32" t="s">
        <v>3089</v>
      </c>
      <c r="C1934" s="32" t="s">
        <v>3099</v>
      </c>
      <c r="D1934" s="32" t="s">
        <v>3109</v>
      </c>
      <c r="E1934" s="32" t="s">
        <v>3112</v>
      </c>
    </row>
    <row r="1935" spans="1:5" x14ac:dyDescent="0.25">
      <c r="A1935" s="32">
        <v>13158769111</v>
      </c>
      <c r="B1935" s="32" t="s">
        <v>3091</v>
      </c>
      <c r="C1935" s="32" t="s">
        <v>3097</v>
      </c>
      <c r="D1935" s="32" t="s">
        <v>3109</v>
      </c>
      <c r="E1935" s="32" t="s">
        <v>3112</v>
      </c>
    </row>
    <row r="1936" spans="1:5" x14ac:dyDescent="0.25">
      <c r="A1936" s="32">
        <v>13158766213</v>
      </c>
      <c r="B1936" s="32" t="s">
        <v>3089</v>
      </c>
      <c r="C1936" s="32" t="s">
        <v>3097</v>
      </c>
      <c r="D1936" s="32" t="s">
        <v>3105</v>
      </c>
      <c r="E1936" s="32" t="s">
        <v>3111</v>
      </c>
    </row>
    <row r="1937" spans="1:5" x14ac:dyDescent="0.25">
      <c r="A1937" s="32">
        <v>13158763886</v>
      </c>
      <c r="B1937" s="32" t="s">
        <v>3089</v>
      </c>
      <c r="C1937" s="32" t="s">
        <v>3096</v>
      </c>
      <c r="D1937" s="32" t="s">
        <v>3105</v>
      </c>
      <c r="E1937" s="32" t="s">
        <v>3114</v>
      </c>
    </row>
    <row r="1938" spans="1:5" x14ac:dyDescent="0.25">
      <c r="A1938" s="32">
        <v>13158759164</v>
      </c>
      <c r="B1938" s="32" t="s">
        <v>3089</v>
      </c>
      <c r="C1938" s="32" t="s">
        <v>3097</v>
      </c>
      <c r="D1938" s="32" t="s">
        <v>3105</v>
      </c>
      <c r="E1938" s="32" t="s">
        <v>3111</v>
      </c>
    </row>
    <row r="1939" spans="1:5" x14ac:dyDescent="0.25">
      <c r="A1939" s="32">
        <v>13158737678</v>
      </c>
      <c r="B1939" s="32" t="s">
        <v>3089</v>
      </c>
      <c r="C1939" s="32" t="s">
        <v>3101</v>
      </c>
      <c r="D1939" s="32" t="s">
        <v>3109</v>
      </c>
      <c r="E1939" s="32" t="s">
        <v>3112</v>
      </c>
    </row>
    <row r="1940" spans="1:5" x14ac:dyDescent="0.25">
      <c r="A1940" s="32">
        <v>13158733198</v>
      </c>
      <c r="B1940" s="32" t="s">
        <v>3089</v>
      </c>
      <c r="C1940" s="32" t="s">
        <v>3097</v>
      </c>
      <c r="D1940" s="32" t="s">
        <v>3104</v>
      </c>
      <c r="E1940" s="32" t="s">
        <v>3112</v>
      </c>
    </row>
    <row r="1941" spans="1:5" x14ac:dyDescent="0.25">
      <c r="A1941" s="32">
        <v>13158728433</v>
      </c>
      <c r="B1941" s="32" t="s">
        <v>3089</v>
      </c>
      <c r="C1941" s="32" t="s">
        <v>3098</v>
      </c>
      <c r="D1941" s="32" t="s">
        <v>3105</v>
      </c>
      <c r="E1941" s="32" t="s">
        <v>3114</v>
      </c>
    </row>
    <row r="1942" spans="1:5" x14ac:dyDescent="0.25">
      <c r="A1942" s="32">
        <v>13158720163</v>
      </c>
      <c r="B1942" s="32" t="s">
        <v>3089</v>
      </c>
      <c r="C1942" s="32" t="s">
        <v>3097</v>
      </c>
      <c r="D1942" s="32" t="s">
        <v>3104</v>
      </c>
      <c r="E1942" s="32" t="s">
        <v>3111</v>
      </c>
    </row>
    <row r="1943" spans="1:5" x14ac:dyDescent="0.25">
      <c r="A1943" s="32">
        <v>13158711723</v>
      </c>
      <c r="B1943" s="32" t="s">
        <v>3090</v>
      </c>
      <c r="C1943" s="32" t="s">
        <v>3100</v>
      </c>
      <c r="E1943" s="32" t="s">
        <v>3114</v>
      </c>
    </row>
    <row r="1944" spans="1:5" x14ac:dyDescent="0.25">
      <c r="A1944" s="32">
        <v>13158698911</v>
      </c>
      <c r="B1944" s="32" t="s">
        <v>3093</v>
      </c>
      <c r="C1944" s="32" t="s">
        <v>3097</v>
      </c>
      <c r="D1944" s="32" t="s">
        <v>3108</v>
      </c>
      <c r="E1944" s="32" t="s">
        <v>3114</v>
      </c>
    </row>
    <row r="1945" spans="1:5" x14ac:dyDescent="0.25">
      <c r="A1945" s="32">
        <v>13158693961</v>
      </c>
      <c r="B1945" s="32" t="s">
        <v>3089</v>
      </c>
      <c r="C1945" s="32" t="s">
        <v>3098</v>
      </c>
      <c r="D1945" s="32" t="s">
        <v>3105</v>
      </c>
      <c r="E1945" s="32" t="s">
        <v>3112</v>
      </c>
    </row>
    <row r="1946" spans="1:5" x14ac:dyDescent="0.25">
      <c r="A1946" s="32">
        <v>13158659193</v>
      </c>
      <c r="B1946" s="32" t="s">
        <v>3089</v>
      </c>
      <c r="C1946" s="32" t="s">
        <v>3097</v>
      </c>
      <c r="D1946" s="32" t="s">
        <v>3104</v>
      </c>
      <c r="E1946" s="32" t="s">
        <v>3113</v>
      </c>
    </row>
    <row r="1947" spans="1:5" x14ac:dyDescent="0.25">
      <c r="A1947" s="32">
        <v>13158657083</v>
      </c>
      <c r="B1947" s="32" t="s">
        <v>3089</v>
      </c>
      <c r="C1947" s="32" t="s">
        <v>3097</v>
      </c>
      <c r="D1947" s="32" t="s">
        <v>3105</v>
      </c>
      <c r="E1947" s="32" t="s">
        <v>3113</v>
      </c>
    </row>
    <row r="1948" spans="1:5" x14ac:dyDescent="0.25">
      <c r="A1948" s="32">
        <v>13158654899</v>
      </c>
      <c r="B1948" s="32" t="s">
        <v>3089</v>
      </c>
      <c r="C1948" s="32" t="s">
        <v>3097</v>
      </c>
      <c r="D1948" s="32" t="s">
        <v>3108</v>
      </c>
      <c r="E1948" s="32" t="s">
        <v>3111</v>
      </c>
    </row>
    <row r="1949" spans="1:5" x14ac:dyDescent="0.25">
      <c r="A1949" s="32">
        <v>13158652510</v>
      </c>
      <c r="B1949" s="32" t="s">
        <v>3089</v>
      </c>
      <c r="C1949" s="32" t="s">
        <v>3098</v>
      </c>
      <c r="D1949" s="32" t="s">
        <v>3106</v>
      </c>
      <c r="E1949" s="32" t="s">
        <v>3113</v>
      </c>
    </row>
    <row r="1950" spans="1:5" x14ac:dyDescent="0.25">
      <c r="A1950" s="32">
        <v>13158646508</v>
      </c>
      <c r="B1950" s="32" t="s">
        <v>3089</v>
      </c>
      <c r="C1950" s="32" t="s">
        <v>3098</v>
      </c>
      <c r="D1950" s="32" t="s">
        <v>3106</v>
      </c>
      <c r="E1950" s="32" t="s">
        <v>3111</v>
      </c>
    </row>
    <row r="1951" spans="1:5" x14ac:dyDescent="0.25">
      <c r="A1951" s="32">
        <v>13158643356</v>
      </c>
      <c r="B1951" s="32" t="s">
        <v>3089</v>
      </c>
      <c r="C1951" s="32" t="s">
        <v>3098</v>
      </c>
      <c r="D1951" s="32" t="s">
        <v>3106</v>
      </c>
      <c r="E1951" s="32" t="s">
        <v>3113</v>
      </c>
    </row>
    <row r="1952" spans="1:5" x14ac:dyDescent="0.25">
      <c r="A1952" s="32">
        <v>13158644795</v>
      </c>
      <c r="B1952" s="32" t="s">
        <v>3089</v>
      </c>
      <c r="C1952" s="32" t="s">
        <v>3097</v>
      </c>
      <c r="D1952" s="32" t="s">
        <v>3108</v>
      </c>
      <c r="E1952" s="32" t="s">
        <v>3113</v>
      </c>
    </row>
    <row r="1953" spans="1:5" x14ac:dyDescent="0.25">
      <c r="A1953" s="32">
        <v>13158558471</v>
      </c>
      <c r="B1953" s="32" t="s">
        <v>3089</v>
      </c>
      <c r="C1953" s="32" t="s">
        <v>3099</v>
      </c>
      <c r="D1953" s="32" t="s">
        <v>3106</v>
      </c>
      <c r="E1953" s="32" t="s">
        <v>3114</v>
      </c>
    </row>
    <row r="1954" spans="1:5" x14ac:dyDescent="0.25">
      <c r="A1954" s="32">
        <v>13158636366</v>
      </c>
    </row>
    <row r="1955" spans="1:5" x14ac:dyDescent="0.25">
      <c r="A1955" s="32">
        <v>13158630400</v>
      </c>
    </row>
    <row r="1956" spans="1:5" x14ac:dyDescent="0.25">
      <c r="A1956" s="32">
        <v>13158623837</v>
      </c>
      <c r="B1956" s="32" t="s">
        <v>3089</v>
      </c>
      <c r="C1956" s="32" t="s">
        <v>3098</v>
      </c>
      <c r="D1956" s="32" t="s">
        <v>3107</v>
      </c>
      <c r="E1956" s="32" t="s">
        <v>3111</v>
      </c>
    </row>
    <row r="1957" spans="1:5" x14ac:dyDescent="0.25">
      <c r="A1957" s="32">
        <v>13158628002</v>
      </c>
      <c r="B1957" s="32" t="s">
        <v>3091</v>
      </c>
      <c r="C1957" s="32" t="s">
        <v>3101</v>
      </c>
    </row>
    <row r="1958" spans="1:5" x14ac:dyDescent="0.25">
      <c r="A1958" s="32">
        <v>13158622364</v>
      </c>
      <c r="B1958" s="32" t="s">
        <v>3089</v>
      </c>
      <c r="C1958" s="32" t="s">
        <v>3098</v>
      </c>
      <c r="D1958" s="32" t="s">
        <v>3104</v>
      </c>
      <c r="E1958" s="32" t="s">
        <v>3116</v>
      </c>
    </row>
    <row r="1959" spans="1:5" x14ac:dyDescent="0.25">
      <c r="A1959" s="32">
        <v>13158621076</v>
      </c>
      <c r="B1959" s="32" t="s">
        <v>3089</v>
      </c>
      <c r="C1959" s="32" t="s">
        <v>3097</v>
      </c>
      <c r="D1959" s="32" t="s">
        <v>3107</v>
      </c>
      <c r="E1959" s="32" t="s">
        <v>3111</v>
      </c>
    </row>
    <row r="1960" spans="1:5" x14ac:dyDescent="0.25">
      <c r="A1960" s="32">
        <v>13158620651</v>
      </c>
      <c r="B1960" s="32" t="s">
        <v>3089</v>
      </c>
      <c r="C1960" s="32" t="s">
        <v>3098</v>
      </c>
      <c r="D1960" s="32" t="s">
        <v>3107</v>
      </c>
      <c r="E1960" s="32" t="s">
        <v>3114</v>
      </c>
    </row>
    <row r="1961" spans="1:5" x14ac:dyDescent="0.25">
      <c r="A1961" s="32">
        <v>13158621513</v>
      </c>
      <c r="B1961" s="32" t="s">
        <v>3089</v>
      </c>
      <c r="C1961" s="32" t="s">
        <v>3097</v>
      </c>
      <c r="D1961" s="32" t="s">
        <v>3109</v>
      </c>
      <c r="E1961" s="32" t="s">
        <v>3112</v>
      </c>
    </row>
    <row r="1962" spans="1:5" x14ac:dyDescent="0.25">
      <c r="A1962" s="32">
        <v>13158616580</v>
      </c>
      <c r="B1962" s="32" t="s">
        <v>3089</v>
      </c>
      <c r="C1962" s="32" t="s">
        <v>3101</v>
      </c>
      <c r="D1962" s="32" t="s">
        <v>3109</v>
      </c>
      <c r="E1962" s="32" t="s">
        <v>3114</v>
      </c>
    </row>
    <row r="1963" spans="1:5" x14ac:dyDescent="0.25">
      <c r="A1963" s="32">
        <v>13158617585</v>
      </c>
      <c r="B1963" s="32" t="s">
        <v>3089</v>
      </c>
      <c r="C1963" s="32" t="s">
        <v>3099</v>
      </c>
      <c r="D1963" s="32" t="s">
        <v>3105</v>
      </c>
      <c r="E1963" s="32" t="s">
        <v>3114</v>
      </c>
    </row>
    <row r="1964" spans="1:5" x14ac:dyDescent="0.25">
      <c r="A1964" s="32">
        <v>13158615555</v>
      </c>
      <c r="B1964" s="32" t="s">
        <v>3089</v>
      </c>
      <c r="C1964" s="32" t="s">
        <v>3098</v>
      </c>
      <c r="D1964" s="32" t="s">
        <v>3105</v>
      </c>
      <c r="E1964" s="32" t="s">
        <v>3114</v>
      </c>
    </row>
    <row r="1965" spans="1:5" x14ac:dyDescent="0.25">
      <c r="A1965" s="32">
        <v>13158610599</v>
      </c>
      <c r="B1965" s="32" t="s">
        <v>3090</v>
      </c>
      <c r="C1965" s="32" t="s">
        <v>3097</v>
      </c>
      <c r="D1965" s="32" t="s">
        <v>3109</v>
      </c>
      <c r="E1965" s="32" t="s">
        <v>3114</v>
      </c>
    </row>
    <row r="1966" spans="1:5" x14ac:dyDescent="0.25">
      <c r="A1966" s="32">
        <v>13158609436</v>
      </c>
      <c r="B1966" s="32" t="s">
        <v>3089</v>
      </c>
      <c r="C1966" s="32" t="s">
        <v>3096</v>
      </c>
      <c r="D1966" s="32" t="s">
        <v>3108</v>
      </c>
      <c r="E1966" s="32" t="s">
        <v>3114</v>
      </c>
    </row>
    <row r="1967" spans="1:5" x14ac:dyDescent="0.25">
      <c r="A1967" s="32">
        <v>13158612500</v>
      </c>
    </row>
    <row r="1968" spans="1:5" x14ac:dyDescent="0.25">
      <c r="A1968" s="32">
        <v>13158608986</v>
      </c>
    </row>
    <row r="1969" spans="1:5" x14ac:dyDescent="0.25">
      <c r="A1969" s="32">
        <v>13158601708</v>
      </c>
      <c r="B1969" s="32" t="s">
        <v>3089</v>
      </c>
      <c r="C1969" s="32" t="s">
        <v>3098</v>
      </c>
      <c r="D1969" s="32" t="s">
        <v>3106</v>
      </c>
      <c r="E1969" s="32" t="s">
        <v>3112</v>
      </c>
    </row>
    <row r="1970" spans="1:5" x14ac:dyDescent="0.25">
      <c r="A1970" s="32">
        <v>13158585318</v>
      </c>
      <c r="B1970" s="32" t="s">
        <v>3089</v>
      </c>
      <c r="C1970" s="32" t="s">
        <v>3098</v>
      </c>
      <c r="D1970" s="32" t="s">
        <v>3105</v>
      </c>
      <c r="E1970" s="32" t="s">
        <v>3114</v>
      </c>
    </row>
    <row r="1971" spans="1:5" x14ac:dyDescent="0.25">
      <c r="A1971" s="32">
        <v>13158601386</v>
      </c>
      <c r="B1971" s="32" t="s">
        <v>3089</v>
      </c>
      <c r="C1971" s="32" t="s">
        <v>3097</v>
      </c>
      <c r="D1971" s="32" t="s">
        <v>3108</v>
      </c>
      <c r="E1971" s="32" t="s">
        <v>3112</v>
      </c>
    </row>
    <row r="1972" spans="1:5" x14ac:dyDescent="0.25">
      <c r="A1972" s="32">
        <v>13158600674</v>
      </c>
      <c r="B1972" s="32" t="s">
        <v>3089</v>
      </c>
      <c r="C1972" s="32" t="s">
        <v>3097</v>
      </c>
      <c r="D1972" s="32" t="s">
        <v>3108</v>
      </c>
      <c r="E1972" s="32" t="s">
        <v>3112</v>
      </c>
    </row>
    <row r="1973" spans="1:5" x14ac:dyDescent="0.25">
      <c r="A1973" s="32">
        <v>13158601364</v>
      </c>
      <c r="B1973" s="32" t="s">
        <v>3089</v>
      </c>
      <c r="C1973" s="32" t="s">
        <v>3098</v>
      </c>
      <c r="D1973" s="32" t="s">
        <v>3107</v>
      </c>
      <c r="E1973" s="32" t="s">
        <v>3111</v>
      </c>
    </row>
    <row r="1974" spans="1:5" x14ac:dyDescent="0.25">
      <c r="A1974" s="32">
        <v>13158594728</v>
      </c>
      <c r="B1974" s="32" t="s">
        <v>3089</v>
      </c>
      <c r="C1974" s="32" t="s">
        <v>3097</v>
      </c>
      <c r="D1974" s="32" t="s">
        <v>3104</v>
      </c>
      <c r="E1974" s="32" t="s">
        <v>3112</v>
      </c>
    </row>
    <row r="1975" spans="1:5" x14ac:dyDescent="0.25">
      <c r="A1975" s="32">
        <v>13158594753</v>
      </c>
      <c r="B1975" s="32" t="s">
        <v>3089</v>
      </c>
      <c r="C1975" s="32" t="s">
        <v>3097</v>
      </c>
      <c r="D1975" s="32" t="s">
        <v>3107</v>
      </c>
      <c r="E1975" s="32" t="s">
        <v>3114</v>
      </c>
    </row>
    <row r="1976" spans="1:5" x14ac:dyDescent="0.25">
      <c r="A1976" s="32">
        <v>13158584725</v>
      </c>
      <c r="B1976" s="32" t="s">
        <v>3089</v>
      </c>
      <c r="C1976" s="32" t="s">
        <v>3098</v>
      </c>
      <c r="D1976" s="32" t="s">
        <v>3105</v>
      </c>
      <c r="E1976" s="32" t="s">
        <v>3112</v>
      </c>
    </row>
    <row r="1977" spans="1:5" x14ac:dyDescent="0.25">
      <c r="A1977" s="32">
        <v>13158584204</v>
      </c>
      <c r="B1977" s="32" t="s">
        <v>3090</v>
      </c>
      <c r="C1977" s="32" t="s">
        <v>3097</v>
      </c>
      <c r="D1977" s="32" t="s">
        <v>3106</v>
      </c>
      <c r="E1977" s="32" t="s">
        <v>3111</v>
      </c>
    </row>
    <row r="1978" spans="1:5" x14ac:dyDescent="0.25">
      <c r="A1978" s="32">
        <v>13158582937</v>
      </c>
      <c r="B1978" s="32" t="s">
        <v>3089</v>
      </c>
      <c r="C1978" s="32" t="s">
        <v>3097</v>
      </c>
      <c r="D1978" s="32" t="s">
        <v>3104</v>
      </c>
      <c r="E1978" s="32" t="s">
        <v>3112</v>
      </c>
    </row>
    <row r="1979" spans="1:5" x14ac:dyDescent="0.25">
      <c r="A1979" s="32">
        <v>13158577429</v>
      </c>
      <c r="B1979" s="32" t="s">
        <v>3089</v>
      </c>
      <c r="C1979" s="32" t="s">
        <v>3097</v>
      </c>
      <c r="D1979" s="32" t="s">
        <v>3104</v>
      </c>
      <c r="E1979" s="32" t="s">
        <v>3111</v>
      </c>
    </row>
    <row r="1980" spans="1:5" x14ac:dyDescent="0.25">
      <c r="A1980" s="32">
        <v>13158577329</v>
      </c>
      <c r="B1980" s="32" t="s">
        <v>3089</v>
      </c>
      <c r="C1980" s="32" t="s">
        <v>3097</v>
      </c>
      <c r="D1980" s="32" t="s">
        <v>3105</v>
      </c>
      <c r="E1980" s="32" t="s">
        <v>3114</v>
      </c>
    </row>
    <row r="1981" spans="1:5" x14ac:dyDescent="0.25">
      <c r="A1981" s="32">
        <v>13158578227</v>
      </c>
    </row>
    <row r="1982" spans="1:5" x14ac:dyDescent="0.25">
      <c r="A1982" s="32">
        <v>13158573412</v>
      </c>
      <c r="B1982" s="32" t="s">
        <v>3089</v>
      </c>
      <c r="C1982" s="32" t="s">
        <v>3101</v>
      </c>
      <c r="D1982" s="32" t="s">
        <v>3104</v>
      </c>
      <c r="E1982" s="32" t="s">
        <v>3111</v>
      </c>
    </row>
    <row r="1983" spans="1:5" x14ac:dyDescent="0.25">
      <c r="A1983" s="32">
        <v>13158546246</v>
      </c>
      <c r="B1983" s="32" t="s">
        <v>3089</v>
      </c>
      <c r="C1983" s="32" t="s">
        <v>3097</v>
      </c>
      <c r="D1983" s="32" t="s">
        <v>3105</v>
      </c>
      <c r="E1983" s="32" t="s">
        <v>3111</v>
      </c>
    </row>
    <row r="1984" spans="1:5" x14ac:dyDescent="0.25">
      <c r="A1984" s="32">
        <v>13158574233</v>
      </c>
      <c r="B1984" s="32" t="s">
        <v>3089</v>
      </c>
      <c r="C1984" s="32" t="s">
        <v>3097</v>
      </c>
      <c r="D1984" s="32" t="s">
        <v>3109</v>
      </c>
      <c r="E1984" s="32" t="s">
        <v>3114</v>
      </c>
    </row>
    <row r="1985" spans="1:5" x14ac:dyDescent="0.25">
      <c r="A1985" s="32">
        <v>13158568727</v>
      </c>
      <c r="B1985" s="32" t="s">
        <v>3089</v>
      </c>
      <c r="C1985" s="32" t="s">
        <v>3098</v>
      </c>
      <c r="D1985" s="32" t="s">
        <v>3106</v>
      </c>
      <c r="E1985" s="32" t="s">
        <v>3115</v>
      </c>
    </row>
    <row r="1986" spans="1:5" x14ac:dyDescent="0.25">
      <c r="A1986" s="32">
        <v>13158571824</v>
      </c>
      <c r="B1986" s="32" t="s">
        <v>3089</v>
      </c>
      <c r="C1986" s="32" t="s">
        <v>3097</v>
      </c>
      <c r="D1986" s="32" t="s">
        <v>3104</v>
      </c>
      <c r="E1986" s="32" t="s">
        <v>3114</v>
      </c>
    </row>
    <row r="1987" spans="1:5" x14ac:dyDescent="0.25">
      <c r="A1987" s="32">
        <v>13158574221</v>
      </c>
    </row>
    <row r="1988" spans="1:5" x14ac:dyDescent="0.25">
      <c r="A1988" s="32">
        <v>13158570423</v>
      </c>
      <c r="B1988" s="32" t="s">
        <v>3089</v>
      </c>
      <c r="C1988" s="32" t="s">
        <v>3096</v>
      </c>
      <c r="D1988" s="32" t="s">
        <v>3109</v>
      </c>
      <c r="E1988" s="32" t="s">
        <v>3111</v>
      </c>
    </row>
    <row r="1989" spans="1:5" x14ac:dyDescent="0.25">
      <c r="A1989" s="32">
        <v>13158571046</v>
      </c>
      <c r="B1989" s="32" t="s">
        <v>3089</v>
      </c>
      <c r="C1989" s="32" t="s">
        <v>3098</v>
      </c>
      <c r="D1989" s="32" t="s">
        <v>3106</v>
      </c>
      <c r="E1989" s="32" t="s">
        <v>3111</v>
      </c>
    </row>
    <row r="1990" spans="1:5" x14ac:dyDescent="0.25">
      <c r="A1990" s="32">
        <v>13158571321</v>
      </c>
      <c r="B1990" s="32" t="s">
        <v>3089</v>
      </c>
      <c r="C1990" s="32" t="s">
        <v>3098</v>
      </c>
      <c r="D1990" s="32" t="s">
        <v>3109</v>
      </c>
      <c r="E1990" s="32" t="s">
        <v>3114</v>
      </c>
    </row>
    <row r="1991" spans="1:5" x14ac:dyDescent="0.25">
      <c r="A1991" s="32">
        <v>13158571657</v>
      </c>
      <c r="B1991" s="32" t="s">
        <v>3089</v>
      </c>
      <c r="C1991" s="32" t="s">
        <v>3098</v>
      </c>
      <c r="D1991" s="32" t="s">
        <v>3105</v>
      </c>
      <c r="E1991" s="32" t="s">
        <v>3116</v>
      </c>
    </row>
    <row r="1992" spans="1:5" x14ac:dyDescent="0.25">
      <c r="A1992" s="32">
        <v>13158570157</v>
      </c>
      <c r="B1992" s="32" t="s">
        <v>3089</v>
      </c>
      <c r="C1992" s="32" t="s">
        <v>3097</v>
      </c>
      <c r="D1992" s="32" t="s">
        <v>3104</v>
      </c>
      <c r="E1992" s="32" t="s">
        <v>3111</v>
      </c>
    </row>
    <row r="1993" spans="1:5" x14ac:dyDescent="0.25">
      <c r="A1993" s="32">
        <v>13158571159</v>
      </c>
      <c r="B1993" s="32" t="s">
        <v>3090</v>
      </c>
      <c r="C1993" s="32" t="s">
        <v>3098</v>
      </c>
      <c r="D1993" s="32" t="s">
        <v>3107</v>
      </c>
      <c r="E1993" s="32" t="s">
        <v>3118</v>
      </c>
    </row>
    <row r="1994" spans="1:5" x14ac:dyDescent="0.25">
      <c r="A1994" s="32">
        <v>13158422778</v>
      </c>
      <c r="B1994" s="32" t="s">
        <v>3089</v>
      </c>
      <c r="C1994" s="32" t="s">
        <v>3101</v>
      </c>
      <c r="D1994" s="32" t="s">
        <v>3109</v>
      </c>
      <c r="E1994" s="32" t="s">
        <v>3111</v>
      </c>
    </row>
    <row r="1995" spans="1:5" x14ac:dyDescent="0.25">
      <c r="A1995" s="32">
        <v>13158565037</v>
      </c>
      <c r="B1995" s="32" t="s">
        <v>3089</v>
      </c>
      <c r="C1995" s="32" t="s">
        <v>3098</v>
      </c>
      <c r="D1995" s="32" t="s">
        <v>3107</v>
      </c>
      <c r="E1995" s="32" t="s">
        <v>3112</v>
      </c>
    </row>
    <row r="1996" spans="1:5" x14ac:dyDescent="0.25">
      <c r="A1996" s="32">
        <v>13158565227</v>
      </c>
      <c r="B1996" s="32" t="s">
        <v>3090</v>
      </c>
      <c r="C1996" s="32" t="s">
        <v>3097</v>
      </c>
      <c r="D1996" s="32" t="s">
        <v>3106</v>
      </c>
      <c r="E1996" s="32" t="s">
        <v>3114</v>
      </c>
    </row>
    <row r="1997" spans="1:5" x14ac:dyDescent="0.25">
      <c r="A1997" s="32">
        <v>13158563719</v>
      </c>
      <c r="B1997" s="32" t="s">
        <v>3089</v>
      </c>
      <c r="C1997" s="32" t="s">
        <v>3097</v>
      </c>
      <c r="D1997" s="32" t="s">
        <v>3105</v>
      </c>
      <c r="E1997" s="32" t="s">
        <v>3114</v>
      </c>
    </row>
    <row r="1998" spans="1:5" x14ac:dyDescent="0.25">
      <c r="A1998" s="32">
        <v>13158562860</v>
      </c>
      <c r="B1998" s="32" t="s">
        <v>3089</v>
      </c>
      <c r="C1998" s="32" t="s">
        <v>3098</v>
      </c>
      <c r="D1998" s="32" t="s">
        <v>3105</v>
      </c>
      <c r="E1998" s="32" t="s">
        <v>3114</v>
      </c>
    </row>
    <row r="1999" spans="1:5" x14ac:dyDescent="0.25">
      <c r="A1999" s="32">
        <v>13158563286</v>
      </c>
      <c r="B1999" s="32" t="s">
        <v>3089</v>
      </c>
      <c r="C1999" s="32" t="s">
        <v>3097</v>
      </c>
      <c r="D1999" s="32" t="s">
        <v>3104</v>
      </c>
      <c r="E1999" s="32" t="s">
        <v>3112</v>
      </c>
    </row>
    <row r="2000" spans="1:5" x14ac:dyDescent="0.25">
      <c r="A2000" s="32">
        <v>13158559875</v>
      </c>
      <c r="B2000" s="32" t="s">
        <v>3091</v>
      </c>
      <c r="C2000" s="32" t="s">
        <v>3098</v>
      </c>
      <c r="D2000" s="32" t="s">
        <v>3106</v>
      </c>
      <c r="E2000" s="32" t="s">
        <v>3114</v>
      </c>
    </row>
    <row r="2001" spans="1:5" x14ac:dyDescent="0.25">
      <c r="A2001" s="32">
        <v>13158560059</v>
      </c>
      <c r="B2001" s="32" t="s">
        <v>3089</v>
      </c>
      <c r="C2001" s="32" t="s">
        <v>3098</v>
      </c>
      <c r="D2001" s="32" t="s">
        <v>3104</v>
      </c>
      <c r="E2001" s="32" t="s">
        <v>3111</v>
      </c>
    </row>
    <row r="2002" spans="1:5" x14ac:dyDescent="0.25">
      <c r="A2002" s="32">
        <v>13158559177</v>
      </c>
      <c r="B2002" s="32" t="s">
        <v>3089</v>
      </c>
      <c r="C2002" s="32" t="s">
        <v>3098</v>
      </c>
      <c r="D2002" s="32" t="s">
        <v>3107</v>
      </c>
      <c r="E2002" s="32" t="s">
        <v>3114</v>
      </c>
    </row>
    <row r="2003" spans="1:5" x14ac:dyDescent="0.25">
      <c r="A2003" s="32">
        <v>13158558430</v>
      </c>
      <c r="B2003" s="32" t="s">
        <v>3090</v>
      </c>
      <c r="C2003" s="32" t="s">
        <v>3098</v>
      </c>
      <c r="D2003" s="32" t="s">
        <v>3105</v>
      </c>
      <c r="E2003" s="32" t="s">
        <v>3115</v>
      </c>
    </row>
    <row r="2004" spans="1:5" x14ac:dyDescent="0.25">
      <c r="A2004" s="32">
        <v>13158556130</v>
      </c>
      <c r="B2004" s="32" t="s">
        <v>3090</v>
      </c>
      <c r="C2004" s="32" t="s">
        <v>3097</v>
      </c>
      <c r="D2004" s="32" t="s">
        <v>3107</v>
      </c>
      <c r="E2004" s="32" t="s">
        <v>3114</v>
      </c>
    </row>
    <row r="2005" spans="1:5" x14ac:dyDescent="0.25">
      <c r="A2005" s="32">
        <v>13158523134</v>
      </c>
      <c r="B2005" s="32" t="s">
        <v>3090</v>
      </c>
      <c r="C2005" s="32" t="s">
        <v>3100</v>
      </c>
      <c r="E2005" s="32" t="s">
        <v>3114</v>
      </c>
    </row>
    <row r="2006" spans="1:5" x14ac:dyDescent="0.25">
      <c r="A2006" s="32">
        <v>13158547848</v>
      </c>
      <c r="B2006" s="32" t="s">
        <v>3089</v>
      </c>
      <c r="C2006" s="32" t="s">
        <v>3098</v>
      </c>
      <c r="D2006" s="32" t="s">
        <v>3107</v>
      </c>
      <c r="E2006" s="32" t="s">
        <v>3112</v>
      </c>
    </row>
    <row r="2007" spans="1:5" x14ac:dyDescent="0.25">
      <c r="A2007" s="32">
        <v>13158547560</v>
      </c>
      <c r="B2007" s="32" t="s">
        <v>3089</v>
      </c>
      <c r="C2007" s="32" t="s">
        <v>3097</v>
      </c>
      <c r="D2007" s="32" t="s">
        <v>3106</v>
      </c>
      <c r="E2007" s="32" t="s">
        <v>3112</v>
      </c>
    </row>
    <row r="2008" spans="1:5" x14ac:dyDescent="0.25">
      <c r="A2008" s="32">
        <v>13158550031</v>
      </c>
      <c r="B2008" s="32" t="s">
        <v>3089</v>
      </c>
      <c r="C2008" s="32" t="s">
        <v>3097</v>
      </c>
      <c r="D2008" s="32" t="s">
        <v>3108</v>
      </c>
      <c r="E2008" s="32" t="s">
        <v>3111</v>
      </c>
    </row>
    <row r="2009" spans="1:5" x14ac:dyDescent="0.25">
      <c r="A2009" s="32">
        <v>13158549309</v>
      </c>
      <c r="B2009" s="32" t="s">
        <v>3089</v>
      </c>
      <c r="C2009" s="32" t="s">
        <v>3098</v>
      </c>
    </row>
    <row r="2010" spans="1:5" x14ac:dyDescent="0.25">
      <c r="A2010" s="32">
        <v>13158546174</v>
      </c>
      <c r="B2010" s="32" t="s">
        <v>3089</v>
      </c>
      <c r="C2010" s="32" t="s">
        <v>3097</v>
      </c>
      <c r="D2010" s="32" t="s">
        <v>3109</v>
      </c>
      <c r="E2010" s="32" t="s">
        <v>3114</v>
      </c>
    </row>
    <row r="2011" spans="1:5" x14ac:dyDescent="0.25">
      <c r="A2011" s="32">
        <v>13158547195</v>
      </c>
      <c r="B2011" s="32" t="s">
        <v>3090</v>
      </c>
      <c r="C2011" s="32" t="s">
        <v>3098</v>
      </c>
      <c r="D2011" s="32" t="s">
        <v>3107</v>
      </c>
      <c r="E2011" s="32" t="s">
        <v>3111</v>
      </c>
    </row>
    <row r="2012" spans="1:5" x14ac:dyDescent="0.25">
      <c r="A2012" s="32">
        <v>13158547734</v>
      </c>
      <c r="B2012" s="32" t="s">
        <v>3091</v>
      </c>
      <c r="C2012" s="32" t="s">
        <v>3098</v>
      </c>
      <c r="D2012" s="32" t="s">
        <v>3106</v>
      </c>
      <c r="E2012" s="32" t="s">
        <v>3114</v>
      </c>
    </row>
    <row r="2013" spans="1:5" x14ac:dyDescent="0.25">
      <c r="A2013" s="32">
        <v>13158548187</v>
      </c>
      <c r="B2013" s="32" t="s">
        <v>3089</v>
      </c>
      <c r="C2013" s="32" t="s">
        <v>3098</v>
      </c>
      <c r="D2013" s="32" t="s">
        <v>3107</v>
      </c>
      <c r="E2013" s="32" t="s">
        <v>3111</v>
      </c>
    </row>
    <row r="2014" spans="1:5" x14ac:dyDescent="0.25">
      <c r="A2014" s="32">
        <v>13158545601</v>
      </c>
      <c r="B2014" s="32" t="s">
        <v>3089</v>
      </c>
      <c r="C2014" s="32" t="s">
        <v>3101</v>
      </c>
      <c r="D2014" s="32" t="s">
        <v>3109</v>
      </c>
      <c r="E2014" s="32" t="s">
        <v>3115</v>
      </c>
    </row>
    <row r="2015" spans="1:5" x14ac:dyDescent="0.25">
      <c r="A2015" s="32">
        <v>13158545493</v>
      </c>
      <c r="B2015" s="32" t="s">
        <v>3089</v>
      </c>
      <c r="C2015" s="32" t="s">
        <v>3097</v>
      </c>
      <c r="D2015" s="32" t="s">
        <v>3105</v>
      </c>
      <c r="E2015" s="32" t="s">
        <v>3117</v>
      </c>
    </row>
    <row r="2016" spans="1:5" x14ac:dyDescent="0.25">
      <c r="A2016" s="32">
        <v>13158545003</v>
      </c>
      <c r="B2016" s="32" t="s">
        <v>3089</v>
      </c>
      <c r="C2016" s="32" t="s">
        <v>3098</v>
      </c>
      <c r="D2016" s="32" t="s">
        <v>3107</v>
      </c>
      <c r="E2016" s="32" t="s">
        <v>3114</v>
      </c>
    </row>
    <row r="2017" spans="1:5" x14ac:dyDescent="0.25">
      <c r="A2017" s="32">
        <v>13158545171</v>
      </c>
      <c r="B2017" s="32" t="s">
        <v>3089</v>
      </c>
      <c r="C2017" s="32" t="s">
        <v>3096</v>
      </c>
      <c r="D2017" s="32" t="s">
        <v>3109</v>
      </c>
      <c r="E2017" s="32" t="s">
        <v>3112</v>
      </c>
    </row>
    <row r="2018" spans="1:5" x14ac:dyDescent="0.25">
      <c r="A2018" s="32">
        <v>13158528141</v>
      </c>
      <c r="B2018" s="32" t="s">
        <v>3089</v>
      </c>
      <c r="C2018" s="32" t="s">
        <v>3096</v>
      </c>
      <c r="D2018" s="32" t="s">
        <v>3105</v>
      </c>
      <c r="E2018" s="32" t="s">
        <v>3118</v>
      </c>
    </row>
    <row r="2019" spans="1:5" x14ac:dyDescent="0.25">
      <c r="A2019" s="32">
        <v>13158477829</v>
      </c>
      <c r="B2019" s="32" t="s">
        <v>3089</v>
      </c>
      <c r="C2019" s="32" t="s">
        <v>3097</v>
      </c>
      <c r="D2019" s="32" t="s">
        <v>3105</v>
      </c>
      <c r="E2019" s="32" t="s">
        <v>3115</v>
      </c>
    </row>
    <row r="2020" spans="1:5" x14ac:dyDescent="0.25">
      <c r="A2020" s="32">
        <v>13158417673</v>
      </c>
      <c r="B2020" s="32" t="s">
        <v>3089</v>
      </c>
      <c r="C2020" s="32" t="s">
        <v>3097</v>
      </c>
      <c r="D2020" s="32" t="s">
        <v>3109</v>
      </c>
      <c r="E2020" s="32" t="s">
        <v>3111</v>
      </c>
    </row>
    <row r="2021" spans="1:5" x14ac:dyDescent="0.25">
      <c r="A2021" s="32">
        <v>13157788111</v>
      </c>
      <c r="B2021" s="32" t="s">
        <v>3090</v>
      </c>
      <c r="C2021" s="32" t="s">
        <v>3097</v>
      </c>
      <c r="D2021" s="32" t="s">
        <v>3107</v>
      </c>
      <c r="E2021" s="32" t="s">
        <v>3119</v>
      </c>
    </row>
    <row r="2022" spans="1:5" x14ac:dyDescent="0.25">
      <c r="A2022" s="32">
        <v>13158313776</v>
      </c>
      <c r="B2022" s="32" t="s">
        <v>3090</v>
      </c>
      <c r="C2022" s="32" t="s">
        <v>3097</v>
      </c>
      <c r="D2022" s="32" t="s">
        <v>3104</v>
      </c>
      <c r="E2022" s="32" t="s">
        <v>3112</v>
      </c>
    </row>
    <row r="2023" spans="1:5" x14ac:dyDescent="0.25">
      <c r="A2023" s="32">
        <v>13158306714</v>
      </c>
    </row>
    <row r="2024" spans="1:5" x14ac:dyDescent="0.25">
      <c r="A2024" s="32">
        <v>13158299031</v>
      </c>
      <c r="B2024" s="32" t="s">
        <v>3090</v>
      </c>
      <c r="C2024" s="32" t="s">
        <v>3096</v>
      </c>
      <c r="D2024" s="32" t="s">
        <v>3107</v>
      </c>
      <c r="E2024" s="32" t="s">
        <v>3111</v>
      </c>
    </row>
    <row r="2025" spans="1:5" x14ac:dyDescent="0.25">
      <c r="A2025" s="32">
        <v>13158269218</v>
      </c>
      <c r="B2025" s="32" t="s">
        <v>3089</v>
      </c>
      <c r="C2025" s="32" t="s">
        <v>3101</v>
      </c>
      <c r="D2025" s="32" t="s">
        <v>3109</v>
      </c>
      <c r="E2025" s="32" t="s">
        <v>3111</v>
      </c>
    </row>
    <row r="2026" spans="1:5" x14ac:dyDescent="0.25">
      <c r="A2026" s="32">
        <v>13158209967</v>
      </c>
      <c r="B2026" s="32" t="s">
        <v>3089</v>
      </c>
      <c r="C2026" s="32" t="s">
        <v>3098</v>
      </c>
      <c r="D2026" s="32" t="s">
        <v>3104</v>
      </c>
      <c r="E2026" s="32" t="s">
        <v>3112</v>
      </c>
    </row>
    <row r="2027" spans="1:5" x14ac:dyDescent="0.25">
      <c r="A2027" s="32">
        <v>13158197287</v>
      </c>
    </row>
    <row r="2028" spans="1:5" x14ac:dyDescent="0.25">
      <c r="A2028" s="32">
        <v>13158189317</v>
      </c>
      <c r="B2028" s="32" t="s">
        <v>3089</v>
      </c>
      <c r="C2028" s="32" t="s">
        <v>3099</v>
      </c>
      <c r="D2028" s="32" t="s">
        <v>3106</v>
      </c>
      <c r="E2028" s="32" t="s">
        <v>3111</v>
      </c>
    </row>
    <row r="2029" spans="1:5" x14ac:dyDescent="0.25">
      <c r="A2029" s="32">
        <v>13158181614</v>
      </c>
      <c r="B2029" s="32" t="s">
        <v>3089</v>
      </c>
      <c r="C2029" s="32" t="s">
        <v>3097</v>
      </c>
      <c r="D2029" s="32" t="s">
        <v>3108</v>
      </c>
      <c r="E2029" s="32" t="s">
        <v>3111</v>
      </c>
    </row>
    <row r="2030" spans="1:5" x14ac:dyDescent="0.25">
      <c r="A2030" s="32">
        <v>13158178864</v>
      </c>
      <c r="B2030" s="32" t="s">
        <v>3089</v>
      </c>
      <c r="C2030" s="32" t="s">
        <v>3098</v>
      </c>
      <c r="D2030" s="32" t="s">
        <v>3107</v>
      </c>
      <c r="E2030" s="32" t="s">
        <v>3112</v>
      </c>
    </row>
    <row r="2031" spans="1:5" x14ac:dyDescent="0.25">
      <c r="A2031" s="32">
        <v>13158104721</v>
      </c>
      <c r="B2031" s="32" t="s">
        <v>3089</v>
      </c>
      <c r="C2031" s="32" t="s">
        <v>3102</v>
      </c>
      <c r="D2031" s="32" t="s">
        <v>3104</v>
      </c>
      <c r="E2031" s="32" t="s">
        <v>3115</v>
      </c>
    </row>
    <row r="2032" spans="1:5" x14ac:dyDescent="0.25">
      <c r="A2032" s="32">
        <v>13158072352</v>
      </c>
      <c r="B2032" s="32" t="s">
        <v>3089</v>
      </c>
      <c r="C2032" s="32" t="s">
        <v>3098</v>
      </c>
      <c r="D2032" s="32" t="s">
        <v>3109</v>
      </c>
      <c r="E2032" s="32" t="s">
        <v>3113</v>
      </c>
    </row>
    <row r="2033" spans="1:5" x14ac:dyDescent="0.25">
      <c r="A2033" s="32">
        <v>13158033734</v>
      </c>
      <c r="B2033" s="32" t="s">
        <v>3089</v>
      </c>
      <c r="C2033" s="32" t="s">
        <v>3096</v>
      </c>
      <c r="D2033" s="32" t="s">
        <v>3104</v>
      </c>
      <c r="E2033" s="32" t="s">
        <v>3111</v>
      </c>
    </row>
    <row r="2034" spans="1:5" x14ac:dyDescent="0.25">
      <c r="A2034" s="32">
        <v>13158013746</v>
      </c>
      <c r="B2034" s="32" t="s">
        <v>3089</v>
      </c>
      <c r="C2034" s="32" t="s">
        <v>3101</v>
      </c>
      <c r="D2034" s="32" t="s">
        <v>3104</v>
      </c>
      <c r="E2034" s="32" t="s">
        <v>3117</v>
      </c>
    </row>
    <row r="2035" spans="1:5" x14ac:dyDescent="0.25">
      <c r="A2035" s="32">
        <v>13158008164</v>
      </c>
      <c r="B2035" s="32" t="s">
        <v>3089</v>
      </c>
      <c r="C2035" s="32" t="s">
        <v>3098</v>
      </c>
      <c r="D2035" s="32" t="s">
        <v>3106</v>
      </c>
      <c r="E2035" s="32" t="s">
        <v>3114</v>
      </c>
    </row>
    <row r="2036" spans="1:5" x14ac:dyDescent="0.25">
      <c r="A2036" s="32">
        <v>13157955127</v>
      </c>
      <c r="B2036" s="32" t="s">
        <v>3089</v>
      </c>
      <c r="C2036" s="32" t="s">
        <v>3098</v>
      </c>
      <c r="D2036" s="32" t="s">
        <v>3104</v>
      </c>
      <c r="E2036" s="32" t="s">
        <v>3111</v>
      </c>
    </row>
    <row r="2037" spans="1:5" x14ac:dyDescent="0.25">
      <c r="A2037" s="32">
        <v>13157910391</v>
      </c>
      <c r="B2037" s="32" t="s">
        <v>3089</v>
      </c>
      <c r="C2037" s="32" t="s">
        <v>3097</v>
      </c>
      <c r="D2037" s="32" t="s">
        <v>3109</v>
      </c>
      <c r="E2037" s="32" t="s">
        <v>3112</v>
      </c>
    </row>
    <row r="2038" spans="1:5" x14ac:dyDescent="0.25">
      <c r="A2038" s="32">
        <v>13157809903</v>
      </c>
      <c r="B2038" s="32" t="s">
        <v>3089</v>
      </c>
      <c r="C2038" s="32" t="s">
        <v>3096</v>
      </c>
      <c r="D2038" s="32" t="s">
        <v>3105</v>
      </c>
      <c r="E2038" s="32" t="s">
        <v>3114</v>
      </c>
    </row>
    <row r="2039" spans="1:5" x14ac:dyDescent="0.25">
      <c r="A2039" s="32">
        <v>13157775696</v>
      </c>
      <c r="B2039" s="32" t="s">
        <v>3089</v>
      </c>
      <c r="C2039" s="32" t="s">
        <v>3101</v>
      </c>
      <c r="D2039" s="32" t="s">
        <v>3106</v>
      </c>
      <c r="E2039" s="32" t="s">
        <v>3113</v>
      </c>
    </row>
    <row r="2040" spans="1:5" x14ac:dyDescent="0.25">
      <c r="A2040" s="32">
        <v>13157625242</v>
      </c>
      <c r="B2040" s="32" t="s">
        <v>3089</v>
      </c>
      <c r="C2040" s="32" t="s">
        <v>3097</v>
      </c>
      <c r="D2040" s="32" t="s">
        <v>3105</v>
      </c>
      <c r="E2040" s="32" t="s">
        <v>3112</v>
      </c>
    </row>
    <row r="2041" spans="1:5" x14ac:dyDescent="0.25">
      <c r="A2041" s="32">
        <v>13157615129</v>
      </c>
      <c r="B2041" s="32" t="s">
        <v>3089</v>
      </c>
      <c r="C2041" s="32" t="s">
        <v>3098</v>
      </c>
      <c r="D2041" s="32" t="s">
        <v>3105</v>
      </c>
      <c r="E2041" s="32" t="s">
        <v>3113</v>
      </c>
    </row>
    <row r="2042" spans="1:5" x14ac:dyDescent="0.25">
      <c r="A2042" s="32">
        <v>13157566863</v>
      </c>
    </row>
    <row r="2043" spans="1:5" x14ac:dyDescent="0.25">
      <c r="A2043" s="32">
        <v>13157547262</v>
      </c>
      <c r="B2043" s="32" t="s">
        <v>3089</v>
      </c>
      <c r="C2043" s="32" t="s">
        <v>3097</v>
      </c>
      <c r="D2043" s="32" t="s">
        <v>3105</v>
      </c>
      <c r="E2043" s="32" t="s">
        <v>3114</v>
      </c>
    </row>
    <row r="2044" spans="1:5" x14ac:dyDescent="0.25">
      <c r="A2044" s="32">
        <v>13157536612</v>
      </c>
      <c r="B2044" s="32" t="s">
        <v>3089</v>
      </c>
      <c r="C2044" s="32" t="s">
        <v>3097</v>
      </c>
      <c r="D2044" s="32" t="s">
        <v>3109</v>
      </c>
      <c r="E2044" s="32" t="s">
        <v>3112</v>
      </c>
    </row>
    <row r="2045" spans="1:5" x14ac:dyDescent="0.25">
      <c r="A2045" s="32">
        <v>13157523118</v>
      </c>
      <c r="B2045" s="32" t="s">
        <v>3090</v>
      </c>
      <c r="C2045" s="32" t="s">
        <v>3099</v>
      </c>
      <c r="D2045" s="32" t="s">
        <v>3105</v>
      </c>
      <c r="E2045" s="32" t="s">
        <v>3111</v>
      </c>
    </row>
    <row r="2046" spans="1:5" x14ac:dyDescent="0.25">
      <c r="A2046" s="32">
        <v>13157480272</v>
      </c>
      <c r="B2046" s="32" t="s">
        <v>3089</v>
      </c>
      <c r="C2046" s="32" t="s">
        <v>3096</v>
      </c>
      <c r="D2046" s="32" t="s">
        <v>3107</v>
      </c>
      <c r="E2046" s="32" t="s">
        <v>3111</v>
      </c>
    </row>
    <row r="2047" spans="1:5" x14ac:dyDescent="0.25">
      <c r="A2047" s="32">
        <v>13157449864</v>
      </c>
      <c r="B2047" s="32" t="s">
        <v>3089</v>
      </c>
      <c r="C2047" s="32" t="s">
        <v>3098</v>
      </c>
      <c r="D2047" s="32" t="s">
        <v>3105</v>
      </c>
      <c r="E2047" s="32" t="s">
        <v>3112</v>
      </c>
    </row>
    <row r="2048" spans="1:5" x14ac:dyDescent="0.25">
      <c r="A2048" s="32">
        <v>13157431765</v>
      </c>
      <c r="B2048" s="32" t="s">
        <v>3089</v>
      </c>
      <c r="C2048" s="32" t="s">
        <v>3098</v>
      </c>
      <c r="D2048" s="32" t="s">
        <v>3105</v>
      </c>
      <c r="E2048" s="32" t="s">
        <v>3112</v>
      </c>
    </row>
    <row r="2049" spans="1:5" x14ac:dyDescent="0.25">
      <c r="A2049" s="32">
        <v>13157304035</v>
      </c>
      <c r="B2049" s="32" t="s">
        <v>3089</v>
      </c>
      <c r="C2049" s="32" t="s">
        <v>3098</v>
      </c>
      <c r="D2049" s="32" t="s">
        <v>3106</v>
      </c>
      <c r="E2049" s="32" t="s">
        <v>3114</v>
      </c>
    </row>
    <row r="2050" spans="1:5" x14ac:dyDescent="0.25">
      <c r="A2050" s="32">
        <v>13157217333</v>
      </c>
      <c r="B2050" s="32" t="s">
        <v>3089</v>
      </c>
      <c r="C2050" s="32" t="s">
        <v>3097</v>
      </c>
      <c r="D2050" s="32" t="s">
        <v>3104</v>
      </c>
      <c r="E2050" s="32" t="s">
        <v>3111</v>
      </c>
    </row>
    <row r="2051" spans="1:5" x14ac:dyDescent="0.25">
      <c r="A2051" s="32">
        <v>13156982998</v>
      </c>
      <c r="B2051" s="32" t="s">
        <v>3089</v>
      </c>
      <c r="C2051" s="32" t="s">
        <v>3097</v>
      </c>
      <c r="D2051" s="32" t="s">
        <v>3108</v>
      </c>
      <c r="E2051" s="32" t="s">
        <v>3111</v>
      </c>
    </row>
    <row r="2052" spans="1:5" x14ac:dyDescent="0.25">
      <c r="A2052" s="32">
        <v>13156814234</v>
      </c>
      <c r="B2052" s="32" t="s">
        <v>3089</v>
      </c>
      <c r="C2052" s="32" t="s">
        <v>3097</v>
      </c>
      <c r="D2052" s="32" t="s">
        <v>3104</v>
      </c>
      <c r="E2052" s="32" t="s">
        <v>3115</v>
      </c>
    </row>
    <row r="2053" spans="1:5" x14ac:dyDescent="0.25">
      <c r="A2053" s="32">
        <v>13156587554</v>
      </c>
      <c r="B2053" s="32" t="s">
        <v>3089</v>
      </c>
      <c r="C2053" s="32" t="s">
        <v>3097</v>
      </c>
      <c r="D2053" s="32" t="s">
        <v>3105</v>
      </c>
      <c r="E2053" s="32" t="s">
        <v>3115</v>
      </c>
    </row>
    <row r="2054" spans="1:5" x14ac:dyDescent="0.25">
      <c r="A2054" s="32">
        <v>13156542425</v>
      </c>
      <c r="B2054" s="32" t="s">
        <v>3089</v>
      </c>
      <c r="C2054" s="32" t="s">
        <v>3101</v>
      </c>
      <c r="D2054" s="32" t="s">
        <v>3104</v>
      </c>
      <c r="E2054" s="32" t="s">
        <v>3112</v>
      </c>
    </row>
    <row r="2055" spans="1:5" x14ac:dyDescent="0.25">
      <c r="A2055" s="32">
        <v>13156505882</v>
      </c>
      <c r="B2055" s="32" t="s">
        <v>3089</v>
      </c>
      <c r="C2055" s="32" t="s">
        <v>3098</v>
      </c>
      <c r="D2055" s="32" t="s">
        <v>3106</v>
      </c>
      <c r="E2055" s="32" t="s">
        <v>3112</v>
      </c>
    </row>
    <row r="2056" spans="1:5" x14ac:dyDescent="0.25">
      <c r="A2056" s="32">
        <v>13156496491</v>
      </c>
      <c r="B2056" s="32" t="s">
        <v>3089</v>
      </c>
      <c r="C2056" s="32" t="s">
        <v>3097</v>
      </c>
      <c r="D2056" s="32" t="s">
        <v>3105</v>
      </c>
      <c r="E2056" s="32" t="s">
        <v>3115</v>
      </c>
    </row>
    <row r="2057" spans="1:5" x14ac:dyDescent="0.25">
      <c r="A2057" s="32">
        <v>13156493930</v>
      </c>
      <c r="B2057" s="32" t="s">
        <v>3089</v>
      </c>
      <c r="C2057" s="32" t="s">
        <v>3097</v>
      </c>
      <c r="D2057" s="32" t="s">
        <v>3105</v>
      </c>
      <c r="E2057" s="32" t="s">
        <v>3112</v>
      </c>
    </row>
    <row r="2058" spans="1:5" x14ac:dyDescent="0.25">
      <c r="A2058" s="32">
        <v>13156474679</v>
      </c>
      <c r="B2058" s="32" t="s">
        <v>3089</v>
      </c>
      <c r="C2058" s="32" t="s">
        <v>3097</v>
      </c>
      <c r="D2058" s="32" t="s">
        <v>3109</v>
      </c>
      <c r="E2058" s="32" t="s">
        <v>3112</v>
      </c>
    </row>
    <row r="2059" spans="1:5" x14ac:dyDescent="0.25">
      <c r="A2059" s="32">
        <v>13156472520</v>
      </c>
    </row>
    <row r="2060" spans="1:5" x14ac:dyDescent="0.25">
      <c r="A2060" s="32">
        <v>13156461533</v>
      </c>
      <c r="B2060" s="32" t="s">
        <v>3091</v>
      </c>
      <c r="C2060" s="32" t="s">
        <v>3097</v>
      </c>
      <c r="D2060" s="32" t="s">
        <v>3105</v>
      </c>
      <c r="E2060" s="32" t="s">
        <v>3113</v>
      </c>
    </row>
    <row r="2061" spans="1:5" x14ac:dyDescent="0.25">
      <c r="A2061" s="32">
        <v>13156403776</v>
      </c>
      <c r="B2061" s="32" t="s">
        <v>3089</v>
      </c>
      <c r="C2061" s="32" t="s">
        <v>3097</v>
      </c>
      <c r="D2061" s="32" t="s">
        <v>3104</v>
      </c>
      <c r="E2061" s="32" t="s">
        <v>3111</v>
      </c>
    </row>
    <row r="2062" spans="1:5" x14ac:dyDescent="0.25">
      <c r="A2062" s="32">
        <v>13156395443</v>
      </c>
      <c r="B2062" s="32" t="s">
        <v>3090</v>
      </c>
      <c r="C2062" s="32" t="s">
        <v>3101</v>
      </c>
      <c r="D2062" s="32" t="s">
        <v>3105</v>
      </c>
      <c r="E2062" s="32" t="s">
        <v>3115</v>
      </c>
    </row>
    <row r="2063" spans="1:5" x14ac:dyDescent="0.25">
      <c r="A2063" s="32">
        <v>13156373530</v>
      </c>
      <c r="B2063" s="32" t="s">
        <v>3089</v>
      </c>
      <c r="C2063" s="32" t="s">
        <v>3097</v>
      </c>
      <c r="D2063" s="32" t="s">
        <v>3107</v>
      </c>
      <c r="E2063" s="32" t="s">
        <v>3112</v>
      </c>
    </row>
    <row r="2064" spans="1:5" x14ac:dyDescent="0.25">
      <c r="A2064" s="32">
        <v>13156334063</v>
      </c>
      <c r="B2064" s="32" t="s">
        <v>3089</v>
      </c>
      <c r="C2064" s="32" t="s">
        <v>3098</v>
      </c>
      <c r="D2064" s="32" t="s">
        <v>3106</v>
      </c>
      <c r="E2064" s="32" t="s">
        <v>3111</v>
      </c>
    </row>
    <row r="2065" spans="1:5" x14ac:dyDescent="0.25">
      <c r="A2065" s="32">
        <v>13156314517</v>
      </c>
      <c r="B2065" s="32" t="s">
        <v>3089</v>
      </c>
      <c r="C2065" s="32" t="s">
        <v>3097</v>
      </c>
      <c r="D2065" s="32" t="s">
        <v>3104</v>
      </c>
      <c r="E2065" s="32" t="s">
        <v>3111</v>
      </c>
    </row>
    <row r="2066" spans="1:5" x14ac:dyDescent="0.25">
      <c r="A2066" s="32">
        <v>13156284812</v>
      </c>
      <c r="B2066" s="32" t="s">
        <v>3089</v>
      </c>
      <c r="C2066" s="32" t="s">
        <v>3097</v>
      </c>
      <c r="D2066" s="32" t="s">
        <v>3105</v>
      </c>
      <c r="E2066" s="32" t="s">
        <v>3111</v>
      </c>
    </row>
    <row r="2067" spans="1:5" x14ac:dyDescent="0.25">
      <c r="A2067" s="32">
        <v>13156197899</v>
      </c>
      <c r="B2067" s="32" t="s">
        <v>3089</v>
      </c>
      <c r="C2067" s="32" t="s">
        <v>3098</v>
      </c>
      <c r="D2067" s="32" t="s">
        <v>3105</v>
      </c>
      <c r="E2067" s="32" t="s">
        <v>3114</v>
      </c>
    </row>
    <row r="2068" spans="1:5" x14ac:dyDescent="0.25">
      <c r="A2068" s="32">
        <v>13156180109</v>
      </c>
      <c r="B2068" s="32" t="s">
        <v>3090</v>
      </c>
      <c r="C2068" s="32" t="s">
        <v>3097</v>
      </c>
      <c r="D2068" s="32" t="s">
        <v>3105</v>
      </c>
      <c r="E2068" s="32" t="s">
        <v>3114</v>
      </c>
    </row>
    <row r="2069" spans="1:5" x14ac:dyDescent="0.25">
      <c r="A2069" s="32">
        <v>13156079697</v>
      </c>
      <c r="B2069" s="32" t="s">
        <v>3089</v>
      </c>
      <c r="C2069" s="32" t="s">
        <v>3097</v>
      </c>
      <c r="D2069" s="32" t="s">
        <v>3104</v>
      </c>
      <c r="E2069" s="32" t="s">
        <v>3112</v>
      </c>
    </row>
    <row r="2070" spans="1:5" x14ac:dyDescent="0.25">
      <c r="A2070" s="32">
        <v>13156019987</v>
      </c>
      <c r="B2070" s="32" t="s">
        <v>3091</v>
      </c>
      <c r="C2070" s="32" t="s">
        <v>3097</v>
      </c>
      <c r="D2070" s="32" t="s">
        <v>3105</v>
      </c>
      <c r="E2070" s="32" t="s">
        <v>3113</v>
      </c>
    </row>
    <row r="2071" spans="1:5" x14ac:dyDescent="0.25">
      <c r="A2071" s="32">
        <v>13155997640</v>
      </c>
      <c r="B2071" s="32" t="s">
        <v>3089</v>
      </c>
      <c r="C2071" s="32" t="s">
        <v>3096</v>
      </c>
      <c r="D2071" s="32" t="s">
        <v>3107</v>
      </c>
      <c r="E2071" s="32" t="s">
        <v>3114</v>
      </c>
    </row>
    <row r="2072" spans="1:5" x14ac:dyDescent="0.25">
      <c r="A2072" s="32">
        <v>13155942034</v>
      </c>
      <c r="B2072" s="32" t="s">
        <v>3089</v>
      </c>
      <c r="C2072" s="32" t="s">
        <v>3101</v>
      </c>
      <c r="D2072" s="32" t="s">
        <v>3107</v>
      </c>
      <c r="E2072" s="32" t="s">
        <v>3111</v>
      </c>
    </row>
    <row r="2073" spans="1:5" x14ac:dyDescent="0.25">
      <c r="A2073" s="32">
        <v>13155908087</v>
      </c>
      <c r="B2073" s="32" t="s">
        <v>3089</v>
      </c>
      <c r="C2073" s="32" t="s">
        <v>3096</v>
      </c>
      <c r="D2073" s="32" t="s">
        <v>3104</v>
      </c>
      <c r="E2073" s="32" t="s">
        <v>3114</v>
      </c>
    </row>
    <row r="2074" spans="1:5" x14ac:dyDescent="0.25">
      <c r="A2074" s="32">
        <v>13155836173</v>
      </c>
      <c r="B2074" s="32" t="s">
        <v>3090</v>
      </c>
      <c r="C2074" s="32" t="s">
        <v>3097</v>
      </c>
      <c r="D2074" s="32" t="s">
        <v>3108</v>
      </c>
      <c r="E2074" s="32" t="s">
        <v>3114</v>
      </c>
    </row>
    <row r="2075" spans="1:5" x14ac:dyDescent="0.25">
      <c r="A2075" s="32">
        <v>13155814087</v>
      </c>
      <c r="B2075" s="32" t="s">
        <v>3089</v>
      </c>
      <c r="C2075" s="32" t="s">
        <v>3097</v>
      </c>
      <c r="D2075" s="32" t="s">
        <v>3104</v>
      </c>
      <c r="E2075" s="32" t="s">
        <v>3111</v>
      </c>
    </row>
    <row r="2076" spans="1:5" x14ac:dyDescent="0.25">
      <c r="A2076" s="32">
        <v>13155746354</v>
      </c>
      <c r="B2076" s="32" t="s">
        <v>3089</v>
      </c>
      <c r="C2076" s="32" t="s">
        <v>3098</v>
      </c>
      <c r="D2076" s="32" t="s">
        <v>3106</v>
      </c>
      <c r="E2076" s="32" t="s">
        <v>3114</v>
      </c>
    </row>
    <row r="2077" spans="1:5" x14ac:dyDescent="0.25">
      <c r="A2077" s="32">
        <v>13155613007</v>
      </c>
      <c r="B2077" s="32" t="s">
        <v>3089</v>
      </c>
      <c r="C2077" s="32" t="s">
        <v>3098</v>
      </c>
      <c r="D2077" s="32" t="s">
        <v>3106</v>
      </c>
      <c r="E2077" s="32" t="s">
        <v>3111</v>
      </c>
    </row>
    <row r="2078" spans="1:5" x14ac:dyDescent="0.25">
      <c r="A2078" s="32">
        <v>13155427954</v>
      </c>
      <c r="B2078" s="32" t="s">
        <v>3089</v>
      </c>
      <c r="C2078" s="32" t="s">
        <v>3098</v>
      </c>
      <c r="D2078" s="32" t="s">
        <v>3107</v>
      </c>
      <c r="E2078" s="32" t="s">
        <v>3114</v>
      </c>
    </row>
    <row r="2079" spans="1:5" x14ac:dyDescent="0.25">
      <c r="A2079" s="32">
        <v>13155274812</v>
      </c>
      <c r="B2079" s="32" t="s">
        <v>3089</v>
      </c>
      <c r="C2079" s="32" t="s">
        <v>3097</v>
      </c>
      <c r="D2079" s="32" t="s">
        <v>3107</v>
      </c>
      <c r="E2079" s="32" t="s">
        <v>3114</v>
      </c>
    </row>
    <row r="2080" spans="1:5" x14ac:dyDescent="0.25">
      <c r="A2080" s="32">
        <v>13155266495</v>
      </c>
      <c r="B2080" s="32" t="s">
        <v>3089</v>
      </c>
      <c r="C2080" s="32" t="s">
        <v>3098</v>
      </c>
      <c r="D2080" s="32" t="s">
        <v>3105</v>
      </c>
      <c r="E2080" s="32" t="s">
        <v>3112</v>
      </c>
    </row>
    <row r="2081" spans="1:5" x14ac:dyDescent="0.25">
      <c r="A2081" s="32">
        <v>13155076637</v>
      </c>
      <c r="B2081" s="32" t="s">
        <v>3089</v>
      </c>
      <c r="C2081" s="32" t="s">
        <v>3097</v>
      </c>
      <c r="D2081" s="32" t="s">
        <v>3105</v>
      </c>
      <c r="E2081" s="32" t="s">
        <v>3111</v>
      </c>
    </row>
    <row r="2082" spans="1:5" x14ac:dyDescent="0.25">
      <c r="A2082" s="32">
        <v>13154482043</v>
      </c>
      <c r="B2082" s="32" t="s">
        <v>3089</v>
      </c>
      <c r="C2082" s="32" t="s">
        <v>3097</v>
      </c>
      <c r="D2082" s="32" t="s">
        <v>3105</v>
      </c>
      <c r="E2082" s="32" t="s">
        <v>3113</v>
      </c>
    </row>
    <row r="2083" spans="1:5" x14ac:dyDescent="0.25">
      <c r="A2083" s="32">
        <v>13154436373</v>
      </c>
      <c r="B2083" s="32" t="s">
        <v>3089</v>
      </c>
      <c r="C2083" s="32" t="s">
        <v>3098</v>
      </c>
      <c r="D2083" s="32" t="s">
        <v>3106</v>
      </c>
      <c r="E2083" s="32" t="s">
        <v>3113</v>
      </c>
    </row>
    <row r="2084" spans="1:5" x14ac:dyDescent="0.25">
      <c r="A2084" s="32">
        <v>13154314672</v>
      </c>
      <c r="B2084" s="32" t="s">
        <v>3089</v>
      </c>
      <c r="C2084" s="32" t="s">
        <v>3101</v>
      </c>
      <c r="D2084" s="32" t="s">
        <v>3107</v>
      </c>
      <c r="E2084" s="32" t="s">
        <v>3111</v>
      </c>
    </row>
    <row r="2085" spans="1:5" x14ac:dyDescent="0.25">
      <c r="A2085" s="32">
        <v>13154218921</v>
      </c>
      <c r="B2085" s="32" t="s">
        <v>3089</v>
      </c>
      <c r="C2085" s="32" t="s">
        <v>3098</v>
      </c>
      <c r="D2085" s="32" t="s">
        <v>3106</v>
      </c>
      <c r="E2085" s="32" t="s">
        <v>3118</v>
      </c>
    </row>
    <row r="2086" spans="1:5" x14ac:dyDescent="0.25">
      <c r="A2086" s="32">
        <v>13154184542</v>
      </c>
      <c r="B2086" s="32" t="s">
        <v>3089</v>
      </c>
      <c r="C2086" s="32" t="s">
        <v>3101</v>
      </c>
      <c r="D2086" s="32" t="s">
        <v>3104</v>
      </c>
      <c r="E2086" s="32" t="s">
        <v>3114</v>
      </c>
    </row>
    <row r="2087" spans="1:5" x14ac:dyDescent="0.25">
      <c r="A2087" s="32">
        <v>13154173405</v>
      </c>
      <c r="B2087" s="32" t="s">
        <v>3089</v>
      </c>
      <c r="C2087" s="32" t="s">
        <v>3097</v>
      </c>
      <c r="D2087" s="32" t="s">
        <v>3109</v>
      </c>
      <c r="E2087" s="32" t="s">
        <v>3114</v>
      </c>
    </row>
    <row r="2088" spans="1:5" x14ac:dyDescent="0.25">
      <c r="A2088" s="32">
        <v>13154094796</v>
      </c>
      <c r="B2088" s="32" t="s">
        <v>3089</v>
      </c>
      <c r="C2088" s="32" t="s">
        <v>3098</v>
      </c>
      <c r="D2088" s="32" t="s">
        <v>3107</v>
      </c>
      <c r="E2088" s="32" t="s">
        <v>3112</v>
      </c>
    </row>
    <row r="2089" spans="1:5" x14ac:dyDescent="0.25">
      <c r="A2089" s="32">
        <v>13154063748</v>
      </c>
      <c r="B2089" s="32" t="s">
        <v>3090</v>
      </c>
      <c r="C2089" s="32" t="s">
        <v>3097</v>
      </c>
      <c r="D2089" s="32" t="s">
        <v>3105</v>
      </c>
      <c r="E2089" s="32" t="s">
        <v>3112</v>
      </c>
    </row>
    <row r="2090" spans="1:5" x14ac:dyDescent="0.25">
      <c r="A2090" s="32">
        <v>13153955737</v>
      </c>
    </row>
    <row r="2091" spans="1:5" x14ac:dyDescent="0.25">
      <c r="A2091" s="32">
        <v>13153858526</v>
      </c>
      <c r="B2091" s="32" t="s">
        <v>3089</v>
      </c>
      <c r="C2091" s="32" t="s">
        <v>3098</v>
      </c>
      <c r="D2091" s="32" t="s">
        <v>3105</v>
      </c>
      <c r="E2091" s="32" t="s">
        <v>3111</v>
      </c>
    </row>
    <row r="2092" spans="1:5" x14ac:dyDescent="0.25">
      <c r="A2092" s="32">
        <v>13153855389</v>
      </c>
      <c r="B2092" s="32" t="s">
        <v>3089</v>
      </c>
      <c r="C2092" s="32" t="s">
        <v>3100</v>
      </c>
      <c r="E2092" s="32" t="s">
        <v>3112</v>
      </c>
    </row>
    <row r="2093" spans="1:5" x14ac:dyDescent="0.25">
      <c r="A2093" s="32">
        <v>13153821635</v>
      </c>
      <c r="B2093" s="32" t="s">
        <v>3089</v>
      </c>
      <c r="C2093" s="32" t="s">
        <v>3097</v>
      </c>
      <c r="D2093" s="32" t="s">
        <v>3104</v>
      </c>
      <c r="E2093" s="32" t="s">
        <v>3114</v>
      </c>
    </row>
    <row r="2094" spans="1:5" x14ac:dyDescent="0.25">
      <c r="A2094" s="32">
        <v>13153709146</v>
      </c>
    </row>
    <row r="2095" spans="1:5" x14ac:dyDescent="0.25">
      <c r="A2095" s="32">
        <v>13153694317</v>
      </c>
      <c r="B2095" s="32" t="s">
        <v>3089</v>
      </c>
      <c r="C2095" s="32" t="s">
        <v>3097</v>
      </c>
      <c r="D2095" s="32" t="s">
        <v>3109</v>
      </c>
      <c r="E2095" s="32" t="s">
        <v>3111</v>
      </c>
    </row>
    <row r="2096" spans="1:5" x14ac:dyDescent="0.25">
      <c r="A2096" s="32">
        <v>13153700999</v>
      </c>
      <c r="B2096" s="32" t="s">
        <v>3089</v>
      </c>
      <c r="C2096" s="32" t="s">
        <v>3098</v>
      </c>
    </row>
    <row r="2097" spans="1:5" x14ac:dyDescent="0.25">
      <c r="A2097" s="32">
        <v>13153669931</v>
      </c>
      <c r="B2097" s="32" t="s">
        <v>3089</v>
      </c>
      <c r="C2097" s="32" t="s">
        <v>3097</v>
      </c>
      <c r="D2097" s="32" t="s">
        <v>3108</v>
      </c>
      <c r="E2097" s="32" t="s">
        <v>3113</v>
      </c>
    </row>
    <row r="2098" spans="1:5" x14ac:dyDescent="0.25">
      <c r="A2098" s="32">
        <v>13153671165</v>
      </c>
      <c r="B2098" s="32" t="s">
        <v>3089</v>
      </c>
      <c r="C2098" s="32" t="s">
        <v>3098</v>
      </c>
      <c r="D2098" s="32" t="s">
        <v>3107</v>
      </c>
      <c r="E2098" s="32" t="s">
        <v>3114</v>
      </c>
    </row>
    <row r="2099" spans="1:5" x14ac:dyDescent="0.25">
      <c r="A2099" s="32">
        <v>13153542058</v>
      </c>
      <c r="B2099" s="32" t="s">
        <v>3089</v>
      </c>
      <c r="C2099" s="32" t="s">
        <v>3097</v>
      </c>
      <c r="D2099" s="32" t="s">
        <v>3105</v>
      </c>
      <c r="E2099" s="32" t="s">
        <v>3113</v>
      </c>
    </row>
    <row r="2100" spans="1:5" x14ac:dyDescent="0.25">
      <c r="A2100" s="32">
        <v>13153528299</v>
      </c>
      <c r="B2100" s="32" t="s">
        <v>3089</v>
      </c>
      <c r="C2100" s="32" t="s">
        <v>3098</v>
      </c>
      <c r="D2100" s="32" t="s">
        <v>3105</v>
      </c>
      <c r="E2100" s="32" t="s">
        <v>3113</v>
      </c>
    </row>
    <row r="2101" spans="1:5" x14ac:dyDescent="0.25">
      <c r="A2101" s="32">
        <v>13153335301</v>
      </c>
      <c r="B2101" s="32" t="s">
        <v>3090</v>
      </c>
      <c r="C2101" s="32" t="s">
        <v>3100</v>
      </c>
      <c r="E2101" s="32" t="s">
        <v>3111</v>
      </c>
    </row>
    <row r="2102" spans="1:5" x14ac:dyDescent="0.25">
      <c r="A2102" s="32">
        <v>13153364881</v>
      </c>
      <c r="B2102" s="32" t="s">
        <v>3089</v>
      </c>
      <c r="C2102" s="32" t="s">
        <v>3097</v>
      </c>
      <c r="D2102" s="32" t="s">
        <v>3108</v>
      </c>
      <c r="E2102" s="32" t="s">
        <v>3112</v>
      </c>
    </row>
    <row r="2103" spans="1:5" x14ac:dyDescent="0.25">
      <c r="A2103" s="32">
        <v>13153343070</v>
      </c>
      <c r="B2103" s="32" t="s">
        <v>3089</v>
      </c>
      <c r="C2103" s="32" t="s">
        <v>3098</v>
      </c>
      <c r="D2103" s="32" t="s">
        <v>3104</v>
      </c>
      <c r="E2103" s="32" t="s">
        <v>3114</v>
      </c>
    </row>
    <row r="2104" spans="1:5" x14ac:dyDescent="0.25">
      <c r="A2104" s="32">
        <v>13153338412</v>
      </c>
      <c r="B2104" s="32" t="s">
        <v>3089</v>
      </c>
      <c r="C2104" s="32" t="s">
        <v>3097</v>
      </c>
      <c r="D2104" s="32" t="s">
        <v>3105</v>
      </c>
      <c r="E2104" s="32" t="s">
        <v>3114</v>
      </c>
    </row>
    <row r="2105" spans="1:5" x14ac:dyDescent="0.25">
      <c r="A2105" s="32">
        <v>13153301119</v>
      </c>
      <c r="B2105" s="32" t="s">
        <v>3089</v>
      </c>
      <c r="C2105" s="32" t="s">
        <v>3097</v>
      </c>
      <c r="D2105" s="32" t="s">
        <v>3109</v>
      </c>
      <c r="E2105" s="32" t="s">
        <v>3111</v>
      </c>
    </row>
    <row r="2106" spans="1:5" x14ac:dyDescent="0.25">
      <c r="A2106" s="32">
        <v>13153286644</v>
      </c>
      <c r="B2106" s="32" t="s">
        <v>3089</v>
      </c>
      <c r="C2106" s="32" t="s">
        <v>3098</v>
      </c>
      <c r="D2106" s="32" t="s">
        <v>3106</v>
      </c>
      <c r="E2106" s="32" t="s">
        <v>3111</v>
      </c>
    </row>
    <row r="2107" spans="1:5" x14ac:dyDescent="0.25">
      <c r="A2107" s="32">
        <v>13153271529</v>
      </c>
      <c r="B2107" s="32" t="s">
        <v>3089</v>
      </c>
      <c r="C2107" s="32" t="s">
        <v>3098</v>
      </c>
      <c r="D2107" s="32" t="s">
        <v>3107</v>
      </c>
      <c r="E2107" s="32" t="s">
        <v>3111</v>
      </c>
    </row>
    <row r="2108" spans="1:5" x14ac:dyDescent="0.25">
      <c r="A2108" s="32">
        <v>13153173012</v>
      </c>
      <c r="B2108" s="32" t="s">
        <v>3089</v>
      </c>
      <c r="C2108" s="32" t="s">
        <v>3097</v>
      </c>
      <c r="D2108" s="32" t="s">
        <v>3109</v>
      </c>
      <c r="E2108" s="32" t="s">
        <v>3112</v>
      </c>
    </row>
    <row r="2109" spans="1:5" x14ac:dyDescent="0.25">
      <c r="A2109" s="32">
        <v>13153043430</v>
      </c>
      <c r="B2109" s="32" t="s">
        <v>3089</v>
      </c>
      <c r="C2109" s="32" t="s">
        <v>3101</v>
      </c>
      <c r="D2109" s="32" t="s">
        <v>3105</v>
      </c>
      <c r="E2109" s="32" t="s">
        <v>3112</v>
      </c>
    </row>
    <row r="2110" spans="1:5" x14ac:dyDescent="0.25">
      <c r="A2110" s="32">
        <v>13152960767</v>
      </c>
      <c r="B2110" s="32" t="s">
        <v>3089</v>
      </c>
      <c r="C2110" s="32" t="s">
        <v>3097</v>
      </c>
      <c r="D2110" s="32" t="s">
        <v>3104</v>
      </c>
      <c r="E2110" s="32" t="s">
        <v>3111</v>
      </c>
    </row>
    <row r="2111" spans="1:5" x14ac:dyDescent="0.25">
      <c r="A2111" s="32">
        <v>13152798573</v>
      </c>
      <c r="B2111" s="32" t="s">
        <v>3089</v>
      </c>
      <c r="C2111" s="32" t="s">
        <v>3098</v>
      </c>
      <c r="D2111" s="32" t="s">
        <v>3105</v>
      </c>
      <c r="E2111" s="32" t="s">
        <v>3113</v>
      </c>
    </row>
    <row r="2112" spans="1:5" x14ac:dyDescent="0.25">
      <c r="A2112" s="32">
        <v>13152764210</v>
      </c>
      <c r="B2112" s="32" t="s">
        <v>3089</v>
      </c>
      <c r="C2112" s="32" t="s">
        <v>3101</v>
      </c>
      <c r="D2112" s="32" t="s">
        <v>3109</v>
      </c>
      <c r="E2112" s="32" t="s">
        <v>3112</v>
      </c>
    </row>
    <row r="2113" spans="1:5" x14ac:dyDescent="0.25">
      <c r="A2113" s="32">
        <v>13152604571</v>
      </c>
      <c r="B2113" s="32" t="s">
        <v>3089</v>
      </c>
      <c r="C2113" s="32" t="s">
        <v>3098</v>
      </c>
      <c r="D2113" s="32" t="s">
        <v>3106</v>
      </c>
      <c r="E2113" s="32" t="s">
        <v>3111</v>
      </c>
    </row>
    <row r="2114" spans="1:5" x14ac:dyDescent="0.25">
      <c r="A2114" s="32">
        <v>13152012539</v>
      </c>
      <c r="B2114" s="32" t="s">
        <v>3089</v>
      </c>
      <c r="C2114" s="32" t="s">
        <v>3098</v>
      </c>
    </row>
    <row r="2115" spans="1:5" x14ac:dyDescent="0.25">
      <c r="A2115" s="32">
        <v>13151438235</v>
      </c>
      <c r="B2115" s="32" t="s">
        <v>3089</v>
      </c>
      <c r="C2115" s="32" t="s">
        <v>3097</v>
      </c>
      <c r="D2115" s="32" t="s">
        <v>3108</v>
      </c>
      <c r="E2115" s="32" t="s">
        <v>3113</v>
      </c>
    </row>
    <row r="2116" spans="1:5" x14ac:dyDescent="0.25">
      <c r="A2116" s="32">
        <v>13151534968</v>
      </c>
      <c r="B2116" s="32" t="s">
        <v>3089</v>
      </c>
      <c r="C2116" s="32" t="s">
        <v>3097</v>
      </c>
      <c r="D2116" s="32" t="s">
        <v>3104</v>
      </c>
      <c r="E2116" s="32" t="s">
        <v>3111</v>
      </c>
    </row>
    <row r="2117" spans="1:5" x14ac:dyDescent="0.25">
      <c r="A2117" s="32">
        <v>13151527588</v>
      </c>
      <c r="B2117" s="32" t="s">
        <v>3089</v>
      </c>
      <c r="C2117" s="32" t="s">
        <v>3101</v>
      </c>
      <c r="D2117" s="32" t="s">
        <v>3105</v>
      </c>
      <c r="E2117" s="32" t="s">
        <v>3112</v>
      </c>
    </row>
    <row r="2118" spans="1:5" x14ac:dyDescent="0.25">
      <c r="A2118" s="32">
        <v>13151485070</v>
      </c>
      <c r="B2118" s="32" t="s">
        <v>3090</v>
      </c>
      <c r="C2118" s="32" t="s">
        <v>3098</v>
      </c>
      <c r="D2118" s="32" t="s">
        <v>3106</v>
      </c>
      <c r="E2118" s="32" t="s">
        <v>3114</v>
      </c>
    </row>
    <row r="2119" spans="1:5" x14ac:dyDescent="0.25">
      <c r="A2119" s="32">
        <v>13151306149</v>
      </c>
      <c r="B2119" s="32" t="s">
        <v>3089</v>
      </c>
      <c r="C2119" s="32" t="s">
        <v>3098</v>
      </c>
      <c r="D2119" s="32" t="s">
        <v>3107</v>
      </c>
      <c r="E2119" s="32" t="s">
        <v>3113</v>
      </c>
    </row>
    <row r="2120" spans="1:5" x14ac:dyDescent="0.25">
      <c r="A2120" s="32">
        <v>13151065230</v>
      </c>
      <c r="B2120" s="32" t="s">
        <v>3089</v>
      </c>
      <c r="C2120" s="32" t="s">
        <v>3098</v>
      </c>
      <c r="D2120" s="32" t="s">
        <v>3109</v>
      </c>
      <c r="E2120" s="32" t="s">
        <v>3112</v>
      </c>
    </row>
    <row r="2121" spans="1:5" x14ac:dyDescent="0.25">
      <c r="A2121" s="32">
        <v>13150929368</v>
      </c>
      <c r="B2121" s="32" t="s">
        <v>3089</v>
      </c>
      <c r="C2121" s="32" t="s">
        <v>3098</v>
      </c>
      <c r="D2121" s="32" t="s">
        <v>3104</v>
      </c>
      <c r="E2121" s="32" t="s">
        <v>3111</v>
      </c>
    </row>
    <row r="2122" spans="1:5" x14ac:dyDescent="0.25">
      <c r="A2122" s="32">
        <v>13150944755</v>
      </c>
      <c r="B2122" s="32" t="s">
        <v>3090</v>
      </c>
      <c r="C2122" s="32" t="s">
        <v>3098</v>
      </c>
      <c r="D2122" s="32" t="s">
        <v>3107</v>
      </c>
      <c r="E2122" s="32" t="s">
        <v>3113</v>
      </c>
    </row>
    <row r="2123" spans="1:5" x14ac:dyDescent="0.25">
      <c r="A2123" s="32">
        <v>13150904922</v>
      </c>
      <c r="B2123" s="32" t="s">
        <v>3089</v>
      </c>
      <c r="C2123" s="32" t="s">
        <v>3097</v>
      </c>
      <c r="D2123" s="32" t="s">
        <v>3107</v>
      </c>
      <c r="E2123" s="32" t="s">
        <v>3116</v>
      </c>
    </row>
    <row r="2124" spans="1:5" x14ac:dyDescent="0.25">
      <c r="A2124" s="32">
        <v>13150882212</v>
      </c>
      <c r="B2124" s="32" t="s">
        <v>3089</v>
      </c>
      <c r="C2124" s="32" t="s">
        <v>3097</v>
      </c>
      <c r="D2124" s="32" t="s">
        <v>3105</v>
      </c>
      <c r="E2124" s="32" t="s">
        <v>3112</v>
      </c>
    </row>
    <row r="2125" spans="1:5" x14ac:dyDescent="0.25">
      <c r="A2125" s="32">
        <v>13150782939</v>
      </c>
      <c r="B2125" s="32" t="s">
        <v>3089</v>
      </c>
      <c r="C2125" s="32" t="s">
        <v>3101</v>
      </c>
      <c r="D2125" s="32" t="s">
        <v>3105</v>
      </c>
      <c r="E2125" s="32" t="s">
        <v>3112</v>
      </c>
    </row>
    <row r="2126" spans="1:5" x14ac:dyDescent="0.25">
      <c r="A2126" s="32">
        <v>13150776529</v>
      </c>
      <c r="B2126" s="32" t="s">
        <v>3089</v>
      </c>
      <c r="C2126" s="32" t="s">
        <v>3097</v>
      </c>
      <c r="D2126" s="32" t="s">
        <v>3104</v>
      </c>
      <c r="E2126" s="32" t="s">
        <v>3114</v>
      </c>
    </row>
    <row r="2127" spans="1:5" x14ac:dyDescent="0.25">
      <c r="A2127" s="32">
        <v>13150697805</v>
      </c>
      <c r="B2127" s="32" t="s">
        <v>3089</v>
      </c>
      <c r="C2127" s="32" t="s">
        <v>3097</v>
      </c>
      <c r="D2127" s="32" t="s">
        <v>3105</v>
      </c>
      <c r="E2127" s="32" t="s">
        <v>3114</v>
      </c>
    </row>
    <row r="2128" spans="1:5" x14ac:dyDescent="0.25">
      <c r="A2128" s="32">
        <v>13150685723</v>
      </c>
      <c r="B2128" s="32" t="s">
        <v>3089</v>
      </c>
      <c r="C2128" s="32" t="s">
        <v>3101</v>
      </c>
      <c r="D2128" s="32" t="s">
        <v>3104</v>
      </c>
      <c r="E2128" s="32" t="s">
        <v>3113</v>
      </c>
    </row>
    <row r="2129" spans="1:5" x14ac:dyDescent="0.25">
      <c r="A2129" s="32">
        <v>13150652664</v>
      </c>
      <c r="B2129" s="32" t="s">
        <v>3089</v>
      </c>
      <c r="C2129" s="32" t="s">
        <v>3097</v>
      </c>
    </row>
    <row r="2130" spans="1:5" x14ac:dyDescent="0.25">
      <c r="A2130" s="32">
        <v>13150546919</v>
      </c>
      <c r="B2130" s="32" t="s">
        <v>3089</v>
      </c>
      <c r="C2130" s="32" t="s">
        <v>3098</v>
      </c>
      <c r="D2130" s="32" t="s">
        <v>3107</v>
      </c>
      <c r="E2130" s="32" t="s">
        <v>3112</v>
      </c>
    </row>
    <row r="2131" spans="1:5" x14ac:dyDescent="0.25">
      <c r="A2131" s="32">
        <v>13150521621</v>
      </c>
      <c r="B2131" s="32" t="s">
        <v>3089</v>
      </c>
      <c r="C2131" s="32" t="s">
        <v>3097</v>
      </c>
      <c r="D2131" s="32" t="s">
        <v>3108</v>
      </c>
      <c r="E2131" s="32" t="s">
        <v>3112</v>
      </c>
    </row>
    <row r="2132" spans="1:5" x14ac:dyDescent="0.25">
      <c r="A2132" s="32">
        <v>13150510428</v>
      </c>
      <c r="B2132" s="32" t="s">
        <v>3091</v>
      </c>
      <c r="C2132" s="32" t="s">
        <v>3099</v>
      </c>
      <c r="D2132" s="32" t="s">
        <v>3104</v>
      </c>
      <c r="E2132" s="32" t="s">
        <v>3116</v>
      </c>
    </row>
    <row r="2133" spans="1:5" x14ac:dyDescent="0.25">
      <c r="A2133" s="32">
        <v>13150411594</v>
      </c>
      <c r="B2133" s="32" t="s">
        <v>3090</v>
      </c>
      <c r="C2133" s="32" t="s">
        <v>3097</v>
      </c>
      <c r="D2133" s="32" t="s">
        <v>3104</v>
      </c>
      <c r="E2133" s="32" t="s">
        <v>3111</v>
      </c>
    </row>
    <row r="2134" spans="1:5" x14ac:dyDescent="0.25">
      <c r="A2134" s="32">
        <v>13150405439</v>
      </c>
      <c r="B2134" s="32" t="s">
        <v>3089</v>
      </c>
      <c r="C2134" s="32" t="s">
        <v>3097</v>
      </c>
      <c r="D2134" s="32" t="s">
        <v>3105</v>
      </c>
      <c r="E2134" s="32" t="s">
        <v>3115</v>
      </c>
    </row>
    <row r="2135" spans="1:5" x14ac:dyDescent="0.25">
      <c r="A2135" s="32">
        <v>13150255938</v>
      </c>
      <c r="B2135" s="32" t="s">
        <v>3089</v>
      </c>
      <c r="C2135" s="32" t="s">
        <v>3098</v>
      </c>
      <c r="D2135" s="32" t="s">
        <v>3106</v>
      </c>
      <c r="E2135" s="32" t="s">
        <v>3111</v>
      </c>
    </row>
    <row r="2136" spans="1:5" x14ac:dyDescent="0.25">
      <c r="A2136" s="32">
        <v>13150217997</v>
      </c>
      <c r="B2136" s="32" t="s">
        <v>3089</v>
      </c>
      <c r="C2136" s="32" t="s">
        <v>3097</v>
      </c>
      <c r="D2136" s="32" t="s">
        <v>3105</v>
      </c>
      <c r="E2136" s="32" t="s">
        <v>3111</v>
      </c>
    </row>
    <row r="2137" spans="1:5" x14ac:dyDescent="0.25">
      <c r="A2137" s="32">
        <v>13150196827</v>
      </c>
      <c r="B2137" s="32" t="s">
        <v>3089</v>
      </c>
      <c r="C2137" s="32" t="s">
        <v>3101</v>
      </c>
      <c r="D2137" s="32" t="s">
        <v>3104</v>
      </c>
      <c r="E2137" s="32" t="s">
        <v>3112</v>
      </c>
    </row>
    <row r="2138" spans="1:5" x14ac:dyDescent="0.25">
      <c r="A2138" s="32">
        <v>13150074975</v>
      </c>
      <c r="B2138" s="32" t="s">
        <v>3090</v>
      </c>
      <c r="C2138" s="32" t="s">
        <v>3097</v>
      </c>
      <c r="D2138" s="32" t="s">
        <v>3105</v>
      </c>
      <c r="E2138" s="32" t="s">
        <v>3111</v>
      </c>
    </row>
    <row r="2139" spans="1:5" x14ac:dyDescent="0.25">
      <c r="A2139" s="32">
        <v>13149950304</v>
      </c>
      <c r="B2139" s="32" t="s">
        <v>3090</v>
      </c>
      <c r="C2139" s="32" t="s">
        <v>3098</v>
      </c>
      <c r="D2139" s="32" t="s">
        <v>3106</v>
      </c>
      <c r="E2139" s="32" t="s">
        <v>3111</v>
      </c>
    </row>
    <row r="2140" spans="1:5" x14ac:dyDescent="0.25">
      <c r="A2140" s="32">
        <v>13149702331</v>
      </c>
      <c r="B2140" s="32" t="s">
        <v>3089</v>
      </c>
      <c r="C2140" s="32" t="s">
        <v>3097</v>
      </c>
      <c r="D2140" s="32" t="s">
        <v>3109</v>
      </c>
      <c r="E2140" s="32" t="s">
        <v>3111</v>
      </c>
    </row>
    <row r="2141" spans="1:5" x14ac:dyDescent="0.25">
      <c r="A2141" s="32">
        <v>13149677941</v>
      </c>
      <c r="B2141" s="32" t="s">
        <v>3091</v>
      </c>
      <c r="C2141" s="32" t="s">
        <v>3098</v>
      </c>
      <c r="D2141" s="32" t="s">
        <v>3107</v>
      </c>
      <c r="E2141" s="32" t="s">
        <v>3113</v>
      </c>
    </row>
    <row r="2142" spans="1:5" x14ac:dyDescent="0.25">
      <c r="A2142" s="32">
        <v>13149613034</v>
      </c>
      <c r="B2142" s="32" t="s">
        <v>3089</v>
      </c>
      <c r="C2142" s="32" t="s">
        <v>3097</v>
      </c>
      <c r="D2142" s="32" t="s">
        <v>3105</v>
      </c>
      <c r="E2142" s="32" t="s">
        <v>3112</v>
      </c>
    </row>
    <row r="2143" spans="1:5" x14ac:dyDescent="0.25">
      <c r="A2143" s="32">
        <v>13149238025</v>
      </c>
      <c r="B2143" s="32" t="s">
        <v>3089</v>
      </c>
      <c r="C2143" s="32" t="s">
        <v>3098</v>
      </c>
      <c r="D2143" s="32" t="s">
        <v>3109</v>
      </c>
      <c r="E2143" s="32" t="s">
        <v>3112</v>
      </c>
    </row>
    <row r="2144" spans="1:5" x14ac:dyDescent="0.25">
      <c r="A2144" s="32">
        <v>13149227669</v>
      </c>
      <c r="B2144" s="32" t="s">
        <v>3089</v>
      </c>
      <c r="C2144" s="32" t="s">
        <v>3098</v>
      </c>
      <c r="D2144" s="32" t="s">
        <v>3106</v>
      </c>
      <c r="E2144" s="32" t="s">
        <v>3114</v>
      </c>
    </row>
    <row r="2145" spans="1:5" x14ac:dyDescent="0.25">
      <c r="A2145" s="32">
        <v>13148548484</v>
      </c>
      <c r="B2145" s="32" t="s">
        <v>3089</v>
      </c>
      <c r="C2145" s="32" t="s">
        <v>3098</v>
      </c>
      <c r="D2145" s="32" t="s">
        <v>3106</v>
      </c>
      <c r="E2145" s="32" t="s">
        <v>3114</v>
      </c>
    </row>
    <row r="2146" spans="1:5" x14ac:dyDescent="0.25">
      <c r="A2146" s="32">
        <v>13148542013</v>
      </c>
      <c r="B2146" s="32" t="s">
        <v>3089</v>
      </c>
      <c r="C2146" s="32" t="s">
        <v>3096</v>
      </c>
      <c r="D2146" s="32" t="s">
        <v>3104</v>
      </c>
      <c r="E2146" s="32" t="s">
        <v>3111</v>
      </c>
    </row>
    <row r="2147" spans="1:5" x14ac:dyDescent="0.25">
      <c r="A2147" s="32">
        <v>13148521683</v>
      </c>
    </row>
    <row r="2148" spans="1:5" x14ac:dyDescent="0.25">
      <c r="A2148" s="32">
        <v>13148482527</v>
      </c>
    </row>
    <row r="2149" spans="1:5" x14ac:dyDescent="0.25">
      <c r="A2149" s="32">
        <v>13148412699</v>
      </c>
      <c r="B2149" s="32" t="s">
        <v>3090</v>
      </c>
      <c r="C2149" s="32" t="s">
        <v>3097</v>
      </c>
      <c r="D2149" s="32" t="s">
        <v>3107</v>
      </c>
      <c r="E2149" s="32" t="s">
        <v>3112</v>
      </c>
    </row>
    <row r="2150" spans="1:5" x14ac:dyDescent="0.25">
      <c r="A2150" s="32">
        <v>13148378760</v>
      </c>
      <c r="B2150" s="32" t="s">
        <v>3089</v>
      </c>
      <c r="C2150" s="32" t="s">
        <v>3096</v>
      </c>
      <c r="D2150" s="32" t="s">
        <v>3105</v>
      </c>
      <c r="E2150" s="32" t="s">
        <v>3112</v>
      </c>
    </row>
    <row r="2151" spans="1:5" x14ac:dyDescent="0.25">
      <c r="A2151" s="32">
        <v>13148358516</v>
      </c>
      <c r="B2151" s="32" t="s">
        <v>3089</v>
      </c>
      <c r="C2151" s="32" t="s">
        <v>3098</v>
      </c>
      <c r="D2151" s="32" t="s">
        <v>3106</v>
      </c>
      <c r="E2151" s="32" t="s">
        <v>3119</v>
      </c>
    </row>
    <row r="2152" spans="1:5" x14ac:dyDescent="0.25">
      <c r="A2152" s="32">
        <v>13148316781</v>
      </c>
      <c r="B2152" s="32" t="s">
        <v>3089</v>
      </c>
      <c r="C2152" s="32" t="s">
        <v>3097</v>
      </c>
      <c r="D2152" s="32" t="s">
        <v>3108</v>
      </c>
      <c r="E2152" s="32" t="s">
        <v>3114</v>
      </c>
    </row>
    <row r="2153" spans="1:5" x14ac:dyDescent="0.25">
      <c r="A2153" s="32">
        <v>13148286113</v>
      </c>
      <c r="B2153" s="32" t="s">
        <v>3089</v>
      </c>
      <c r="C2153" s="32" t="s">
        <v>3098</v>
      </c>
      <c r="D2153" s="32" t="s">
        <v>3107</v>
      </c>
      <c r="E2153" s="32" t="s">
        <v>3111</v>
      </c>
    </row>
    <row r="2154" spans="1:5" x14ac:dyDescent="0.25">
      <c r="A2154" s="32">
        <v>13148251143</v>
      </c>
      <c r="B2154" s="32" t="s">
        <v>3089</v>
      </c>
      <c r="C2154" s="32" t="s">
        <v>3098</v>
      </c>
      <c r="D2154" s="32" t="s">
        <v>3107</v>
      </c>
      <c r="E2154" s="32" t="s">
        <v>3111</v>
      </c>
    </row>
    <row r="2155" spans="1:5" x14ac:dyDescent="0.25">
      <c r="A2155" s="32">
        <v>13148183125</v>
      </c>
      <c r="B2155" s="32" t="s">
        <v>3090</v>
      </c>
      <c r="C2155" s="32" t="s">
        <v>3098</v>
      </c>
      <c r="D2155" s="32" t="s">
        <v>3105</v>
      </c>
      <c r="E2155" s="32" t="s">
        <v>3113</v>
      </c>
    </row>
    <row r="2156" spans="1:5" x14ac:dyDescent="0.25">
      <c r="A2156" s="32">
        <v>13147964504</v>
      </c>
      <c r="B2156" s="32" t="s">
        <v>3089</v>
      </c>
      <c r="C2156" s="32" t="s">
        <v>3096</v>
      </c>
      <c r="D2156" s="32" t="s">
        <v>3105</v>
      </c>
      <c r="E2156" s="32" t="s">
        <v>3115</v>
      </c>
    </row>
    <row r="2157" spans="1:5" x14ac:dyDescent="0.25">
      <c r="A2157" s="32">
        <v>13147909207</v>
      </c>
      <c r="B2157" s="32" t="s">
        <v>3089</v>
      </c>
      <c r="C2157" s="32" t="s">
        <v>3097</v>
      </c>
      <c r="D2157" s="32" t="s">
        <v>3104</v>
      </c>
      <c r="E2157" s="32" t="s">
        <v>3111</v>
      </c>
    </row>
    <row r="2158" spans="1:5" x14ac:dyDescent="0.25">
      <c r="A2158" s="32">
        <v>13147858624</v>
      </c>
      <c r="B2158" s="32" t="s">
        <v>3089</v>
      </c>
      <c r="C2158" s="32" t="s">
        <v>3101</v>
      </c>
      <c r="D2158" s="32" t="s">
        <v>3109</v>
      </c>
      <c r="E2158" s="32" t="s">
        <v>3111</v>
      </c>
    </row>
    <row r="2159" spans="1:5" x14ac:dyDescent="0.25">
      <c r="A2159" s="32">
        <v>13147745831</v>
      </c>
      <c r="B2159" s="32" t="s">
        <v>3089</v>
      </c>
      <c r="C2159" s="32" t="s">
        <v>3100</v>
      </c>
    </row>
    <row r="2160" spans="1:5" x14ac:dyDescent="0.25">
      <c r="A2160" s="32">
        <v>13147744782</v>
      </c>
    </row>
    <row r="2161" spans="1:5" x14ac:dyDescent="0.25">
      <c r="A2161" s="32">
        <v>13147676409</v>
      </c>
      <c r="B2161" s="32" t="s">
        <v>3089</v>
      </c>
      <c r="C2161" s="32" t="s">
        <v>3098</v>
      </c>
      <c r="D2161" s="32" t="s">
        <v>3107</v>
      </c>
      <c r="E2161" s="32" t="s">
        <v>3111</v>
      </c>
    </row>
    <row r="2162" spans="1:5" x14ac:dyDescent="0.25">
      <c r="A2162" s="32">
        <v>13147592618</v>
      </c>
      <c r="B2162" s="32" t="s">
        <v>3089</v>
      </c>
      <c r="C2162" s="32" t="s">
        <v>3097</v>
      </c>
      <c r="D2162" s="32" t="s">
        <v>3105</v>
      </c>
      <c r="E2162" s="32" t="s">
        <v>3117</v>
      </c>
    </row>
    <row r="2163" spans="1:5" x14ac:dyDescent="0.25">
      <c r="A2163" s="32">
        <v>13147572270</v>
      </c>
      <c r="B2163" s="32" t="s">
        <v>3089</v>
      </c>
      <c r="C2163" s="32" t="s">
        <v>3097</v>
      </c>
      <c r="D2163" s="32" t="s">
        <v>3104</v>
      </c>
      <c r="E2163" s="32" t="s">
        <v>3112</v>
      </c>
    </row>
    <row r="2164" spans="1:5" x14ac:dyDescent="0.25">
      <c r="A2164" s="32">
        <v>13147450198</v>
      </c>
      <c r="B2164" s="32" t="s">
        <v>3089</v>
      </c>
      <c r="C2164" s="32" t="s">
        <v>3097</v>
      </c>
      <c r="D2164" s="32" t="s">
        <v>3107</v>
      </c>
      <c r="E2164" s="32" t="s">
        <v>3114</v>
      </c>
    </row>
    <row r="2165" spans="1:5" x14ac:dyDescent="0.25">
      <c r="A2165" s="32">
        <v>13147440208</v>
      </c>
      <c r="B2165" s="32" t="s">
        <v>3089</v>
      </c>
      <c r="C2165" s="32" t="s">
        <v>3097</v>
      </c>
      <c r="D2165" s="32" t="s">
        <v>3105</v>
      </c>
      <c r="E2165" s="32" t="s">
        <v>3114</v>
      </c>
    </row>
    <row r="2166" spans="1:5" x14ac:dyDescent="0.25">
      <c r="A2166" s="32">
        <v>13147436190</v>
      </c>
      <c r="B2166" s="32" t="s">
        <v>3091</v>
      </c>
      <c r="C2166" s="32" t="s">
        <v>3097</v>
      </c>
      <c r="D2166" s="32" t="s">
        <v>3105</v>
      </c>
      <c r="E2166" s="32" t="s">
        <v>3112</v>
      </c>
    </row>
    <row r="2167" spans="1:5" x14ac:dyDescent="0.25">
      <c r="A2167" s="32">
        <v>13147314981</v>
      </c>
      <c r="B2167" s="32" t="s">
        <v>3089</v>
      </c>
      <c r="C2167" s="32" t="s">
        <v>3100</v>
      </c>
      <c r="E2167" s="32" t="s">
        <v>3113</v>
      </c>
    </row>
    <row r="2168" spans="1:5" x14ac:dyDescent="0.25">
      <c r="A2168" s="32">
        <v>13147298161</v>
      </c>
      <c r="B2168" s="32" t="s">
        <v>3089</v>
      </c>
      <c r="C2168" s="32" t="s">
        <v>3099</v>
      </c>
      <c r="D2168" s="32" t="s">
        <v>3107</v>
      </c>
      <c r="E2168" s="32" t="s">
        <v>3116</v>
      </c>
    </row>
    <row r="2169" spans="1:5" x14ac:dyDescent="0.25">
      <c r="A2169" s="32">
        <v>13147294331</v>
      </c>
      <c r="B2169" s="32" t="s">
        <v>3089</v>
      </c>
      <c r="C2169" s="32" t="s">
        <v>3097</v>
      </c>
      <c r="D2169" s="32" t="s">
        <v>3105</v>
      </c>
      <c r="E2169" s="32" t="s">
        <v>3111</v>
      </c>
    </row>
    <row r="2170" spans="1:5" x14ac:dyDescent="0.25">
      <c r="A2170" s="32">
        <v>13147245845</v>
      </c>
      <c r="B2170" s="32" t="s">
        <v>3089</v>
      </c>
      <c r="C2170" s="32" t="s">
        <v>3096</v>
      </c>
      <c r="D2170" s="32" t="s">
        <v>3105</v>
      </c>
      <c r="E2170" s="32" t="s">
        <v>3111</v>
      </c>
    </row>
    <row r="2171" spans="1:5" x14ac:dyDescent="0.25">
      <c r="A2171" s="32">
        <v>13147095936</v>
      </c>
      <c r="B2171" s="32" t="s">
        <v>3089</v>
      </c>
      <c r="C2171" s="32" t="s">
        <v>3098</v>
      </c>
      <c r="D2171" s="32" t="s">
        <v>3107</v>
      </c>
      <c r="E2171" s="32" t="s">
        <v>3112</v>
      </c>
    </row>
    <row r="2172" spans="1:5" x14ac:dyDescent="0.25">
      <c r="A2172" s="32">
        <v>13147044025</v>
      </c>
      <c r="B2172" s="32" t="s">
        <v>3089</v>
      </c>
      <c r="C2172" s="32" t="s">
        <v>3101</v>
      </c>
      <c r="D2172" s="32" t="s">
        <v>3105</v>
      </c>
      <c r="E2172" s="32" t="s">
        <v>3111</v>
      </c>
    </row>
    <row r="2173" spans="1:5" x14ac:dyDescent="0.25">
      <c r="A2173" s="32">
        <v>13146989904</v>
      </c>
      <c r="B2173" s="32" t="s">
        <v>3089</v>
      </c>
      <c r="C2173" s="32" t="s">
        <v>3097</v>
      </c>
      <c r="D2173" s="32" t="s">
        <v>3104</v>
      </c>
      <c r="E2173" s="32" t="s">
        <v>3112</v>
      </c>
    </row>
    <row r="2174" spans="1:5" x14ac:dyDescent="0.25">
      <c r="A2174" s="32">
        <v>13146949392</v>
      </c>
      <c r="B2174" s="32" t="s">
        <v>3090</v>
      </c>
      <c r="C2174" s="32" t="s">
        <v>3097</v>
      </c>
      <c r="D2174" s="32" t="s">
        <v>3105</v>
      </c>
      <c r="E2174" s="32" t="s">
        <v>3112</v>
      </c>
    </row>
    <row r="2175" spans="1:5" x14ac:dyDescent="0.25">
      <c r="A2175" s="32">
        <v>13146830523</v>
      </c>
      <c r="B2175" s="32" t="s">
        <v>3089</v>
      </c>
      <c r="C2175" s="32" t="s">
        <v>3097</v>
      </c>
      <c r="D2175" s="32" t="s">
        <v>3107</v>
      </c>
      <c r="E2175" s="32" t="s">
        <v>3114</v>
      </c>
    </row>
    <row r="2176" spans="1:5" x14ac:dyDescent="0.25">
      <c r="A2176" s="32">
        <v>13146786665</v>
      </c>
      <c r="B2176" s="32" t="s">
        <v>3089</v>
      </c>
      <c r="C2176" s="32" t="s">
        <v>3101</v>
      </c>
      <c r="D2176" s="32" t="s">
        <v>3105</v>
      </c>
      <c r="E2176" s="32" t="s">
        <v>3116</v>
      </c>
    </row>
    <row r="2177" spans="1:5" x14ac:dyDescent="0.25">
      <c r="A2177" s="32">
        <v>13146780507</v>
      </c>
      <c r="B2177" s="32" t="s">
        <v>3089</v>
      </c>
      <c r="C2177" s="32" t="s">
        <v>3099</v>
      </c>
      <c r="D2177" s="32" t="s">
        <v>3106</v>
      </c>
      <c r="E2177" s="32" t="s">
        <v>3114</v>
      </c>
    </row>
    <row r="2178" spans="1:5" x14ac:dyDescent="0.25">
      <c r="A2178" s="32">
        <v>13146751910</v>
      </c>
      <c r="B2178" s="32" t="s">
        <v>3089</v>
      </c>
      <c r="C2178" s="32" t="s">
        <v>3097</v>
      </c>
      <c r="D2178" s="32" t="s">
        <v>3104</v>
      </c>
      <c r="E2178" s="32" t="s">
        <v>3111</v>
      </c>
    </row>
    <row r="2179" spans="1:5" x14ac:dyDescent="0.25">
      <c r="A2179" s="32">
        <v>13146710785</v>
      </c>
      <c r="B2179" s="32" t="s">
        <v>3089</v>
      </c>
      <c r="C2179" s="32" t="s">
        <v>3099</v>
      </c>
      <c r="D2179" s="32" t="s">
        <v>3105</v>
      </c>
      <c r="E2179" s="32" t="s">
        <v>3112</v>
      </c>
    </row>
    <row r="2180" spans="1:5" x14ac:dyDescent="0.25">
      <c r="A2180" s="32">
        <v>13146667792</v>
      </c>
      <c r="B2180" s="32" t="s">
        <v>3089</v>
      </c>
      <c r="C2180" s="32" t="s">
        <v>3097</v>
      </c>
      <c r="D2180" s="32" t="s">
        <v>3107</v>
      </c>
      <c r="E2180" s="32" t="s">
        <v>3111</v>
      </c>
    </row>
    <row r="2181" spans="1:5" x14ac:dyDescent="0.25">
      <c r="A2181" s="32">
        <v>13146409823</v>
      </c>
      <c r="B2181" s="32" t="s">
        <v>3089</v>
      </c>
      <c r="C2181" s="32" t="s">
        <v>3098</v>
      </c>
      <c r="D2181" s="32" t="s">
        <v>3105</v>
      </c>
      <c r="E2181" s="32" t="s">
        <v>3112</v>
      </c>
    </row>
    <row r="2182" spans="1:5" x14ac:dyDescent="0.25">
      <c r="A2182" s="32">
        <v>13146285600</v>
      </c>
      <c r="B2182" s="32" t="s">
        <v>3090</v>
      </c>
      <c r="C2182" s="32" t="s">
        <v>3096</v>
      </c>
      <c r="D2182" s="32" t="s">
        <v>3105</v>
      </c>
      <c r="E2182" s="32" t="s">
        <v>3112</v>
      </c>
    </row>
    <row r="2183" spans="1:5" x14ac:dyDescent="0.25">
      <c r="A2183" s="32">
        <v>13146258488</v>
      </c>
      <c r="B2183" s="32" t="s">
        <v>3089</v>
      </c>
      <c r="C2183" s="32" t="s">
        <v>3101</v>
      </c>
      <c r="D2183" s="32" t="s">
        <v>3105</v>
      </c>
      <c r="E2183" s="32" t="s">
        <v>3112</v>
      </c>
    </row>
    <row r="2184" spans="1:5" x14ac:dyDescent="0.25">
      <c r="A2184" s="32">
        <v>13146234060</v>
      </c>
      <c r="B2184" s="32" t="s">
        <v>3089</v>
      </c>
      <c r="C2184" s="32" t="s">
        <v>3097</v>
      </c>
      <c r="D2184" s="32" t="s">
        <v>3108</v>
      </c>
      <c r="E2184" s="32" t="s">
        <v>3111</v>
      </c>
    </row>
    <row r="2185" spans="1:5" x14ac:dyDescent="0.25">
      <c r="A2185" s="32">
        <v>13146210066</v>
      </c>
      <c r="B2185" s="32" t="s">
        <v>3089</v>
      </c>
      <c r="C2185" s="32" t="s">
        <v>3097</v>
      </c>
      <c r="D2185" s="32" t="s">
        <v>3107</v>
      </c>
      <c r="E2185" s="32" t="s">
        <v>3112</v>
      </c>
    </row>
    <row r="2186" spans="1:5" x14ac:dyDescent="0.25">
      <c r="A2186" s="32">
        <v>13145908436</v>
      </c>
      <c r="B2186" s="32" t="s">
        <v>3089</v>
      </c>
      <c r="C2186" s="32" t="s">
        <v>3098</v>
      </c>
      <c r="D2186" s="32" t="s">
        <v>3107</v>
      </c>
      <c r="E2186" s="32" t="s">
        <v>3111</v>
      </c>
    </row>
    <row r="2187" spans="1:5" x14ac:dyDescent="0.25">
      <c r="A2187" s="32">
        <v>13145535677</v>
      </c>
      <c r="B2187" s="32" t="s">
        <v>3089</v>
      </c>
      <c r="C2187" s="32" t="s">
        <v>3101</v>
      </c>
      <c r="D2187" s="32" t="s">
        <v>3105</v>
      </c>
      <c r="E2187" s="32" t="s">
        <v>3112</v>
      </c>
    </row>
    <row r="2188" spans="1:5" x14ac:dyDescent="0.25">
      <c r="A2188" s="32">
        <v>13145471269</v>
      </c>
      <c r="B2188" s="32" t="s">
        <v>3089</v>
      </c>
      <c r="C2188" s="32" t="s">
        <v>3097</v>
      </c>
      <c r="D2188" s="32" t="s">
        <v>3105</v>
      </c>
      <c r="E2188" s="32" t="s">
        <v>3112</v>
      </c>
    </row>
    <row r="2189" spans="1:5" x14ac:dyDescent="0.25">
      <c r="A2189" s="32">
        <v>13145458419</v>
      </c>
      <c r="B2189" s="32" t="s">
        <v>3089</v>
      </c>
      <c r="C2189" s="32" t="s">
        <v>3097</v>
      </c>
      <c r="D2189" s="32" t="s">
        <v>3104</v>
      </c>
      <c r="E2189" s="32" t="s">
        <v>3111</v>
      </c>
    </row>
    <row r="2190" spans="1:5" x14ac:dyDescent="0.25">
      <c r="A2190" s="32">
        <v>13145433607</v>
      </c>
      <c r="B2190" s="32" t="s">
        <v>3089</v>
      </c>
      <c r="C2190" s="32" t="s">
        <v>3097</v>
      </c>
      <c r="D2190" s="32" t="s">
        <v>3106</v>
      </c>
      <c r="E2190" s="32" t="s">
        <v>3114</v>
      </c>
    </row>
    <row r="2191" spans="1:5" x14ac:dyDescent="0.25">
      <c r="A2191" s="32">
        <v>13145427726</v>
      </c>
      <c r="B2191" s="32" t="s">
        <v>3092</v>
      </c>
      <c r="C2191" s="32" t="s">
        <v>3096</v>
      </c>
      <c r="D2191" s="32" t="s">
        <v>3109</v>
      </c>
      <c r="E2191" s="32" t="s">
        <v>3114</v>
      </c>
    </row>
    <row r="2192" spans="1:5" x14ac:dyDescent="0.25">
      <c r="A2192" s="32">
        <v>13145269370</v>
      </c>
      <c r="B2192" s="32" t="s">
        <v>3089</v>
      </c>
      <c r="C2192" s="32" t="s">
        <v>3097</v>
      </c>
      <c r="D2192" s="32" t="s">
        <v>3104</v>
      </c>
      <c r="E2192" s="32" t="s">
        <v>3112</v>
      </c>
    </row>
    <row r="2193" spans="1:5" x14ac:dyDescent="0.25">
      <c r="A2193" s="32">
        <v>13145224315</v>
      </c>
      <c r="B2193" s="32" t="s">
        <v>3089</v>
      </c>
      <c r="C2193" s="32" t="s">
        <v>3101</v>
      </c>
      <c r="D2193" s="32" t="s">
        <v>3108</v>
      </c>
      <c r="E2193" s="32" t="s">
        <v>3112</v>
      </c>
    </row>
    <row r="2194" spans="1:5" x14ac:dyDescent="0.25">
      <c r="A2194" s="32">
        <v>13145219494</v>
      </c>
      <c r="B2194" s="32" t="s">
        <v>3090</v>
      </c>
      <c r="C2194" s="32" t="s">
        <v>3097</v>
      </c>
    </row>
    <row r="2195" spans="1:5" x14ac:dyDescent="0.25">
      <c r="A2195" s="32">
        <v>13145203373</v>
      </c>
      <c r="B2195" s="32" t="s">
        <v>3089</v>
      </c>
      <c r="C2195" s="32" t="s">
        <v>3097</v>
      </c>
      <c r="D2195" s="32" t="s">
        <v>3108</v>
      </c>
      <c r="E2195" s="32" t="s">
        <v>3111</v>
      </c>
    </row>
    <row r="2196" spans="1:5" x14ac:dyDescent="0.25">
      <c r="A2196" s="32">
        <v>13145174616</v>
      </c>
      <c r="B2196" s="32" t="s">
        <v>3089</v>
      </c>
      <c r="C2196" s="32" t="s">
        <v>3098</v>
      </c>
      <c r="D2196" s="32" t="s">
        <v>3105</v>
      </c>
      <c r="E2196" s="32" t="s">
        <v>3111</v>
      </c>
    </row>
    <row r="2197" spans="1:5" x14ac:dyDescent="0.25">
      <c r="A2197" s="32">
        <v>13145114062</v>
      </c>
      <c r="B2197" s="32" t="s">
        <v>3089</v>
      </c>
      <c r="C2197" s="32" t="s">
        <v>3097</v>
      </c>
      <c r="D2197" s="32" t="s">
        <v>3105</v>
      </c>
      <c r="E2197" s="32" t="s">
        <v>3111</v>
      </c>
    </row>
    <row r="2198" spans="1:5" x14ac:dyDescent="0.25">
      <c r="A2198" s="32">
        <v>13144977906</v>
      </c>
      <c r="B2198" s="32" t="s">
        <v>3089</v>
      </c>
      <c r="C2198" s="32" t="s">
        <v>3097</v>
      </c>
      <c r="D2198" s="32" t="s">
        <v>3108</v>
      </c>
      <c r="E2198" s="32" t="s">
        <v>3111</v>
      </c>
    </row>
    <row r="2199" spans="1:5" x14ac:dyDescent="0.25">
      <c r="A2199" s="32">
        <v>13144910714</v>
      </c>
    </row>
    <row r="2200" spans="1:5" x14ac:dyDescent="0.25">
      <c r="A2200" s="32">
        <v>13144886697</v>
      </c>
      <c r="B2200" s="32" t="s">
        <v>3089</v>
      </c>
      <c r="C2200" s="32" t="s">
        <v>3098</v>
      </c>
      <c r="D2200" s="32" t="s">
        <v>3104</v>
      </c>
      <c r="E2200" s="32" t="s">
        <v>3111</v>
      </c>
    </row>
    <row r="2201" spans="1:5" x14ac:dyDescent="0.25">
      <c r="A2201" s="32">
        <v>13144875576</v>
      </c>
      <c r="B2201" s="32" t="s">
        <v>3089</v>
      </c>
      <c r="C2201" s="32" t="s">
        <v>3097</v>
      </c>
      <c r="D2201" s="32" t="s">
        <v>3105</v>
      </c>
      <c r="E2201" s="32" t="s">
        <v>3112</v>
      </c>
    </row>
    <row r="2202" spans="1:5" x14ac:dyDescent="0.25">
      <c r="A2202" s="32">
        <v>13144853839</v>
      </c>
      <c r="B2202" s="32" t="s">
        <v>3089</v>
      </c>
      <c r="C2202" s="32" t="s">
        <v>3097</v>
      </c>
      <c r="D2202" s="32" t="s">
        <v>3104</v>
      </c>
      <c r="E2202" s="32" t="s">
        <v>3111</v>
      </c>
    </row>
    <row r="2203" spans="1:5" x14ac:dyDescent="0.25">
      <c r="A2203" s="32">
        <v>13144838839</v>
      </c>
      <c r="B2203" s="32" t="s">
        <v>3089</v>
      </c>
      <c r="C2203" s="32" t="s">
        <v>3097</v>
      </c>
      <c r="D2203" s="32" t="s">
        <v>3104</v>
      </c>
      <c r="E2203" s="32" t="s">
        <v>3111</v>
      </c>
    </row>
    <row r="2204" spans="1:5" x14ac:dyDescent="0.25">
      <c r="A2204" s="32">
        <v>13144733011</v>
      </c>
      <c r="B2204" s="32" t="s">
        <v>3089</v>
      </c>
      <c r="C2204" s="32" t="s">
        <v>3098</v>
      </c>
      <c r="D2204" s="32" t="s">
        <v>3106</v>
      </c>
      <c r="E2204" s="32" t="s">
        <v>3114</v>
      </c>
    </row>
    <row r="2205" spans="1:5" x14ac:dyDescent="0.25">
      <c r="A2205" s="32">
        <v>13144685045</v>
      </c>
      <c r="B2205" s="32" t="s">
        <v>3089</v>
      </c>
      <c r="C2205" s="32" t="s">
        <v>3097</v>
      </c>
      <c r="D2205" s="32" t="s">
        <v>3104</v>
      </c>
      <c r="E2205" s="32" t="s">
        <v>3116</v>
      </c>
    </row>
    <row r="2206" spans="1:5" x14ac:dyDescent="0.25">
      <c r="A2206" s="32">
        <v>13144659702</v>
      </c>
      <c r="B2206" s="32" t="s">
        <v>3089</v>
      </c>
      <c r="C2206" s="32" t="s">
        <v>3097</v>
      </c>
      <c r="D2206" s="32" t="s">
        <v>3104</v>
      </c>
      <c r="E2206" s="32" t="s">
        <v>3113</v>
      </c>
    </row>
    <row r="2207" spans="1:5" x14ac:dyDescent="0.25">
      <c r="A2207" s="32">
        <v>13144634729</v>
      </c>
      <c r="B2207" s="32" t="s">
        <v>3089</v>
      </c>
      <c r="C2207" s="32" t="s">
        <v>3097</v>
      </c>
      <c r="D2207" s="32" t="s">
        <v>3109</v>
      </c>
      <c r="E2207" s="32" t="s">
        <v>3113</v>
      </c>
    </row>
    <row r="2208" spans="1:5" x14ac:dyDescent="0.25">
      <c r="A2208" s="32">
        <v>13144632824</v>
      </c>
      <c r="B2208" s="32" t="s">
        <v>3089</v>
      </c>
      <c r="C2208" s="32" t="s">
        <v>3097</v>
      </c>
      <c r="D2208" s="32" t="s">
        <v>3108</v>
      </c>
      <c r="E2208" s="32" t="s">
        <v>3112</v>
      </c>
    </row>
    <row r="2209" spans="1:5" x14ac:dyDescent="0.25">
      <c r="A2209" s="32">
        <v>13144607690</v>
      </c>
      <c r="B2209" s="32" t="s">
        <v>3089</v>
      </c>
      <c r="C2209" s="32" t="s">
        <v>3101</v>
      </c>
      <c r="D2209" s="32" t="s">
        <v>3104</v>
      </c>
      <c r="E2209" s="32" t="s">
        <v>3114</v>
      </c>
    </row>
    <row r="2210" spans="1:5" x14ac:dyDescent="0.25">
      <c r="A2210" s="32">
        <v>13144618240</v>
      </c>
      <c r="B2210" s="32" t="s">
        <v>3089</v>
      </c>
      <c r="C2210" s="32" t="s">
        <v>3097</v>
      </c>
      <c r="D2210" s="32" t="s">
        <v>3108</v>
      </c>
      <c r="E2210" s="32" t="s">
        <v>3115</v>
      </c>
    </row>
    <row r="2211" spans="1:5" x14ac:dyDescent="0.25">
      <c r="A2211" s="32">
        <v>13144619156</v>
      </c>
      <c r="B2211" s="32" t="s">
        <v>3089</v>
      </c>
      <c r="C2211" s="32" t="s">
        <v>3097</v>
      </c>
      <c r="D2211" s="32" t="s">
        <v>3105</v>
      </c>
      <c r="E2211" s="32" t="s">
        <v>3111</v>
      </c>
    </row>
    <row r="2212" spans="1:5" x14ac:dyDescent="0.25">
      <c r="A2212" s="32">
        <v>13144573496</v>
      </c>
      <c r="B2212" s="32" t="s">
        <v>3089</v>
      </c>
      <c r="C2212" s="32" t="s">
        <v>3098</v>
      </c>
      <c r="D2212" s="32" t="s">
        <v>3104</v>
      </c>
      <c r="E2212" s="32" t="s">
        <v>3115</v>
      </c>
    </row>
    <row r="2213" spans="1:5" x14ac:dyDescent="0.25">
      <c r="A2213" s="32">
        <v>13144552312</v>
      </c>
      <c r="B2213" s="32" t="s">
        <v>3089</v>
      </c>
      <c r="C2213" s="32" t="s">
        <v>3097</v>
      </c>
      <c r="D2213" s="32" t="s">
        <v>3104</v>
      </c>
      <c r="E2213" s="32" t="s">
        <v>3111</v>
      </c>
    </row>
    <row r="2214" spans="1:5" x14ac:dyDescent="0.25">
      <c r="A2214" s="32">
        <v>13144538534</v>
      </c>
      <c r="B2214" s="32" t="s">
        <v>3089</v>
      </c>
      <c r="C2214" s="32" t="s">
        <v>3099</v>
      </c>
      <c r="D2214" s="32" t="s">
        <v>3106</v>
      </c>
      <c r="E2214" s="32" t="s">
        <v>3112</v>
      </c>
    </row>
    <row r="2215" spans="1:5" x14ac:dyDescent="0.25">
      <c r="A2215" s="32">
        <v>13144485404</v>
      </c>
      <c r="B2215" s="32" t="s">
        <v>3089</v>
      </c>
      <c r="C2215" s="32" t="s">
        <v>3097</v>
      </c>
      <c r="D2215" s="32" t="s">
        <v>3104</v>
      </c>
      <c r="E2215" s="32" t="s">
        <v>3115</v>
      </c>
    </row>
    <row r="2216" spans="1:5" x14ac:dyDescent="0.25">
      <c r="A2216" s="32">
        <v>13144427635</v>
      </c>
      <c r="B2216" s="32" t="s">
        <v>3089</v>
      </c>
      <c r="C2216" s="32" t="s">
        <v>3097</v>
      </c>
      <c r="D2216" s="32" t="s">
        <v>3108</v>
      </c>
      <c r="E2216" s="32" t="s">
        <v>3111</v>
      </c>
    </row>
    <row r="2217" spans="1:5" x14ac:dyDescent="0.25">
      <c r="A2217" s="32">
        <v>13144368805</v>
      </c>
      <c r="B2217" s="32" t="s">
        <v>3089</v>
      </c>
      <c r="C2217" s="32" t="s">
        <v>3101</v>
      </c>
      <c r="D2217" s="32" t="s">
        <v>3104</v>
      </c>
      <c r="E2217" s="32" t="s">
        <v>3112</v>
      </c>
    </row>
    <row r="2218" spans="1:5" x14ac:dyDescent="0.25">
      <c r="A2218" s="32">
        <v>13144365701</v>
      </c>
      <c r="B2218" s="32" t="s">
        <v>3089</v>
      </c>
      <c r="C2218" s="32" t="s">
        <v>3101</v>
      </c>
      <c r="D2218" s="32" t="s">
        <v>3109</v>
      </c>
      <c r="E2218" s="32" t="s">
        <v>3115</v>
      </c>
    </row>
    <row r="2219" spans="1:5" x14ac:dyDescent="0.25">
      <c r="A2219" s="32">
        <v>13144312260</v>
      </c>
      <c r="B2219" s="32" t="s">
        <v>3089</v>
      </c>
      <c r="C2219" s="32" t="s">
        <v>3098</v>
      </c>
      <c r="D2219" s="32" t="s">
        <v>3105</v>
      </c>
      <c r="E2219" s="32" t="s">
        <v>3111</v>
      </c>
    </row>
    <row r="2220" spans="1:5" x14ac:dyDescent="0.25">
      <c r="A2220" s="32">
        <v>13144264117</v>
      </c>
      <c r="B2220" s="32" t="s">
        <v>3089</v>
      </c>
      <c r="C2220" s="32" t="s">
        <v>3098</v>
      </c>
      <c r="D2220" s="32" t="s">
        <v>3105</v>
      </c>
      <c r="E2220" s="32" t="s">
        <v>3111</v>
      </c>
    </row>
    <row r="2221" spans="1:5" x14ac:dyDescent="0.25">
      <c r="A2221" s="32">
        <v>13144253752</v>
      </c>
      <c r="B2221" s="32" t="s">
        <v>3089</v>
      </c>
      <c r="C2221" s="32" t="s">
        <v>3101</v>
      </c>
      <c r="D2221" s="32" t="s">
        <v>3109</v>
      </c>
      <c r="E2221" s="32" t="s">
        <v>3117</v>
      </c>
    </row>
    <row r="2222" spans="1:5" x14ac:dyDescent="0.25">
      <c r="A2222" s="32">
        <v>13144202620</v>
      </c>
      <c r="B2222" s="32" t="s">
        <v>3093</v>
      </c>
      <c r="C2222" s="32" t="s">
        <v>3096</v>
      </c>
      <c r="D2222" s="32" t="s">
        <v>3107</v>
      </c>
      <c r="E2222" s="32" t="s">
        <v>3112</v>
      </c>
    </row>
    <row r="2223" spans="1:5" x14ac:dyDescent="0.25">
      <c r="A2223" s="32">
        <v>13144189972</v>
      </c>
      <c r="B2223" s="32" t="s">
        <v>3090</v>
      </c>
      <c r="C2223" s="32" t="s">
        <v>3097</v>
      </c>
      <c r="D2223" s="32" t="s">
        <v>3105</v>
      </c>
      <c r="E2223" s="32" t="s">
        <v>3111</v>
      </c>
    </row>
    <row r="2224" spans="1:5" x14ac:dyDescent="0.25">
      <c r="A2224" s="32">
        <v>13144145381</v>
      </c>
      <c r="B2224" s="32" t="s">
        <v>3089</v>
      </c>
      <c r="C2224" s="32" t="s">
        <v>3097</v>
      </c>
      <c r="D2224" s="32" t="s">
        <v>3104</v>
      </c>
      <c r="E2224" s="32" t="s">
        <v>3111</v>
      </c>
    </row>
    <row r="2225" spans="1:5" x14ac:dyDescent="0.25">
      <c r="A2225" s="32">
        <v>13144039481</v>
      </c>
      <c r="B2225" s="32" t="s">
        <v>3089</v>
      </c>
      <c r="C2225" s="32" t="s">
        <v>3098</v>
      </c>
      <c r="D2225" s="32" t="s">
        <v>3105</v>
      </c>
      <c r="E2225" s="32" t="s">
        <v>3111</v>
      </c>
    </row>
    <row r="2226" spans="1:5" x14ac:dyDescent="0.25">
      <c r="A2226" s="32">
        <v>13144009522</v>
      </c>
      <c r="B2226" s="32" t="s">
        <v>3089</v>
      </c>
      <c r="C2226" s="32" t="s">
        <v>3097</v>
      </c>
      <c r="D2226" s="32" t="s">
        <v>3109</v>
      </c>
      <c r="E2226" s="32" t="s">
        <v>3111</v>
      </c>
    </row>
    <row r="2227" spans="1:5" x14ac:dyDescent="0.25">
      <c r="A2227" s="32">
        <v>13143929386</v>
      </c>
      <c r="B2227" s="32" t="s">
        <v>3089</v>
      </c>
      <c r="C2227" s="32" t="s">
        <v>3097</v>
      </c>
      <c r="D2227" s="32" t="s">
        <v>3104</v>
      </c>
      <c r="E2227" s="32" t="s">
        <v>3113</v>
      </c>
    </row>
    <row r="2228" spans="1:5" x14ac:dyDescent="0.25">
      <c r="A2228" s="32">
        <v>13143801177</v>
      </c>
      <c r="B2228" s="32" t="s">
        <v>3089</v>
      </c>
      <c r="C2228" s="32" t="s">
        <v>3097</v>
      </c>
      <c r="D2228" s="32" t="s">
        <v>3109</v>
      </c>
      <c r="E2228" s="32" t="s">
        <v>3111</v>
      </c>
    </row>
    <row r="2229" spans="1:5" x14ac:dyDescent="0.25">
      <c r="A2229" s="32">
        <v>13143784260</v>
      </c>
      <c r="B2229" s="32" t="s">
        <v>3089</v>
      </c>
      <c r="C2229" s="32" t="s">
        <v>3101</v>
      </c>
      <c r="D2229" s="32" t="s">
        <v>3108</v>
      </c>
      <c r="E2229" s="32" t="s">
        <v>3111</v>
      </c>
    </row>
    <row r="2230" spans="1:5" x14ac:dyDescent="0.25">
      <c r="A2230" s="32">
        <v>13143674992</v>
      </c>
      <c r="B2230" s="32" t="s">
        <v>3090</v>
      </c>
      <c r="C2230" s="32" t="s">
        <v>3096</v>
      </c>
      <c r="D2230" s="32" t="s">
        <v>3105</v>
      </c>
      <c r="E2230" s="32" t="s">
        <v>3112</v>
      </c>
    </row>
    <row r="2231" spans="1:5" x14ac:dyDescent="0.25">
      <c r="A2231" s="32">
        <v>13143625727</v>
      </c>
      <c r="B2231" s="32" t="s">
        <v>3089</v>
      </c>
      <c r="C2231" s="32" t="s">
        <v>3097</v>
      </c>
      <c r="D2231" s="32" t="s">
        <v>3104</v>
      </c>
      <c r="E2231" s="32" t="s">
        <v>3111</v>
      </c>
    </row>
    <row r="2232" spans="1:5" x14ac:dyDescent="0.25">
      <c r="A2232" s="32">
        <v>13143626136</v>
      </c>
      <c r="B2232" s="32" t="s">
        <v>3089</v>
      </c>
      <c r="C2232" s="32" t="s">
        <v>3097</v>
      </c>
      <c r="D2232" s="32" t="s">
        <v>3109</v>
      </c>
      <c r="E2232" s="32" t="s">
        <v>3112</v>
      </c>
    </row>
    <row r="2233" spans="1:5" x14ac:dyDescent="0.25">
      <c r="A2233" s="32">
        <v>13143555465</v>
      </c>
      <c r="B2233" s="32" t="s">
        <v>3089</v>
      </c>
      <c r="C2233" s="32" t="s">
        <v>3098</v>
      </c>
      <c r="D2233" s="32" t="s">
        <v>3107</v>
      </c>
      <c r="E2233" s="32" t="s">
        <v>3112</v>
      </c>
    </row>
    <row r="2234" spans="1:5" x14ac:dyDescent="0.25">
      <c r="A2234" s="32">
        <v>13143549755</v>
      </c>
      <c r="B2234" s="32" t="s">
        <v>3089</v>
      </c>
      <c r="C2234" s="32" t="s">
        <v>3097</v>
      </c>
      <c r="D2234" s="32" t="s">
        <v>3104</v>
      </c>
      <c r="E2234" s="32" t="s">
        <v>3115</v>
      </c>
    </row>
    <row r="2235" spans="1:5" x14ac:dyDescent="0.25">
      <c r="A2235" s="32">
        <v>13143501285</v>
      </c>
      <c r="B2235" s="32" t="s">
        <v>3091</v>
      </c>
      <c r="C2235" s="32" t="s">
        <v>3098</v>
      </c>
      <c r="D2235" s="32" t="s">
        <v>3106</v>
      </c>
      <c r="E2235" s="32" t="s">
        <v>3113</v>
      </c>
    </row>
    <row r="2236" spans="1:5" x14ac:dyDescent="0.25">
      <c r="A2236" s="32">
        <v>13143483722</v>
      </c>
      <c r="B2236" s="32" t="s">
        <v>3090</v>
      </c>
      <c r="C2236" s="32" t="s">
        <v>3098</v>
      </c>
      <c r="D2236" s="32" t="s">
        <v>3106</v>
      </c>
      <c r="E2236" s="32" t="s">
        <v>3113</v>
      </c>
    </row>
    <row r="2237" spans="1:5" x14ac:dyDescent="0.25">
      <c r="A2237" s="32">
        <v>13143470645</v>
      </c>
      <c r="B2237" s="32" t="s">
        <v>3089</v>
      </c>
      <c r="C2237" s="32" t="s">
        <v>3101</v>
      </c>
      <c r="D2237" s="32" t="s">
        <v>3105</v>
      </c>
      <c r="E2237" s="32" t="s">
        <v>3112</v>
      </c>
    </row>
    <row r="2238" spans="1:5" x14ac:dyDescent="0.25">
      <c r="A2238" s="32">
        <v>13143462420</v>
      </c>
      <c r="B2238" s="32" t="s">
        <v>3089</v>
      </c>
      <c r="C2238" s="32" t="s">
        <v>3098</v>
      </c>
      <c r="D2238" s="32" t="s">
        <v>3107</v>
      </c>
      <c r="E2238" s="32" t="s">
        <v>3114</v>
      </c>
    </row>
    <row r="2239" spans="1:5" x14ac:dyDescent="0.25">
      <c r="A2239" s="32">
        <v>13143441532</v>
      </c>
      <c r="B2239" s="32" t="s">
        <v>3089</v>
      </c>
      <c r="C2239" s="32" t="s">
        <v>3097</v>
      </c>
      <c r="D2239" s="32" t="s">
        <v>3104</v>
      </c>
      <c r="E2239" s="32" t="s">
        <v>3113</v>
      </c>
    </row>
    <row r="2240" spans="1:5" x14ac:dyDescent="0.25">
      <c r="A2240" s="32">
        <v>13143426836</v>
      </c>
      <c r="B2240" s="32" t="s">
        <v>3090</v>
      </c>
      <c r="C2240" s="32" t="s">
        <v>3098</v>
      </c>
      <c r="D2240" s="32" t="s">
        <v>3106</v>
      </c>
      <c r="E2240" s="32" t="s">
        <v>3113</v>
      </c>
    </row>
    <row r="2241" spans="1:5" x14ac:dyDescent="0.25">
      <c r="A2241" s="32">
        <v>13143353761</v>
      </c>
      <c r="B2241" s="32" t="s">
        <v>3089</v>
      </c>
      <c r="C2241" s="32" t="s">
        <v>3098</v>
      </c>
      <c r="D2241" s="32" t="s">
        <v>3107</v>
      </c>
      <c r="E2241" s="32" t="s">
        <v>3111</v>
      </c>
    </row>
    <row r="2242" spans="1:5" x14ac:dyDescent="0.25">
      <c r="A2242" s="32">
        <v>13143336247</v>
      </c>
      <c r="B2242" s="32" t="s">
        <v>3089</v>
      </c>
      <c r="C2242" s="32" t="s">
        <v>3097</v>
      </c>
      <c r="D2242" s="32" t="s">
        <v>3107</v>
      </c>
      <c r="E2242" s="32" t="s">
        <v>3111</v>
      </c>
    </row>
    <row r="2243" spans="1:5" x14ac:dyDescent="0.25">
      <c r="A2243" s="32">
        <v>13143322590</v>
      </c>
      <c r="B2243" s="32" t="s">
        <v>3089</v>
      </c>
      <c r="C2243" s="32" t="s">
        <v>3101</v>
      </c>
      <c r="D2243" s="32" t="s">
        <v>3104</v>
      </c>
      <c r="E2243" s="32" t="s">
        <v>3114</v>
      </c>
    </row>
    <row r="2244" spans="1:5" x14ac:dyDescent="0.25">
      <c r="A2244" s="32">
        <v>13143315020</v>
      </c>
      <c r="B2244" s="32" t="s">
        <v>3089</v>
      </c>
      <c r="C2244" s="32" t="s">
        <v>3098</v>
      </c>
      <c r="D2244" s="32" t="s">
        <v>3105</v>
      </c>
      <c r="E2244" s="32" t="s">
        <v>3115</v>
      </c>
    </row>
    <row r="2245" spans="1:5" x14ac:dyDescent="0.25">
      <c r="A2245" s="32">
        <v>13143225108</v>
      </c>
      <c r="B2245" s="32" t="s">
        <v>3091</v>
      </c>
      <c r="C2245" s="32" t="s">
        <v>3097</v>
      </c>
      <c r="D2245" s="32" t="s">
        <v>3104</v>
      </c>
      <c r="E2245" s="32" t="s">
        <v>3114</v>
      </c>
    </row>
    <row r="2246" spans="1:5" x14ac:dyDescent="0.25">
      <c r="A2246" s="32">
        <v>13143191431</v>
      </c>
      <c r="B2246" s="32" t="s">
        <v>3089</v>
      </c>
      <c r="C2246" s="32" t="s">
        <v>3100</v>
      </c>
      <c r="E2246" s="32" t="s">
        <v>3111</v>
      </c>
    </row>
    <row r="2247" spans="1:5" x14ac:dyDescent="0.25">
      <c r="A2247" s="32">
        <v>13143159215</v>
      </c>
      <c r="B2247" s="32" t="s">
        <v>3090</v>
      </c>
      <c r="C2247" s="32" t="s">
        <v>3101</v>
      </c>
      <c r="D2247" s="32" t="s">
        <v>3105</v>
      </c>
      <c r="E2247" s="32" t="s">
        <v>3114</v>
      </c>
    </row>
    <row r="2248" spans="1:5" x14ac:dyDescent="0.25">
      <c r="A2248" s="32">
        <v>13143046197</v>
      </c>
      <c r="B2248" s="32" t="s">
        <v>3089</v>
      </c>
      <c r="C2248" s="32" t="s">
        <v>3097</v>
      </c>
      <c r="D2248" s="32" t="s">
        <v>3107</v>
      </c>
      <c r="E2248" s="32" t="s">
        <v>3111</v>
      </c>
    </row>
    <row r="2249" spans="1:5" x14ac:dyDescent="0.25">
      <c r="A2249" s="32">
        <v>13142933102</v>
      </c>
      <c r="B2249" s="32" t="s">
        <v>3089</v>
      </c>
      <c r="C2249" s="32" t="s">
        <v>3100</v>
      </c>
      <c r="E2249" s="32" t="s">
        <v>3113</v>
      </c>
    </row>
    <row r="2250" spans="1:5" x14ac:dyDescent="0.25">
      <c r="A2250" s="32">
        <v>13142817143</v>
      </c>
      <c r="B2250" s="32" t="s">
        <v>3089</v>
      </c>
      <c r="C2250" s="32" t="s">
        <v>3098</v>
      </c>
      <c r="D2250" s="32" t="s">
        <v>3107</v>
      </c>
      <c r="E2250" s="32" t="s">
        <v>3114</v>
      </c>
    </row>
    <row r="2251" spans="1:5" x14ac:dyDescent="0.25">
      <c r="A2251" s="32">
        <v>13142804022</v>
      </c>
      <c r="B2251" s="32" t="s">
        <v>3089</v>
      </c>
      <c r="C2251" s="32" t="s">
        <v>3097</v>
      </c>
      <c r="D2251" s="32" t="s">
        <v>3104</v>
      </c>
      <c r="E2251" s="32" t="s">
        <v>3116</v>
      </c>
    </row>
    <row r="2252" spans="1:5" x14ac:dyDescent="0.25">
      <c r="A2252" s="32">
        <v>13142597169</v>
      </c>
      <c r="B2252" s="32" t="s">
        <v>3089</v>
      </c>
      <c r="C2252" s="32" t="s">
        <v>3097</v>
      </c>
      <c r="D2252" s="32" t="s">
        <v>3108</v>
      </c>
      <c r="E2252" s="32" t="s">
        <v>3115</v>
      </c>
    </row>
    <row r="2253" spans="1:5" x14ac:dyDescent="0.25">
      <c r="A2253" s="32">
        <v>13142587444</v>
      </c>
      <c r="B2253" s="32" t="s">
        <v>3089</v>
      </c>
      <c r="C2253" s="32" t="s">
        <v>3097</v>
      </c>
      <c r="D2253" s="32" t="s">
        <v>3107</v>
      </c>
      <c r="E2253" s="32" t="s">
        <v>3115</v>
      </c>
    </row>
    <row r="2254" spans="1:5" x14ac:dyDescent="0.25">
      <c r="A2254" s="32">
        <v>13142474305</v>
      </c>
      <c r="B2254" s="32" t="s">
        <v>3089</v>
      </c>
      <c r="C2254" s="32" t="s">
        <v>3097</v>
      </c>
      <c r="D2254" s="32" t="s">
        <v>3104</v>
      </c>
      <c r="E2254" s="32" t="s">
        <v>3112</v>
      </c>
    </row>
    <row r="2255" spans="1:5" x14ac:dyDescent="0.25">
      <c r="A2255" s="32">
        <v>13142434278</v>
      </c>
      <c r="B2255" s="32" t="s">
        <v>3090</v>
      </c>
      <c r="C2255" s="32" t="s">
        <v>3097</v>
      </c>
    </row>
    <row r="2256" spans="1:5" x14ac:dyDescent="0.25">
      <c r="A2256" s="32">
        <v>13142405707</v>
      </c>
      <c r="B2256" s="32" t="s">
        <v>3089</v>
      </c>
      <c r="C2256" s="32" t="s">
        <v>3097</v>
      </c>
      <c r="D2256" s="32" t="s">
        <v>3109</v>
      </c>
      <c r="E2256" s="32" t="s">
        <v>3112</v>
      </c>
    </row>
    <row r="2257" spans="1:5" x14ac:dyDescent="0.25">
      <c r="A2257" s="32">
        <v>13142401773</v>
      </c>
      <c r="B2257" s="32" t="s">
        <v>3089</v>
      </c>
      <c r="C2257" s="32" t="s">
        <v>3101</v>
      </c>
      <c r="D2257" s="32" t="s">
        <v>3107</v>
      </c>
      <c r="E2257" s="32" t="s">
        <v>3114</v>
      </c>
    </row>
    <row r="2258" spans="1:5" x14ac:dyDescent="0.25">
      <c r="A2258" s="32">
        <v>13142371685</v>
      </c>
      <c r="B2258" s="32" t="s">
        <v>3089</v>
      </c>
      <c r="C2258" s="32" t="s">
        <v>3098</v>
      </c>
      <c r="D2258" s="32" t="s">
        <v>3105</v>
      </c>
      <c r="E2258" s="32" t="s">
        <v>3114</v>
      </c>
    </row>
    <row r="2259" spans="1:5" x14ac:dyDescent="0.25">
      <c r="A2259" s="32">
        <v>13142318213</v>
      </c>
      <c r="B2259" s="32" t="s">
        <v>3089</v>
      </c>
      <c r="C2259" s="32" t="s">
        <v>3097</v>
      </c>
      <c r="D2259" s="32" t="s">
        <v>3105</v>
      </c>
      <c r="E2259" s="32" t="s">
        <v>3114</v>
      </c>
    </row>
    <row r="2260" spans="1:5" x14ac:dyDescent="0.25">
      <c r="A2260" s="32">
        <v>13142304646</v>
      </c>
      <c r="B2260" s="32" t="s">
        <v>3089</v>
      </c>
      <c r="C2260" s="32" t="s">
        <v>3101</v>
      </c>
      <c r="D2260" s="32" t="s">
        <v>3107</v>
      </c>
      <c r="E2260" s="32" t="s">
        <v>3114</v>
      </c>
    </row>
    <row r="2261" spans="1:5" x14ac:dyDescent="0.25">
      <c r="A2261" s="32">
        <v>13142299752</v>
      </c>
      <c r="B2261" s="32" t="s">
        <v>3089</v>
      </c>
      <c r="C2261" s="32" t="s">
        <v>3097</v>
      </c>
      <c r="D2261" s="32" t="s">
        <v>3107</v>
      </c>
      <c r="E2261" s="32" t="s">
        <v>3114</v>
      </c>
    </row>
    <row r="2262" spans="1:5" x14ac:dyDescent="0.25">
      <c r="A2262" s="32">
        <v>13142141401</v>
      </c>
      <c r="B2262" s="32" t="s">
        <v>3089</v>
      </c>
      <c r="C2262" s="32" t="s">
        <v>3098</v>
      </c>
      <c r="D2262" s="32" t="s">
        <v>3107</v>
      </c>
      <c r="E2262" s="32" t="s">
        <v>3111</v>
      </c>
    </row>
    <row r="2263" spans="1:5" x14ac:dyDescent="0.25">
      <c r="A2263" s="32">
        <v>13142061374</v>
      </c>
      <c r="B2263" s="32" t="s">
        <v>3089</v>
      </c>
      <c r="C2263" s="32" t="s">
        <v>3098</v>
      </c>
      <c r="D2263" s="32" t="s">
        <v>3107</v>
      </c>
      <c r="E2263" s="32" t="s">
        <v>3114</v>
      </c>
    </row>
    <row r="2264" spans="1:5" x14ac:dyDescent="0.25">
      <c r="A2264" s="32">
        <v>13142057046</v>
      </c>
      <c r="B2264" s="32" t="s">
        <v>3089</v>
      </c>
      <c r="C2264" s="32" t="s">
        <v>3098</v>
      </c>
      <c r="D2264" s="32" t="s">
        <v>3107</v>
      </c>
      <c r="E2264" s="32" t="s">
        <v>3112</v>
      </c>
    </row>
    <row r="2265" spans="1:5" x14ac:dyDescent="0.25">
      <c r="A2265" s="32">
        <v>13142029471</v>
      </c>
      <c r="B2265" s="32" t="s">
        <v>3089</v>
      </c>
      <c r="C2265" s="32" t="s">
        <v>3098</v>
      </c>
      <c r="D2265" s="32" t="s">
        <v>3106</v>
      </c>
      <c r="E2265" s="32" t="s">
        <v>3114</v>
      </c>
    </row>
    <row r="2266" spans="1:5" x14ac:dyDescent="0.25">
      <c r="A2266" s="32">
        <v>13141967183</v>
      </c>
      <c r="B2266" s="32" t="s">
        <v>3091</v>
      </c>
      <c r="C2266" s="32" t="s">
        <v>3098</v>
      </c>
      <c r="D2266" s="32" t="s">
        <v>3104</v>
      </c>
      <c r="E2266" s="32" t="s">
        <v>3117</v>
      </c>
    </row>
    <row r="2267" spans="1:5" x14ac:dyDescent="0.25">
      <c r="A2267" s="32">
        <v>13141736404</v>
      </c>
      <c r="B2267" s="32" t="s">
        <v>3089</v>
      </c>
      <c r="C2267" s="32" t="s">
        <v>3097</v>
      </c>
      <c r="D2267" s="32" t="s">
        <v>3108</v>
      </c>
      <c r="E2267" s="32" t="s">
        <v>3111</v>
      </c>
    </row>
    <row r="2268" spans="1:5" x14ac:dyDescent="0.25">
      <c r="A2268" s="32">
        <v>13141839483</v>
      </c>
      <c r="B2268" s="32" t="s">
        <v>3089</v>
      </c>
      <c r="C2268" s="32" t="s">
        <v>3097</v>
      </c>
      <c r="D2268" s="32" t="s">
        <v>3109</v>
      </c>
      <c r="E2268" s="32" t="s">
        <v>3112</v>
      </c>
    </row>
    <row r="2269" spans="1:5" x14ac:dyDescent="0.25">
      <c r="A2269" s="32">
        <v>13141665243</v>
      </c>
      <c r="B2269" s="32" t="s">
        <v>3089</v>
      </c>
      <c r="C2269" s="32" t="s">
        <v>3097</v>
      </c>
      <c r="D2269" s="32" t="s">
        <v>3105</v>
      </c>
      <c r="E2269" s="32" t="s">
        <v>3111</v>
      </c>
    </row>
    <row r="2270" spans="1:5" x14ac:dyDescent="0.25">
      <c r="A2270" s="32">
        <v>13141634395</v>
      </c>
      <c r="B2270" s="32" t="s">
        <v>3089</v>
      </c>
      <c r="C2270" s="32" t="s">
        <v>3097</v>
      </c>
      <c r="D2270" s="32" t="s">
        <v>3109</v>
      </c>
      <c r="E2270" s="32" t="s">
        <v>3111</v>
      </c>
    </row>
    <row r="2271" spans="1:5" x14ac:dyDescent="0.25">
      <c r="A2271" s="32">
        <v>13141601491</v>
      </c>
      <c r="B2271" s="32" t="s">
        <v>3089</v>
      </c>
      <c r="C2271" s="32" t="s">
        <v>3098</v>
      </c>
      <c r="D2271" s="32" t="s">
        <v>3106</v>
      </c>
      <c r="E2271" s="32" t="s">
        <v>3114</v>
      </c>
    </row>
    <row r="2272" spans="1:5" x14ac:dyDescent="0.25">
      <c r="A2272" s="32">
        <v>13141525443</v>
      </c>
      <c r="B2272" s="32" t="s">
        <v>3089</v>
      </c>
      <c r="C2272" s="32" t="s">
        <v>3096</v>
      </c>
      <c r="D2272" s="32" t="s">
        <v>3108</v>
      </c>
      <c r="E2272" s="32" t="s">
        <v>3111</v>
      </c>
    </row>
    <row r="2273" spans="1:5" x14ac:dyDescent="0.25">
      <c r="A2273" s="32">
        <v>13141451027</v>
      </c>
      <c r="B2273" s="32" t="s">
        <v>3090</v>
      </c>
      <c r="C2273" s="32" t="s">
        <v>3098</v>
      </c>
      <c r="D2273" s="32" t="s">
        <v>3106</v>
      </c>
      <c r="E2273" s="32" t="s">
        <v>3117</v>
      </c>
    </row>
    <row r="2274" spans="1:5" x14ac:dyDescent="0.25">
      <c r="A2274" s="32">
        <v>13141418483</v>
      </c>
      <c r="B2274" s="32" t="s">
        <v>3089</v>
      </c>
      <c r="C2274" s="32" t="s">
        <v>3098</v>
      </c>
      <c r="D2274" s="32" t="s">
        <v>3107</v>
      </c>
      <c r="E2274" s="32" t="s">
        <v>3114</v>
      </c>
    </row>
    <row r="2275" spans="1:5" x14ac:dyDescent="0.25">
      <c r="A2275" s="32">
        <v>13141123189</v>
      </c>
      <c r="B2275" s="32" t="s">
        <v>3089</v>
      </c>
      <c r="C2275" s="32" t="s">
        <v>3098</v>
      </c>
      <c r="D2275" s="32" t="s">
        <v>3107</v>
      </c>
      <c r="E2275" s="32" t="s">
        <v>3112</v>
      </c>
    </row>
    <row r="2276" spans="1:5" x14ac:dyDescent="0.25">
      <c r="A2276" s="32">
        <v>13141109974</v>
      </c>
      <c r="B2276" s="32" t="s">
        <v>3089</v>
      </c>
      <c r="C2276" s="32" t="s">
        <v>3101</v>
      </c>
      <c r="D2276" s="32" t="s">
        <v>3105</v>
      </c>
      <c r="E2276" s="32" t="s">
        <v>3111</v>
      </c>
    </row>
    <row r="2277" spans="1:5" x14ac:dyDescent="0.25">
      <c r="A2277" s="32">
        <v>13141031008</v>
      </c>
      <c r="B2277" s="32" t="s">
        <v>3089</v>
      </c>
      <c r="C2277" s="32" t="s">
        <v>3097</v>
      </c>
      <c r="D2277" s="32" t="s">
        <v>3108</v>
      </c>
      <c r="E2277" s="32" t="s">
        <v>3114</v>
      </c>
    </row>
    <row r="2278" spans="1:5" x14ac:dyDescent="0.25">
      <c r="A2278" s="32">
        <v>13140913124</v>
      </c>
      <c r="B2278" s="32" t="s">
        <v>3089</v>
      </c>
      <c r="C2278" s="32" t="s">
        <v>3098</v>
      </c>
      <c r="D2278" s="32" t="s">
        <v>3107</v>
      </c>
      <c r="E2278" s="32" t="s">
        <v>3114</v>
      </c>
    </row>
    <row r="2279" spans="1:5" x14ac:dyDescent="0.25">
      <c r="A2279" s="32">
        <v>13140892472</v>
      </c>
      <c r="B2279" s="32" t="s">
        <v>3089</v>
      </c>
      <c r="C2279" s="32" t="s">
        <v>3098</v>
      </c>
      <c r="D2279" s="32" t="s">
        <v>3107</v>
      </c>
      <c r="E2279" s="32" t="s">
        <v>3111</v>
      </c>
    </row>
    <row r="2280" spans="1:5" x14ac:dyDescent="0.25">
      <c r="A2280" s="32">
        <v>13140516998</v>
      </c>
      <c r="B2280" s="32" t="s">
        <v>3089</v>
      </c>
      <c r="C2280" s="32" t="s">
        <v>3097</v>
      </c>
      <c r="D2280" s="32" t="s">
        <v>3109</v>
      </c>
      <c r="E2280" s="32" t="s">
        <v>3111</v>
      </c>
    </row>
    <row r="2281" spans="1:5" x14ac:dyDescent="0.25">
      <c r="A2281" s="32">
        <v>13140172573</v>
      </c>
      <c r="B2281" s="32" t="s">
        <v>3089</v>
      </c>
      <c r="C2281" s="32" t="s">
        <v>3096</v>
      </c>
      <c r="D2281" s="32" t="s">
        <v>3105</v>
      </c>
      <c r="E2281" s="32" t="s">
        <v>3111</v>
      </c>
    </row>
    <row r="2282" spans="1:5" x14ac:dyDescent="0.25">
      <c r="A2282" s="32">
        <v>13140114185</v>
      </c>
      <c r="B2282" s="32" t="s">
        <v>3089</v>
      </c>
      <c r="C2282" s="32" t="s">
        <v>3097</v>
      </c>
      <c r="D2282" s="32" t="s">
        <v>3109</v>
      </c>
      <c r="E2282" s="32" t="s">
        <v>3112</v>
      </c>
    </row>
    <row r="2283" spans="1:5" x14ac:dyDescent="0.25">
      <c r="A2283" s="32">
        <v>13139861133</v>
      </c>
      <c r="B2283" s="32" t="s">
        <v>3093</v>
      </c>
      <c r="C2283" s="32" t="s">
        <v>3097</v>
      </c>
      <c r="D2283" s="32" t="s">
        <v>3104</v>
      </c>
      <c r="E2283" s="32" t="s">
        <v>3114</v>
      </c>
    </row>
    <row r="2284" spans="1:5" x14ac:dyDescent="0.25">
      <c r="A2284" s="32">
        <v>13139602558</v>
      </c>
      <c r="B2284" s="32" t="s">
        <v>3089</v>
      </c>
      <c r="C2284" s="32" t="s">
        <v>3098</v>
      </c>
      <c r="D2284" s="32" t="s">
        <v>3106</v>
      </c>
      <c r="E2284" s="32" t="s">
        <v>3111</v>
      </c>
    </row>
    <row r="2285" spans="1:5" x14ac:dyDescent="0.25">
      <c r="A2285" s="32">
        <v>13139590180</v>
      </c>
      <c r="B2285" s="32" t="s">
        <v>3089</v>
      </c>
      <c r="C2285" s="32" t="s">
        <v>3098</v>
      </c>
      <c r="D2285" s="32" t="s">
        <v>3106</v>
      </c>
      <c r="E2285" s="32" t="s">
        <v>3114</v>
      </c>
    </row>
    <row r="2286" spans="1:5" x14ac:dyDescent="0.25">
      <c r="A2286" s="32">
        <v>13139575310</v>
      </c>
      <c r="B2286" s="32" t="s">
        <v>3089</v>
      </c>
      <c r="C2286" s="32" t="s">
        <v>3098</v>
      </c>
      <c r="D2286" s="32" t="s">
        <v>3104</v>
      </c>
      <c r="E2286" s="32" t="s">
        <v>3114</v>
      </c>
    </row>
    <row r="2287" spans="1:5" x14ac:dyDescent="0.25">
      <c r="A2287" s="32">
        <v>13139454187</v>
      </c>
      <c r="B2287" s="32" t="s">
        <v>3090</v>
      </c>
      <c r="C2287" s="32" t="s">
        <v>3098</v>
      </c>
      <c r="D2287" s="32" t="s">
        <v>3107</v>
      </c>
      <c r="E2287" s="32" t="s">
        <v>3111</v>
      </c>
    </row>
    <row r="2288" spans="1:5" x14ac:dyDescent="0.25">
      <c r="A2288" s="32">
        <v>13139450844</v>
      </c>
      <c r="B2288" s="32" t="s">
        <v>3089</v>
      </c>
      <c r="C2288" s="32" t="s">
        <v>3101</v>
      </c>
      <c r="D2288" s="32" t="s">
        <v>3104</v>
      </c>
      <c r="E2288" s="32" t="s">
        <v>3112</v>
      </c>
    </row>
    <row r="2289" spans="1:5" x14ac:dyDescent="0.25">
      <c r="A2289" s="32">
        <v>13139419991</v>
      </c>
      <c r="B2289" s="32" t="s">
        <v>3089</v>
      </c>
      <c r="C2289" s="32" t="s">
        <v>3101</v>
      </c>
      <c r="D2289" s="32" t="s">
        <v>3109</v>
      </c>
      <c r="E2289" s="32" t="s">
        <v>3111</v>
      </c>
    </row>
    <row r="2290" spans="1:5" x14ac:dyDescent="0.25">
      <c r="A2290" s="32">
        <v>13139269452</v>
      </c>
      <c r="B2290" s="32" t="s">
        <v>3089</v>
      </c>
      <c r="C2290" s="32" t="s">
        <v>3098</v>
      </c>
      <c r="D2290" s="32" t="s">
        <v>3106</v>
      </c>
      <c r="E2290" s="32" t="s">
        <v>3114</v>
      </c>
    </row>
    <row r="2291" spans="1:5" x14ac:dyDescent="0.25">
      <c r="A2291" s="32">
        <v>13139179814</v>
      </c>
      <c r="B2291" s="32" t="s">
        <v>3089</v>
      </c>
      <c r="C2291" s="32" t="s">
        <v>3097</v>
      </c>
      <c r="D2291" s="32" t="s">
        <v>3108</v>
      </c>
      <c r="E2291" s="32" t="s">
        <v>3112</v>
      </c>
    </row>
    <row r="2292" spans="1:5" x14ac:dyDescent="0.25">
      <c r="A2292" s="32">
        <v>13139064390</v>
      </c>
      <c r="B2292" s="32" t="s">
        <v>3089</v>
      </c>
      <c r="C2292" s="32" t="s">
        <v>3098</v>
      </c>
      <c r="D2292" s="32" t="s">
        <v>3107</v>
      </c>
      <c r="E2292" s="32" t="s">
        <v>3114</v>
      </c>
    </row>
    <row r="2293" spans="1:5" x14ac:dyDescent="0.25">
      <c r="A2293" s="32">
        <v>13139033579</v>
      </c>
      <c r="B2293" s="32" t="s">
        <v>3089</v>
      </c>
      <c r="C2293" s="32" t="s">
        <v>3098</v>
      </c>
      <c r="D2293" s="32" t="s">
        <v>3107</v>
      </c>
      <c r="E2293" s="32" t="s">
        <v>3112</v>
      </c>
    </row>
    <row r="2294" spans="1:5" x14ac:dyDescent="0.25">
      <c r="A2294" s="32">
        <v>13139006712</v>
      </c>
      <c r="B2294" s="32" t="s">
        <v>3089</v>
      </c>
      <c r="C2294" s="32" t="s">
        <v>3097</v>
      </c>
      <c r="D2294" s="32" t="s">
        <v>3109</v>
      </c>
      <c r="E2294" s="32" t="s">
        <v>3114</v>
      </c>
    </row>
    <row r="2295" spans="1:5" x14ac:dyDescent="0.25">
      <c r="A2295" s="32">
        <v>13138858142</v>
      </c>
      <c r="B2295" s="32" t="s">
        <v>3089</v>
      </c>
      <c r="C2295" s="32" t="s">
        <v>3097</v>
      </c>
      <c r="D2295" s="32" t="s">
        <v>3105</v>
      </c>
      <c r="E2295" s="32" t="s">
        <v>3111</v>
      </c>
    </row>
    <row r="2296" spans="1:5" x14ac:dyDescent="0.25">
      <c r="A2296" s="32">
        <v>13138775280</v>
      </c>
      <c r="B2296" s="32" t="s">
        <v>3089</v>
      </c>
      <c r="C2296" s="32" t="s">
        <v>3097</v>
      </c>
      <c r="D2296" s="32" t="s">
        <v>3105</v>
      </c>
      <c r="E2296" s="32" t="s">
        <v>3112</v>
      </c>
    </row>
    <row r="2297" spans="1:5" x14ac:dyDescent="0.25">
      <c r="A2297" s="32">
        <v>13138750599</v>
      </c>
    </row>
    <row r="2298" spans="1:5" x14ac:dyDescent="0.25">
      <c r="A2298" s="32">
        <v>13138732928</v>
      </c>
      <c r="B2298" s="32" t="s">
        <v>3090</v>
      </c>
      <c r="C2298" s="32" t="s">
        <v>3097</v>
      </c>
      <c r="D2298" s="32" t="s">
        <v>3105</v>
      </c>
      <c r="E2298" s="32" t="s">
        <v>3111</v>
      </c>
    </row>
    <row r="2299" spans="1:5" x14ac:dyDescent="0.25">
      <c r="A2299" s="32">
        <v>13138602923</v>
      </c>
      <c r="B2299" s="32" t="s">
        <v>3089</v>
      </c>
      <c r="C2299" s="32" t="s">
        <v>3098</v>
      </c>
      <c r="D2299" s="32" t="s">
        <v>3105</v>
      </c>
      <c r="E2299" s="32" t="s">
        <v>3112</v>
      </c>
    </row>
    <row r="2300" spans="1:5" x14ac:dyDescent="0.25">
      <c r="A2300" s="32">
        <v>13138362517</v>
      </c>
      <c r="B2300" s="32" t="s">
        <v>3089</v>
      </c>
      <c r="C2300" s="32" t="s">
        <v>3097</v>
      </c>
      <c r="D2300" s="32" t="s">
        <v>3105</v>
      </c>
      <c r="E2300" s="32" t="s">
        <v>3112</v>
      </c>
    </row>
    <row r="2301" spans="1:5" x14ac:dyDescent="0.25">
      <c r="A2301" s="32">
        <v>13138339184</v>
      </c>
      <c r="B2301" s="32" t="s">
        <v>3089</v>
      </c>
      <c r="C2301" s="32" t="s">
        <v>3098</v>
      </c>
      <c r="D2301" s="32" t="s">
        <v>3106</v>
      </c>
      <c r="E2301" s="32" t="s">
        <v>3112</v>
      </c>
    </row>
    <row r="2302" spans="1:5" x14ac:dyDescent="0.25">
      <c r="A2302" s="32">
        <v>13138259154</v>
      </c>
      <c r="B2302" s="32" t="s">
        <v>3089</v>
      </c>
      <c r="C2302" s="32" t="s">
        <v>3098</v>
      </c>
      <c r="D2302" s="32" t="s">
        <v>3108</v>
      </c>
      <c r="E2302" s="32" t="s">
        <v>3112</v>
      </c>
    </row>
    <row r="2303" spans="1:5" x14ac:dyDescent="0.25">
      <c r="A2303" s="32">
        <v>13138092464</v>
      </c>
    </row>
    <row r="2304" spans="1:5" x14ac:dyDescent="0.25">
      <c r="A2304" s="32">
        <v>13137712937</v>
      </c>
      <c r="B2304" s="32" t="s">
        <v>3089</v>
      </c>
      <c r="C2304" s="32" t="s">
        <v>3098</v>
      </c>
      <c r="D2304" s="32" t="s">
        <v>3107</v>
      </c>
      <c r="E2304" s="32" t="s">
        <v>3112</v>
      </c>
    </row>
    <row r="2305" spans="1:5" x14ac:dyDescent="0.25">
      <c r="A2305" s="32">
        <v>13137660718</v>
      </c>
      <c r="B2305" s="32" t="s">
        <v>3089</v>
      </c>
      <c r="C2305" s="32" t="s">
        <v>3097</v>
      </c>
      <c r="D2305" s="32" t="s">
        <v>3105</v>
      </c>
      <c r="E2305" s="32" t="s">
        <v>3112</v>
      </c>
    </row>
    <row r="2306" spans="1:5" x14ac:dyDescent="0.25">
      <c r="A2306" s="32">
        <v>13137550477</v>
      </c>
      <c r="B2306" s="32" t="s">
        <v>3089</v>
      </c>
      <c r="C2306" s="32" t="s">
        <v>3097</v>
      </c>
      <c r="D2306" s="32" t="s">
        <v>3105</v>
      </c>
      <c r="E2306" s="32" t="s">
        <v>3112</v>
      </c>
    </row>
    <row r="2307" spans="1:5" x14ac:dyDescent="0.25">
      <c r="A2307" s="32">
        <v>13136896606</v>
      </c>
      <c r="B2307" s="32" t="s">
        <v>3090</v>
      </c>
      <c r="C2307" s="32" t="s">
        <v>3096</v>
      </c>
      <c r="D2307" s="32" t="s">
        <v>3106</v>
      </c>
      <c r="E2307" s="32" t="s">
        <v>3114</v>
      </c>
    </row>
    <row r="2308" spans="1:5" x14ac:dyDescent="0.25">
      <c r="A2308" s="32">
        <v>13136826545</v>
      </c>
      <c r="B2308" s="32" t="s">
        <v>3089</v>
      </c>
      <c r="C2308" s="32" t="s">
        <v>3097</v>
      </c>
      <c r="D2308" s="32" t="s">
        <v>3104</v>
      </c>
      <c r="E2308" s="32" t="s">
        <v>3113</v>
      </c>
    </row>
    <row r="2309" spans="1:5" x14ac:dyDescent="0.25">
      <c r="A2309" s="32">
        <v>13136544844</v>
      </c>
      <c r="B2309" s="32" t="s">
        <v>3089</v>
      </c>
      <c r="C2309" s="32" t="s">
        <v>3101</v>
      </c>
      <c r="D2309" s="32" t="s">
        <v>3104</v>
      </c>
      <c r="E2309" s="32" t="s">
        <v>3111</v>
      </c>
    </row>
    <row r="2310" spans="1:5" x14ac:dyDescent="0.25">
      <c r="A2310" s="32">
        <v>13136545762</v>
      </c>
      <c r="B2310" s="32" t="s">
        <v>3089</v>
      </c>
      <c r="C2310" s="32" t="s">
        <v>3097</v>
      </c>
    </row>
    <row r="2311" spans="1:5" x14ac:dyDescent="0.25">
      <c r="A2311" s="32">
        <v>13136532839</v>
      </c>
      <c r="B2311" s="32" t="s">
        <v>3089</v>
      </c>
      <c r="C2311" s="32" t="s">
        <v>3096</v>
      </c>
      <c r="D2311" s="32" t="s">
        <v>3105</v>
      </c>
      <c r="E2311" s="32" t="s">
        <v>3112</v>
      </c>
    </row>
    <row r="2312" spans="1:5" x14ac:dyDescent="0.25">
      <c r="A2312" s="32">
        <v>13136490271</v>
      </c>
      <c r="B2312" s="32" t="s">
        <v>3089</v>
      </c>
      <c r="C2312" s="32" t="s">
        <v>3098</v>
      </c>
      <c r="D2312" s="32" t="s">
        <v>3107</v>
      </c>
      <c r="E2312" s="32" t="s">
        <v>3113</v>
      </c>
    </row>
    <row r="2313" spans="1:5" x14ac:dyDescent="0.25">
      <c r="A2313" s="32">
        <v>13136424828</v>
      </c>
      <c r="B2313" s="32" t="s">
        <v>3092</v>
      </c>
      <c r="C2313" s="32" t="s">
        <v>3098</v>
      </c>
      <c r="D2313" s="32" t="s">
        <v>3105</v>
      </c>
      <c r="E2313" s="32" t="s">
        <v>3117</v>
      </c>
    </row>
    <row r="2314" spans="1:5" x14ac:dyDescent="0.25">
      <c r="A2314" s="32">
        <v>13136384458</v>
      </c>
    </row>
    <row r="2315" spans="1:5" x14ac:dyDescent="0.25">
      <c r="A2315" s="32">
        <v>13136354038</v>
      </c>
      <c r="B2315" s="32" t="s">
        <v>3089</v>
      </c>
      <c r="C2315" s="32" t="s">
        <v>3097</v>
      </c>
      <c r="D2315" s="32" t="s">
        <v>3104</v>
      </c>
      <c r="E2315" s="32" t="s">
        <v>3114</v>
      </c>
    </row>
    <row r="2316" spans="1:5" x14ac:dyDescent="0.25">
      <c r="A2316" s="32">
        <v>13136270469</v>
      </c>
      <c r="B2316" s="32" t="s">
        <v>3089</v>
      </c>
      <c r="C2316" s="32" t="s">
        <v>3097</v>
      </c>
      <c r="D2316" s="32" t="s">
        <v>3108</v>
      </c>
      <c r="E2316" s="32" t="s">
        <v>3111</v>
      </c>
    </row>
    <row r="2317" spans="1:5" x14ac:dyDescent="0.25">
      <c r="A2317" s="32">
        <v>13136035006</v>
      </c>
      <c r="B2317" s="32" t="s">
        <v>3090</v>
      </c>
      <c r="C2317" s="32" t="s">
        <v>3097</v>
      </c>
      <c r="D2317" s="32" t="s">
        <v>3107</v>
      </c>
      <c r="E2317" s="32" t="s">
        <v>3111</v>
      </c>
    </row>
    <row r="2318" spans="1:5" x14ac:dyDescent="0.25">
      <c r="A2318" s="32">
        <v>13135938058</v>
      </c>
      <c r="B2318" s="32" t="s">
        <v>3089</v>
      </c>
      <c r="C2318" s="32" t="s">
        <v>3097</v>
      </c>
      <c r="D2318" s="32" t="s">
        <v>3105</v>
      </c>
      <c r="E2318" s="32" t="s">
        <v>3112</v>
      </c>
    </row>
    <row r="2319" spans="1:5" x14ac:dyDescent="0.25">
      <c r="A2319" s="32">
        <v>13135800474</v>
      </c>
      <c r="B2319" s="32" t="s">
        <v>3089</v>
      </c>
      <c r="C2319" s="32" t="s">
        <v>3099</v>
      </c>
      <c r="D2319" s="32" t="s">
        <v>3109</v>
      </c>
      <c r="E2319" s="32" t="s">
        <v>3114</v>
      </c>
    </row>
    <row r="2320" spans="1:5" x14ac:dyDescent="0.25">
      <c r="A2320" s="32">
        <v>13135789946</v>
      </c>
      <c r="B2320" s="32" t="s">
        <v>3089</v>
      </c>
      <c r="C2320" s="32" t="s">
        <v>3098</v>
      </c>
      <c r="D2320" s="32" t="s">
        <v>3106</v>
      </c>
      <c r="E2320" s="32" t="s">
        <v>3111</v>
      </c>
    </row>
    <row r="2321" spans="1:5" x14ac:dyDescent="0.25">
      <c r="A2321" s="32">
        <v>13135691740</v>
      </c>
      <c r="B2321" s="32" t="s">
        <v>3090</v>
      </c>
      <c r="C2321" s="32" t="s">
        <v>3097</v>
      </c>
      <c r="D2321" s="32" t="s">
        <v>3108</v>
      </c>
      <c r="E2321" s="32" t="s">
        <v>3112</v>
      </c>
    </row>
    <row r="2322" spans="1:5" x14ac:dyDescent="0.25">
      <c r="A2322" s="32">
        <v>13135584376</v>
      </c>
      <c r="B2322" s="32" t="s">
        <v>3089</v>
      </c>
      <c r="C2322" s="32" t="s">
        <v>3097</v>
      </c>
      <c r="D2322" s="32" t="s">
        <v>3105</v>
      </c>
      <c r="E2322" s="32" t="s">
        <v>3112</v>
      </c>
    </row>
    <row r="2323" spans="1:5" x14ac:dyDescent="0.25">
      <c r="A2323" s="32">
        <v>13135504779</v>
      </c>
      <c r="B2323" s="32" t="s">
        <v>3089</v>
      </c>
      <c r="C2323" s="32" t="s">
        <v>3096</v>
      </c>
      <c r="D2323" s="32" t="s">
        <v>3106</v>
      </c>
      <c r="E2323" s="32" t="s">
        <v>3111</v>
      </c>
    </row>
    <row r="2324" spans="1:5" x14ac:dyDescent="0.25">
      <c r="A2324" s="32">
        <v>13135497412</v>
      </c>
      <c r="B2324" s="32" t="s">
        <v>3089</v>
      </c>
      <c r="C2324" s="32" t="s">
        <v>3097</v>
      </c>
      <c r="D2324" s="32" t="s">
        <v>3104</v>
      </c>
      <c r="E2324" s="32" t="s">
        <v>3111</v>
      </c>
    </row>
    <row r="2325" spans="1:5" x14ac:dyDescent="0.25">
      <c r="A2325" s="32">
        <v>13135463991</v>
      </c>
      <c r="B2325" s="32" t="s">
        <v>3089</v>
      </c>
      <c r="C2325" s="32" t="s">
        <v>3096</v>
      </c>
      <c r="D2325" s="32" t="s">
        <v>3107</v>
      </c>
      <c r="E2325" s="32" t="s">
        <v>3112</v>
      </c>
    </row>
    <row r="2326" spans="1:5" x14ac:dyDescent="0.25">
      <c r="A2326" s="32">
        <v>13135452571</v>
      </c>
      <c r="B2326" s="32" t="s">
        <v>3089</v>
      </c>
      <c r="C2326" s="32" t="s">
        <v>3097</v>
      </c>
      <c r="D2326" s="32" t="s">
        <v>3105</v>
      </c>
      <c r="E2326" s="32" t="s">
        <v>3112</v>
      </c>
    </row>
    <row r="2327" spans="1:5" x14ac:dyDescent="0.25">
      <c r="A2327" s="32">
        <v>13135263336</v>
      </c>
      <c r="B2327" s="32" t="s">
        <v>3089</v>
      </c>
      <c r="C2327" s="32" t="s">
        <v>3101</v>
      </c>
      <c r="D2327" s="32" t="s">
        <v>3109</v>
      </c>
      <c r="E2327" s="32" t="s">
        <v>3115</v>
      </c>
    </row>
    <row r="2328" spans="1:5" x14ac:dyDescent="0.25">
      <c r="A2328" s="32">
        <v>13135281050</v>
      </c>
      <c r="B2328" s="32" t="s">
        <v>3089</v>
      </c>
      <c r="C2328" s="32" t="s">
        <v>3098</v>
      </c>
      <c r="D2328" s="32" t="s">
        <v>3106</v>
      </c>
      <c r="E2328" s="32" t="s">
        <v>3111</v>
      </c>
    </row>
    <row r="2329" spans="1:5" x14ac:dyDescent="0.25">
      <c r="A2329" s="32">
        <v>13135259884</v>
      </c>
      <c r="B2329" s="32" t="s">
        <v>3089</v>
      </c>
      <c r="C2329" s="32" t="s">
        <v>3098</v>
      </c>
      <c r="D2329" s="32" t="s">
        <v>3107</v>
      </c>
      <c r="E2329" s="32" t="s">
        <v>3114</v>
      </c>
    </row>
    <row r="2330" spans="1:5" x14ac:dyDescent="0.25">
      <c r="A2330" s="32">
        <v>13134342634</v>
      </c>
    </row>
    <row r="2331" spans="1:5" x14ac:dyDescent="0.25">
      <c r="A2331" s="32">
        <v>13133925503</v>
      </c>
      <c r="B2331" s="32" t="s">
        <v>3089</v>
      </c>
      <c r="C2331" s="32" t="s">
        <v>3101</v>
      </c>
      <c r="D2331" s="32" t="s">
        <v>3105</v>
      </c>
      <c r="E2331" s="32" t="s">
        <v>3112</v>
      </c>
    </row>
    <row r="2332" spans="1:5" x14ac:dyDescent="0.25">
      <c r="A2332" s="32">
        <v>13133916697</v>
      </c>
      <c r="B2332" s="32" t="s">
        <v>3089</v>
      </c>
      <c r="C2332" s="32" t="s">
        <v>3098</v>
      </c>
      <c r="D2332" s="32" t="s">
        <v>3106</v>
      </c>
      <c r="E2332" s="32" t="s">
        <v>3114</v>
      </c>
    </row>
    <row r="2333" spans="1:5" x14ac:dyDescent="0.25">
      <c r="A2333" s="32">
        <v>13133906037</v>
      </c>
      <c r="B2333" s="32" t="s">
        <v>3089</v>
      </c>
      <c r="C2333" s="32" t="s">
        <v>3097</v>
      </c>
      <c r="D2333" s="32" t="s">
        <v>3105</v>
      </c>
      <c r="E2333" s="32" t="s">
        <v>3119</v>
      </c>
    </row>
    <row r="2334" spans="1:5" x14ac:dyDescent="0.25">
      <c r="A2334" s="32">
        <v>13133789977</v>
      </c>
      <c r="B2334" s="32" t="s">
        <v>3089</v>
      </c>
      <c r="C2334" s="32" t="s">
        <v>3097</v>
      </c>
      <c r="D2334" s="32" t="s">
        <v>3108</v>
      </c>
      <c r="E2334" s="32" t="s">
        <v>3114</v>
      </c>
    </row>
    <row r="2335" spans="1:5" x14ac:dyDescent="0.25">
      <c r="A2335" s="32">
        <v>13133668500</v>
      </c>
      <c r="B2335" s="32" t="s">
        <v>3089</v>
      </c>
      <c r="C2335" s="32" t="s">
        <v>3097</v>
      </c>
      <c r="D2335" s="32" t="s">
        <v>3104</v>
      </c>
      <c r="E2335" s="32" t="s">
        <v>3111</v>
      </c>
    </row>
    <row r="2336" spans="1:5" x14ac:dyDescent="0.25">
      <c r="A2336" s="32">
        <v>13132981072</v>
      </c>
      <c r="B2336" s="32" t="s">
        <v>3089</v>
      </c>
      <c r="C2336" s="32" t="s">
        <v>3097</v>
      </c>
      <c r="D2336" s="32" t="s">
        <v>3104</v>
      </c>
      <c r="E2336" s="32" t="s">
        <v>3114</v>
      </c>
    </row>
    <row r="2337" spans="1:5" x14ac:dyDescent="0.25">
      <c r="A2337" s="32">
        <v>13132796229</v>
      </c>
      <c r="B2337" s="32" t="s">
        <v>3089</v>
      </c>
      <c r="C2337" s="32" t="s">
        <v>3097</v>
      </c>
    </row>
    <row r="2338" spans="1:5" x14ac:dyDescent="0.25">
      <c r="A2338" s="32">
        <v>13132719796</v>
      </c>
      <c r="B2338" s="32" t="s">
        <v>3089</v>
      </c>
      <c r="C2338" s="32" t="s">
        <v>3097</v>
      </c>
      <c r="D2338" s="32" t="s">
        <v>3105</v>
      </c>
      <c r="E2338" s="32" t="s">
        <v>3111</v>
      </c>
    </row>
    <row r="2339" spans="1:5" x14ac:dyDescent="0.25">
      <c r="A2339" s="32">
        <v>13132687849</v>
      </c>
      <c r="B2339" s="32" t="s">
        <v>3089</v>
      </c>
      <c r="C2339" s="32" t="s">
        <v>3098</v>
      </c>
      <c r="D2339" s="32" t="s">
        <v>3107</v>
      </c>
      <c r="E2339" s="32" t="s">
        <v>3113</v>
      </c>
    </row>
    <row r="2340" spans="1:5" x14ac:dyDescent="0.25">
      <c r="A2340" s="32">
        <v>13132580697</v>
      </c>
      <c r="B2340" s="32" t="s">
        <v>3089</v>
      </c>
      <c r="C2340" s="32" t="s">
        <v>3097</v>
      </c>
      <c r="D2340" s="32" t="s">
        <v>3109</v>
      </c>
      <c r="E2340" s="32" t="s">
        <v>3111</v>
      </c>
    </row>
    <row r="2341" spans="1:5" x14ac:dyDescent="0.25">
      <c r="A2341" s="32">
        <v>13132522171</v>
      </c>
      <c r="B2341" s="32" t="s">
        <v>3089</v>
      </c>
      <c r="C2341" s="32" t="s">
        <v>3098</v>
      </c>
      <c r="D2341" s="32" t="s">
        <v>3107</v>
      </c>
      <c r="E2341" s="32" t="s">
        <v>3112</v>
      </c>
    </row>
    <row r="2342" spans="1:5" x14ac:dyDescent="0.25">
      <c r="A2342" s="32">
        <v>13132451707</v>
      </c>
      <c r="B2342" s="32" t="s">
        <v>3089</v>
      </c>
      <c r="C2342" s="32" t="s">
        <v>3099</v>
      </c>
      <c r="D2342" s="32" t="s">
        <v>3105</v>
      </c>
      <c r="E2342" s="32" t="s">
        <v>3111</v>
      </c>
    </row>
    <row r="2343" spans="1:5" x14ac:dyDescent="0.25">
      <c r="A2343" s="32">
        <v>13132422830</v>
      </c>
      <c r="B2343" s="32" t="s">
        <v>3089</v>
      </c>
      <c r="C2343" s="32" t="s">
        <v>3098</v>
      </c>
      <c r="D2343" s="32" t="s">
        <v>3106</v>
      </c>
      <c r="E2343" s="32" t="s">
        <v>3113</v>
      </c>
    </row>
    <row r="2344" spans="1:5" x14ac:dyDescent="0.25">
      <c r="A2344" s="32">
        <v>13121522621</v>
      </c>
      <c r="B2344" s="32" t="s">
        <v>3089</v>
      </c>
      <c r="C2344" s="32" t="s">
        <v>3097</v>
      </c>
      <c r="D2344" s="32" t="s">
        <v>3108</v>
      </c>
      <c r="E2344" s="32" t="s">
        <v>3111</v>
      </c>
    </row>
    <row r="2345" spans="1:5" x14ac:dyDescent="0.25">
      <c r="A2345" s="32">
        <v>13132256887</v>
      </c>
      <c r="B2345" s="32" t="s">
        <v>3089</v>
      </c>
      <c r="C2345" s="32" t="s">
        <v>3098</v>
      </c>
      <c r="D2345" s="32" t="s">
        <v>3107</v>
      </c>
      <c r="E2345" s="32" t="s">
        <v>3114</v>
      </c>
    </row>
    <row r="2346" spans="1:5" x14ac:dyDescent="0.25">
      <c r="A2346" s="32">
        <v>13132256144</v>
      </c>
      <c r="B2346" s="32" t="s">
        <v>3089</v>
      </c>
      <c r="C2346" s="32" t="s">
        <v>3098</v>
      </c>
    </row>
    <row r="2347" spans="1:5" x14ac:dyDescent="0.25">
      <c r="A2347" s="32">
        <v>13132209591</v>
      </c>
    </row>
    <row r="2348" spans="1:5" x14ac:dyDescent="0.25">
      <c r="A2348" s="32">
        <v>13132185567</v>
      </c>
      <c r="B2348" s="32" t="s">
        <v>3089</v>
      </c>
      <c r="C2348" s="32" t="s">
        <v>3097</v>
      </c>
      <c r="D2348" s="32" t="s">
        <v>3104</v>
      </c>
      <c r="E2348" s="32" t="s">
        <v>3116</v>
      </c>
    </row>
    <row r="2349" spans="1:5" x14ac:dyDescent="0.25">
      <c r="A2349" s="32">
        <v>13131996447</v>
      </c>
      <c r="B2349" s="32" t="s">
        <v>3089</v>
      </c>
      <c r="C2349" s="32" t="s">
        <v>3098</v>
      </c>
      <c r="D2349" s="32" t="s">
        <v>3107</v>
      </c>
      <c r="E2349" s="32" t="s">
        <v>3115</v>
      </c>
    </row>
    <row r="2350" spans="1:5" x14ac:dyDescent="0.25">
      <c r="A2350" s="32">
        <v>13131984600</v>
      </c>
      <c r="B2350" s="32" t="s">
        <v>3089</v>
      </c>
      <c r="C2350" s="32" t="s">
        <v>3098</v>
      </c>
      <c r="D2350" s="32" t="s">
        <v>3107</v>
      </c>
      <c r="E2350" s="32" t="s">
        <v>3114</v>
      </c>
    </row>
    <row r="2351" spans="1:5" x14ac:dyDescent="0.25">
      <c r="A2351" s="32">
        <v>13131904248</v>
      </c>
      <c r="B2351" s="32" t="s">
        <v>3089</v>
      </c>
      <c r="C2351" s="32" t="s">
        <v>3098</v>
      </c>
      <c r="D2351" s="32" t="s">
        <v>3106</v>
      </c>
      <c r="E2351" s="32" t="s">
        <v>3116</v>
      </c>
    </row>
    <row r="2352" spans="1:5" x14ac:dyDescent="0.25">
      <c r="A2352" s="32">
        <v>13131825273</v>
      </c>
      <c r="B2352" s="32" t="s">
        <v>3089</v>
      </c>
      <c r="C2352" s="32" t="s">
        <v>3096</v>
      </c>
      <c r="D2352" s="32" t="s">
        <v>3104</v>
      </c>
      <c r="E2352" s="32" t="s">
        <v>3115</v>
      </c>
    </row>
    <row r="2353" spans="1:5" x14ac:dyDescent="0.25">
      <c r="A2353" s="32">
        <v>13131642219</v>
      </c>
      <c r="B2353" s="32" t="s">
        <v>3089</v>
      </c>
      <c r="C2353" s="32" t="s">
        <v>3097</v>
      </c>
      <c r="D2353" s="32" t="s">
        <v>3104</v>
      </c>
      <c r="E2353" s="32" t="s">
        <v>3114</v>
      </c>
    </row>
    <row r="2354" spans="1:5" x14ac:dyDescent="0.25">
      <c r="A2354" s="32">
        <v>13131661110</v>
      </c>
    </row>
    <row r="2355" spans="1:5" x14ac:dyDescent="0.25">
      <c r="A2355" s="32">
        <v>13131603962</v>
      </c>
      <c r="B2355" s="32" t="s">
        <v>3089</v>
      </c>
      <c r="C2355" s="32" t="s">
        <v>3098</v>
      </c>
      <c r="D2355" s="32" t="s">
        <v>3105</v>
      </c>
      <c r="E2355" s="32" t="s">
        <v>3113</v>
      </c>
    </row>
    <row r="2356" spans="1:5" x14ac:dyDescent="0.25">
      <c r="A2356" s="32">
        <v>13131601914</v>
      </c>
      <c r="B2356" s="32" t="s">
        <v>3089</v>
      </c>
      <c r="C2356" s="32" t="s">
        <v>3098</v>
      </c>
      <c r="D2356" s="32" t="s">
        <v>3104</v>
      </c>
      <c r="E2356" s="32" t="s">
        <v>3115</v>
      </c>
    </row>
    <row r="2357" spans="1:5" x14ac:dyDescent="0.25">
      <c r="A2357" s="32">
        <v>13131603457</v>
      </c>
    </row>
    <row r="2358" spans="1:5" x14ac:dyDescent="0.25">
      <c r="A2358" s="32">
        <v>13131385670</v>
      </c>
    </row>
    <row r="2359" spans="1:5" x14ac:dyDescent="0.25">
      <c r="A2359" s="32">
        <v>13131298413</v>
      </c>
      <c r="B2359" s="32" t="s">
        <v>3089</v>
      </c>
      <c r="C2359" s="32" t="s">
        <v>3097</v>
      </c>
      <c r="D2359" s="32" t="s">
        <v>3104</v>
      </c>
      <c r="E2359" s="32" t="s">
        <v>3111</v>
      </c>
    </row>
    <row r="2360" spans="1:5" x14ac:dyDescent="0.25">
      <c r="A2360" s="32">
        <v>13131244461</v>
      </c>
      <c r="B2360" s="32" t="s">
        <v>3089</v>
      </c>
      <c r="C2360" s="32" t="s">
        <v>3098</v>
      </c>
      <c r="D2360" s="32" t="s">
        <v>3107</v>
      </c>
      <c r="E2360" s="32" t="s">
        <v>3111</v>
      </c>
    </row>
    <row r="2361" spans="1:5" x14ac:dyDescent="0.25">
      <c r="A2361" s="32">
        <v>13131171179</v>
      </c>
      <c r="B2361" s="32" t="s">
        <v>3089</v>
      </c>
      <c r="C2361" s="32" t="s">
        <v>3101</v>
      </c>
      <c r="D2361" s="32" t="s">
        <v>3108</v>
      </c>
      <c r="E2361" s="32" t="s">
        <v>3111</v>
      </c>
    </row>
    <row r="2362" spans="1:5" x14ac:dyDescent="0.25">
      <c r="A2362" s="32">
        <v>13131142083</v>
      </c>
      <c r="B2362" s="32" t="s">
        <v>3089</v>
      </c>
      <c r="C2362" s="32" t="s">
        <v>3097</v>
      </c>
      <c r="D2362" s="32" t="s">
        <v>3109</v>
      </c>
      <c r="E2362" s="32" t="s">
        <v>3112</v>
      </c>
    </row>
    <row r="2363" spans="1:5" x14ac:dyDescent="0.25">
      <c r="A2363" s="32">
        <v>13131063081</v>
      </c>
      <c r="B2363" s="32" t="s">
        <v>3089</v>
      </c>
      <c r="C2363" s="32" t="s">
        <v>3098</v>
      </c>
      <c r="D2363" s="32" t="s">
        <v>3107</v>
      </c>
      <c r="E2363" s="32" t="s">
        <v>3111</v>
      </c>
    </row>
    <row r="2364" spans="1:5" x14ac:dyDescent="0.25">
      <c r="A2364" s="32">
        <v>13130873065</v>
      </c>
      <c r="B2364" s="32" t="s">
        <v>3089</v>
      </c>
      <c r="C2364" s="32" t="s">
        <v>3098</v>
      </c>
      <c r="D2364" s="32" t="s">
        <v>3106</v>
      </c>
      <c r="E2364" s="32" t="s">
        <v>3114</v>
      </c>
    </row>
    <row r="2365" spans="1:5" x14ac:dyDescent="0.25">
      <c r="A2365" s="32">
        <v>13130551915</v>
      </c>
      <c r="B2365" s="32" t="s">
        <v>3089</v>
      </c>
      <c r="C2365" s="32" t="s">
        <v>3101</v>
      </c>
      <c r="D2365" s="32" t="s">
        <v>3105</v>
      </c>
      <c r="E2365" s="32" t="s">
        <v>3114</v>
      </c>
    </row>
    <row r="2366" spans="1:5" x14ac:dyDescent="0.25">
      <c r="A2366" s="32">
        <v>13130527576</v>
      </c>
      <c r="B2366" s="32" t="s">
        <v>3089</v>
      </c>
      <c r="C2366" s="32" t="s">
        <v>3101</v>
      </c>
      <c r="D2366" s="32" t="s">
        <v>3105</v>
      </c>
      <c r="E2366" s="32" t="s">
        <v>3111</v>
      </c>
    </row>
    <row r="2367" spans="1:5" x14ac:dyDescent="0.25">
      <c r="A2367" s="32">
        <v>13130309828</v>
      </c>
      <c r="B2367" s="32" t="s">
        <v>3089</v>
      </c>
      <c r="C2367" s="32" t="s">
        <v>3100</v>
      </c>
      <c r="E2367" s="32" t="s">
        <v>3116</v>
      </c>
    </row>
    <row r="2368" spans="1:5" x14ac:dyDescent="0.25">
      <c r="A2368" s="32">
        <v>13130291746</v>
      </c>
      <c r="B2368" s="32" t="s">
        <v>3089</v>
      </c>
      <c r="C2368" s="32" t="s">
        <v>3098</v>
      </c>
      <c r="D2368" s="32" t="s">
        <v>3105</v>
      </c>
      <c r="E2368" s="32" t="s">
        <v>3114</v>
      </c>
    </row>
    <row r="2369" spans="1:5" x14ac:dyDescent="0.25">
      <c r="A2369" s="32">
        <v>13129663223</v>
      </c>
      <c r="B2369" s="32" t="s">
        <v>3089</v>
      </c>
      <c r="C2369" s="32" t="s">
        <v>3097</v>
      </c>
      <c r="D2369" s="32" t="s">
        <v>3105</v>
      </c>
      <c r="E2369" s="32" t="s">
        <v>3114</v>
      </c>
    </row>
    <row r="2370" spans="1:5" x14ac:dyDescent="0.25">
      <c r="A2370" s="32">
        <v>13129500483</v>
      </c>
      <c r="B2370" s="32" t="s">
        <v>3089</v>
      </c>
      <c r="C2370" s="32" t="s">
        <v>3097</v>
      </c>
      <c r="D2370" s="32" t="s">
        <v>3105</v>
      </c>
      <c r="E2370" s="32" t="s">
        <v>3114</v>
      </c>
    </row>
    <row r="2371" spans="1:5" x14ac:dyDescent="0.25">
      <c r="A2371" s="32">
        <v>13129463952</v>
      </c>
      <c r="B2371" s="32" t="s">
        <v>3089</v>
      </c>
      <c r="C2371" s="32" t="s">
        <v>3097</v>
      </c>
      <c r="D2371" s="32" t="s">
        <v>3105</v>
      </c>
      <c r="E2371" s="32" t="s">
        <v>3112</v>
      </c>
    </row>
    <row r="2372" spans="1:5" x14ac:dyDescent="0.25">
      <c r="A2372" s="32">
        <v>13129333613</v>
      </c>
      <c r="B2372" s="32" t="s">
        <v>3089</v>
      </c>
      <c r="C2372" s="32" t="s">
        <v>3098</v>
      </c>
      <c r="D2372" s="32" t="s">
        <v>3104</v>
      </c>
      <c r="E2372" s="32" t="s">
        <v>3112</v>
      </c>
    </row>
    <row r="2373" spans="1:5" x14ac:dyDescent="0.25">
      <c r="A2373" s="32">
        <v>13129338707</v>
      </c>
      <c r="B2373" s="32" t="s">
        <v>3089</v>
      </c>
      <c r="C2373" s="32" t="s">
        <v>3097</v>
      </c>
      <c r="D2373" s="32" t="s">
        <v>3104</v>
      </c>
      <c r="E2373" s="32" t="s">
        <v>3112</v>
      </c>
    </row>
    <row r="2374" spans="1:5" x14ac:dyDescent="0.25">
      <c r="A2374" s="32">
        <v>13129319764</v>
      </c>
      <c r="B2374" s="32" t="s">
        <v>3089</v>
      </c>
      <c r="C2374" s="32" t="s">
        <v>3098</v>
      </c>
      <c r="D2374" s="32" t="s">
        <v>3107</v>
      </c>
      <c r="E2374" s="32" t="s">
        <v>3114</v>
      </c>
    </row>
    <row r="2375" spans="1:5" x14ac:dyDescent="0.25">
      <c r="A2375" s="32">
        <v>13129317113</v>
      </c>
      <c r="B2375" s="32" t="s">
        <v>3089</v>
      </c>
      <c r="C2375" s="32" t="s">
        <v>3097</v>
      </c>
      <c r="D2375" s="32" t="s">
        <v>3105</v>
      </c>
      <c r="E2375" s="32" t="s">
        <v>3114</v>
      </c>
    </row>
    <row r="2376" spans="1:5" x14ac:dyDescent="0.25">
      <c r="A2376" s="32">
        <v>13129304639</v>
      </c>
      <c r="B2376" s="32" t="s">
        <v>3090</v>
      </c>
      <c r="C2376" s="32" t="s">
        <v>3097</v>
      </c>
      <c r="D2376" s="32" t="s">
        <v>3105</v>
      </c>
      <c r="E2376" s="32" t="s">
        <v>3114</v>
      </c>
    </row>
    <row r="2377" spans="1:5" x14ac:dyDescent="0.25">
      <c r="A2377" s="32">
        <v>13129187036</v>
      </c>
      <c r="B2377" s="32" t="s">
        <v>3089</v>
      </c>
      <c r="C2377" s="32" t="s">
        <v>3097</v>
      </c>
      <c r="D2377" s="32" t="s">
        <v>3105</v>
      </c>
      <c r="E2377" s="32" t="s">
        <v>3114</v>
      </c>
    </row>
    <row r="2378" spans="1:5" x14ac:dyDescent="0.25">
      <c r="A2378" s="32">
        <v>13128407641</v>
      </c>
      <c r="B2378" s="32" t="s">
        <v>3089</v>
      </c>
      <c r="C2378" s="32" t="s">
        <v>3097</v>
      </c>
      <c r="D2378" s="32" t="s">
        <v>3108</v>
      </c>
      <c r="E2378" s="32" t="s">
        <v>3111</v>
      </c>
    </row>
    <row r="2379" spans="1:5" x14ac:dyDescent="0.25">
      <c r="A2379" s="32">
        <v>13129168605</v>
      </c>
      <c r="B2379" s="32" t="s">
        <v>3089</v>
      </c>
      <c r="C2379" s="32" t="s">
        <v>3097</v>
      </c>
      <c r="D2379" s="32" t="s">
        <v>3105</v>
      </c>
      <c r="E2379" s="32" t="s">
        <v>3114</v>
      </c>
    </row>
    <row r="2380" spans="1:5" x14ac:dyDescent="0.25">
      <c r="A2380" s="32">
        <v>13128982633</v>
      </c>
      <c r="B2380" s="32" t="s">
        <v>3089</v>
      </c>
      <c r="C2380" s="32" t="s">
        <v>3098</v>
      </c>
      <c r="D2380" s="32" t="s">
        <v>3106</v>
      </c>
      <c r="E2380" s="32" t="s">
        <v>3115</v>
      </c>
    </row>
    <row r="2381" spans="1:5" x14ac:dyDescent="0.25">
      <c r="A2381" s="32">
        <v>13128943499</v>
      </c>
      <c r="B2381" s="32" t="s">
        <v>3089</v>
      </c>
      <c r="C2381" s="32" t="s">
        <v>3097</v>
      </c>
      <c r="D2381" s="32" t="s">
        <v>3105</v>
      </c>
      <c r="E2381" s="32" t="s">
        <v>3111</v>
      </c>
    </row>
    <row r="2382" spans="1:5" x14ac:dyDescent="0.25">
      <c r="A2382" s="32">
        <v>13128869333</v>
      </c>
      <c r="B2382" s="32" t="s">
        <v>3089</v>
      </c>
      <c r="C2382" s="32" t="s">
        <v>3097</v>
      </c>
      <c r="D2382" s="32" t="s">
        <v>3104</v>
      </c>
      <c r="E2382" s="32" t="s">
        <v>3112</v>
      </c>
    </row>
    <row r="2383" spans="1:5" x14ac:dyDescent="0.25">
      <c r="A2383" s="32">
        <v>13128847818</v>
      </c>
      <c r="B2383" s="32" t="s">
        <v>3089</v>
      </c>
      <c r="C2383" s="32" t="s">
        <v>3099</v>
      </c>
      <c r="D2383" s="32" t="s">
        <v>3104</v>
      </c>
      <c r="E2383" s="32" t="s">
        <v>3111</v>
      </c>
    </row>
    <row r="2384" spans="1:5" x14ac:dyDescent="0.25">
      <c r="A2384" s="32">
        <v>13128789087</v>
      </c>
      <c r="B2384" s="32" t="s">
        <v>3089</v>
      </c>
      <c r="C2384" s="32" t="s">
        <v>3098</v>
      </c>
      <c r="D2384" s="32" t="s">
        <v>3107</v>
      </c>
      <c r="E2384" s="32" t="s">
        <v>3112</v>
      </c>
    </row>
    <row r="2385" spans="1:5" x14ac:dyDescent="0.25">
      <c r="A2385" s="32">
        <v>13128465811</v>
      </c>
      <c r="B2385" s="32" t="s">
        <v>3089</v>
      </c>
      <c r="C2385" s="32" t="s">
        <v>3098</v>
      </c>
      <c r="D2385" s="32" t="s">
        <v>3106</v>
      </c>
      <c r="E2385" s="32" t="s">
        <v>3113</v>
      </c>
    </row>
    <row r="2386" spans="1:5" x14ac:dyDescent="0.25">
      <c r="A2386" s="32">
        <v>13128401711</v>
      </c>
      <c r="B2386" s="32" t="s">
        <v>3089</v>
      </c>
      <c r="C2386" s="32" t="s">
        <v>3097</v>
      </c>
      <c r="D2386" s="32" t="s">
        <v>3109</v>
      </c>
      <c r="E2386" s="32" t="s">
        <v>3111</v>
      </c>
    </row>
    <row r="2387" spans="1:5" x14ac:dyDescent="0.25">
      <c r="A2387" s="32">
        <v>13128395712</v>
      </c>
      <c r="B2387" s="32" t="s">
        <v>3089</v>
      </c>
      <c r="C2387" s="32" t="s">
        <v>3098</v>
      </c>
      <c r="D2387" s="32" t="s">
        <v>3105</v>
      </c>
      <c r="E2387" s="32" t="s">
        <v>3111</v>
      </c>
    </row>
    <row r="2388" spans="1:5" x14ac:dyDescent="0.25">
      <c r="A2388" s="32">
        <v>13128326555</v>
      </c>
      <c r="B2388" s="32" t="s">
        <v>3089</v>
      </c>
      <c r="C2388" s="32" t="s">
        <v>3098</v>
      </c>
      <c r="D2388" s="32" t="s">
        <v>3107</v>
      </c>
      <c r="E2388" s="32" t="s">
        <v>3114</v>
      </c>
    </row>
    <row r="2389" spans="1:5" x14ac:dyDescent="0.25">
      <c r="A2389" s="32">
        <v>13128316397</v>
      </c>
      <c r="B2389" s="32" t="s">
        <v>3089</v>
      </c>
      <c r="C2389" s="32" t="s">
        <v>3096</v>
      </c>
      <c r="D2389" s="32" t="s">
        <v>3105</v>
      </c>
      <c r="E2389" s="32" t="s">
        <v>3111</v>
      </c>
    </row>
    <row r="2390" spans="1:5" x14ac:dyDescent="0.25">
      <c r="A2390" s="32">
        <v>13128279394</v>
      </c>
      <c r="B2390" s="32" t="s">
        <v>3089</v>
      </c>
      <c r="C2390" s="32" t="s">
        <v>3098</v>
      </c>
      <c r="D2390" s="32" t="s">
        <v>3106</v>
      </c>
      <c r="E2390" s="32" t="s">
        <v>3117</v>
      </c>
    </row>
    <row r="2391" spans="1:5" x14ac:dyDescent="0.25">
      <c r="A2391" s="32">
        <v>13128223632</v>
      </c>
      <c r="B2391" s="32" t="s">
        <v>3089</v>
      </c>
      <c r="C2391" s="32" t="s">
        <v>3096</v>
      </c>
      <c r="D2391" s="32" t="s">
        <v>3105</v>
      </c>
      <c r="E2391" s="32" t="s">
        <v>3112</v>
      </c>
    </row>
    <row r="2392" spans="1:5" x14ac:dyDescent="0.25">
      <c r="A2392" s="32">
        <v>13128152166</v>
      </c>
      <c r="B2392" s="32" t="s">
        <v>3091</v>
      </c>
      <c r="C2392" s="32" t="s">
        <v>3099</v>
      </c>
      <c r="D2392" s="32" t="s">
        <v>3107</v>
      </c>
      <c r="E2392" s="32" t="s">
        <v>3114</v>
      </c>
    </row>
    <row r="2393" spans="1:5" x14ac:dyDescent="0.25">
      <c r="A2393" s="32">
        <v>13128128646</v>
      </c>
      <c r="B2393" s="32" t="s">
        <v>3089</v>
      </c>
      <c r="C2393" s="32" t="s">
        <v>3101</v>
      </c>
      <c r="D2393" s="32" t="s">
        <v>3106</v>
      </c>
      <c r="E2393" s="32" t="s">
        <v>3114</v>
      </c>
    </row>
    <row r="2394" spans="1:5" x14ac:dyDescent="0.25">
      <c r="A2394" s="32">
        <v>13128076916</v>
      </c>
      <c r="B2394" s="32" t="s">
        <v>3089</v>
      </c>
      <c r="C2394" s="32" t="s">
        <v>3097</v>
      </c>
      <c r="D2394" s="32" t="s">
        <v>3108</v>
      </c>
      <c r="E2394" s="32" t="s">
        <v>3114</v>
      </c>
    </row>
    <row r="2395" spans="1:5" x14ac:dyDescent="0.25">
      <c r="A2395" s="32">
        <v>13128020363</v>
      </c>
      <c r="B2395" s="32" t="s">
        <v>3094</v>
      </c>
      <c r="C2395" s="32" t="s">
        <v>3097</v>
      </c>
      <c r="D2395" s="32" t="s">
        <v>3104</v>
      </c>
      <c r="E2395" s="32" t="s">
        <v>3112</v>
      </c>
    </row>
    <row r="2396" spans="1:5" x14ac:dyDescent="0.25">
      <c r="A2396" s="32">
        <v>13127937876</v>
      </c>
      <c r="B2396" s="32" t="s">
        <v>3089</v>
      </c>
      <c r="C2396" s="32" t="s">
        <v>3097</v>
      </c>
      <c r="D2396" s="32" t="s">
        <v>3107</v>
      </c>
      <c r="E2396" s="32" t="s">
        <v>3111</v>
      </c>
    </row>
    <row r="2397" spans="1:5" x14ac:dyDescent="0.25">
      <c r="A2397" s="32">
        <v>13127908196</v>
      </c>
      <c r="B2397" s="32" t="s">
        <v>3089</v>
      </c>
      <c r="C2397" s="32" t="s">
        <v>3099</v>
      </c>
      <c r="D2397" s="32" t="s">
        <v>3106</v>
      </c>
      <c r="E2397" s="32" t="s">
        <v>3112</v>
      </c>
    </row>
    <row r="2398" spans="1:5" x14ac:dyDescent="0.25">
      <c r="A2398" s="32">
        <v>13127784988</v>
      </c>
      <c r="B2398" s="32" t="s">
        <v>3089</v>
      </c>
      <c r="C2398" s="32" t="s">
        <v>3101</v>
      </c>
      <c r="D2398" s="32" t="s">
        <v>3104</v>
      </c>
      <c r="E2398" s="32" t="s">
        <v>3111</v>
      </c>
    </row>
    <row r="2399" spans="1:5" x14ac:dyDescent="0.25">
      <c r="A2399" s="32">
        <v>13127750967</v>
      </c>
      <c r="B2399" s="32" t="s">
        <v>3089</v>
      </c>
      <c r="C2399" s="32" t="s">
        <v>3097</v>
      </c>
      <c r="D2399" s="32" t="s">
        <v>3104</v>
      </c>
      <c r="E2399" s="32" t="s">
        <v>3112</v>
      </c>
    </row>
    <row r="2400" spans="1:5" x14ac:dyDescent="0.25">
      <c r="A2400" s="32">
        <v>13127710314</v>
      </c>
      <c r="B2400" s="32" t="s">
        <v>3091</v>
      </c>
      <c r="C2400" s="32" t="s">
        <v>3101</v>
      </c>
      <c r="D2400" s="32" t="s">
        <v>3109</v>
      </c>
      <c r="E2400" s="32" t="s">
        <v>3112</v>
      </c>
    </row>
    <row r="2401" spans="1:5" x14ac:dyDescent="0.25">
      <c r="A2401" s="32">
        <v>13127719721</v>
      </c>
      <c r="B2401" s="32" t="s">
        <v>3089</v>
      </c>
      <c r="C2401" s="32" t="s">
        <v>3098</v>
      </c>
      <c r="D2401" s="32" t="s">
        <v>3107</v>
      </c>
      <c r="E2401" s="32" t="s">
        <v>3111</v>
      </c>
    </row>
    <row r="2402" spans="1:5" x14ac:dyDescent="0.25">
      <c r="A2402" s="32">
        <v>13127275797</v>
      </c>
      <c r="B2402" s="32" t="s">
        <v>3089</v>
      </c>
      <c r="C2402" s="32" t="s">
        <v>3101</v>
      </c>
      <c r="D2402" s="32" t="s">
        <v>3108</v>
      </c>
      <c r="E2402" s="32" t="s">
        <v>3117</v>
      </c>
    </row>
    <row r="2403" spans="1:5" x14ac:dyDescent="0.25">
      <c r="A2403" s="32">
        <v>13126171448</v>
      </c>
      <c r="B2403" s="32" t="s">
        <v>3089</v>
      </c>
      <c r="C2403" s="32" t="s">
        <v>3097</v>
      </c>
      <c r="D2403" s="32" t="s">
        <v>3108</v>
      </c>
      <c r="E2403" s="32" t="s">
        <v>3112</v>
      </c>
    </row>
    <row r="2404" spans="1:5" x14ac:dyDescent="0.25">
      <c r="A2404" s="32">
        <v>13126837164</v>
      </c>
      <c r="B2404" s="32" t="s">
        <v>3089</v>
      </c>
      <c r="C2404" s="32" t="s">
        <v>3099</v>
      </c>
      <c r="D2404" s="32" t="s">
        <v>3107</v>
      </c>
      <c r="E2404" s="32" t="s">
        <v>3112</v>
      </c>
    </row>
    <row r="2405" spans="1:5" x14ac:dyDescent="0.25">
      <c r="A2405" s="32">
        <v>13126468901</v>
      </c>
      <c r="B2405" s="32" t="s">
        <v>3089</v>
      </c>
      <c r="C2405" s="32" t="s">
        <v>3098</v>
      </c>
      <c r="D2405" s="32" t="s">
        <v>3107</v>
      </c>
      <c r="E2405" s="32" t="s">
        <v>3111</v>
      </c>
    </row>
    <row r="2406" spans="1:5" x14ac:dyDescent="0.25">
      <c r="A2406" s="32">
        <v>13126412276</v>
      </c>
      <c r="B2406" s="32" t="s">
        <v>3089</v>
      </c>
      <c r="C2406" s="32" t="s">
        <v>3101</v>
      </c>
      <c r="D2406" s="32" t="s">
        <v>3108</v>
      </c>
      <c r="E2406" s="32" t="s">
        <v>3114</v>
      </c>
    </row>
    <row r="2407" spans="1:5" x14ac:dyDescent="0.25">
      <c r="A2407" s="32">
        <v>13126361319</v>
      </c>
      <c r="B2407" s="32" t="s">
        <v>3089</v>
      </c>
      <c r="C2407" s="32" t="s">
        <v>3097</v>
      </c>
      <c r="D2407" s="32" t="s">
        <v>3106</v>
      </c>
      <c r="E2407" s="32" t="s">
        <v>3112</v>
      </c>
    </row>
    <row r="2408" spans="1:5" x14ac:dyDescent="0.25">
      <c r="A2408" s="32">
        <v>13126305723</v>
      </c>
      <c r="B2408" s="32" t="s">
        <v>3089</v>
      </c>
      <c r="C2408" s="32" t="s">
        <v>3098</v>
      </c>
      <c r="D2408" s="32" t="s">
        <v>3107</v>
      </c>
      <c r="E2408" s="32" t="s">
        <v>3112</v>
      </c>
    </row>
    <row r="2409" spans="1:5" x14ac:dyDescent="0.25">
      <c r="A2409" s="32">
        <v>13126269871</v>
      </c>
      <c r="B2409" s="32" t="s">
        <v>3089</v>
      </c>
      <c r="C2409" s="32" t="s">
        <v>3098</v>
      </c>
      <c r="D2409" s="32" t="s">
        <v>3105</v>
      </c>
      <c r="E2409" s="32" t="s">
        <v>3112</v>
      </c>
    </row>
    <row r="2410" spans="1:5" x14ac:dyDescent="0.25">
      <c r="A2410" s="32">
        <v>13126138997</v>
      </c>
      <c r="B2410" s="32" t="s">
        <v>3089</v>
      </c>
      <c r="C2410" s="32" t="s">
        <v>3101</v>
      </c>
      <c r="D2410" s="32" t="s">
        <v>3105</v>
      </c>
      <c r="E2410" s="32" t="s">
        <v>3111</v>
      </c>
    </row>
    <row r="2411" spans="1:5" x14ac:dyDescent="0.25">
      <c r="A2411" s="32">
        <v>13126046924</v>
      </c>
      <c r="B2411" s="32" t="s">
        <v>3093</v>
      </c>
      <c r="C2411" s="32" t="s">
        <v>3098</v>
      </c>
      <c r="D2411" s="32" t="s">
        <v>3109</v>
      </c>
      <c r="E2411" s="32" t="s">
        <v>3114</v>
      </c>
    </row>
    <row r="2412" spans="1:5" x14ac:dyDescent="0.25">
      <c r="A2412" s="32">
        <v>13125882674</v>
      </c>
      <c r="B2412" s="32" t="s">
        <v>3089</v>
      </c>
      <c r="C2412" s="32" t="s">
        <v>3098</v>
      </c>
      <c r="D2412" s="32" t="s">
        <v>3104</v>
      </c>
      <c r="E2412" s="32" t="s">
        <v>3112</v>
      </c>
    </row>
    <row r="2413" spans="1:5" x14ac:dyDescent="0.25">
      <c r="A2413" s="32">
        <v>13125843501</v>
      </c>
      <c r="B2413" s="32" t="s">
        <v>3089</v>
      </c>
      <c r="C2413" s="32" t="s">
        <v>3097</v>
      </c>
      <c r="D2413" s="32" t="s">
        <v>3105</v>
      </c>
      <c r="E2413" s="32" t="s">
        <v>3114</v>
      </c>
    </row>
    <row r="2414" spans="1:5" x14ac:dyDescent="0.25">
      <c r="A2414" s="32">
        <v>13125786692</v>
      </c>
      <c r="B2414" s="32" t="s">
        <v>3089</v>
      </c>
      <c r="C2414" s="32" t="s">
        <v>3096</v>
      </c>
      <c r="D2414" s="32" t="s">
        <v>3104</v>
      </c>
      <c r="E2414" s="32" t="s">
        <v>3114</v>
      </c>
    </row>
    <row r="2415" spans="1:5" x14ac:dyDescent="0.25">
      <c r="A2415" s="32">
        <v>13125768283</v>
      </c>
      <c r="B2415" s="32" t="s">
        <v>3089</v>
      </c>
      <c r="C2415" s="32" t="s">
        <v>3098</v>
      </c>
      <c r="D2415" s="32" t="s">
        <v>3105</v>
      </c>
      <c r="E2415" s="32" t="s">
        <v>3111</v>
      </c>
    </row>
    <row r="2416" spans="1:5" x14ac:dyDescent="0.25">
      <c r="A2416" s="32">
        <v>13125749662</v>
      </c>
      <c r="B2416" s="32" t="s">
        <v>3089</v>
      </c>
      <c r="C2416" s="32" t="s">
        <v>3099</v>
      </c>
      <c r="D2416" s="32" t="s">
        <v>3106</v>
      </c>
      <c r="E2416" s="32" t="s">
        <v>3114</v>
      </c>
    </row>
    <row r="2417" spans="1:5" x14ac:dyDescent="0.25">
      <c r="A2417" s="32">
        <v>13125744593</v>
      </c>
      <c r="B2417" s="32" t="s">
        <v>3090</v>
      </c>
      <c r="C2417" s="32" t="s">
        <v>3101</v>
      </c>
      <c r="D2417" s="32" t="s">
        <v>3108</v>
      </c>
      <c r="E2417" s="32" t="s">
        <v>3112</v>
      </c>
    </row>
    <row r="2418" spans="1:5" x14ac:dyDescent="0.25">
      <c r="A2418" s="32">
        <v>13125742030</v>
      </c>
      <c r="B2418" s="32" t="s">
        <v>3093</v>
      </c>
      <c r="C2418" s="32" t="s">
        <v>3097</v>
      </c>
      <c r="D2418" s="32" t="s">
        <v>3107</v>
      </c>
      <c r="E2418" s="32" t="s">
        <v>3111</v>
      </c>
    </row>
    <row r="2419" spans="1:5" x14ac:dyDescent="0.25">
      <c r="A2419" s="32">
        <v>13125724051</v>
      </c>
      <c r="B2419" s="32" t="s">
        <v>3089</v>
      </c>
      <c r="C2419" s="32" t="s">
        <v>3098</v>
      </c>
      <c r="D2419" s="32" t="s">
        <v>3107</v>
      </c>
      <c r="E2419" s="32" t="s">
        <v>3116</v>
      </c>
    </row>
    <row r="2420" spans="1:5" x14ac:dyDescent="0.25">
      <c r="A2420" s="32">
        <v>13125657629</v>
      </c>
      <c r="B2420" s="32" t="s">
        <v>3089</v>
      </c>
      <c r="C2420" s="32" t="s">
        <v>3098</v>
      </c>
      <c r="D2420" s="32" t="s">
        <v>3107</v>
      </c>
      <c r="E2420" s="32" t="s">
        <v>3113</v>
      </c>
    </row>
    <row r="2421" spans="1:5" x14ac:dyDescent="0.25">
      <c r="A2421" s="32">
        <v>13125649567</v>
      </c>
    </row>
    <row r="2422" spans="1:5" x14ac:dyDescent="0.25">
      <c r="A2422" s="32">
        <v>13125573081</v>
      </c>
      <c r="B2422" s="32" t="s">
        <v>3089</v>
      </c>
      <c r="C2422" s="32" t="s">
        <v>3098</v>
      </c>
      <c r="D2422" s="32" t="s">
        <v>3107</v>
      </c>
      <c r="E2422" s="32" t="s">
        <v>3112</v>
      </c>
    </row>
    <row r="2423" spans="1:5" x14ac:dyDescent="0.25">
      <c r="A2423" s="32">
        <v>13125538319</v>
      </c>
      <c r="B2423" s="32" t="s">
        <v>3089</v>
      </c>
      <c r="C2423" s="32" t="s">
        <v>3097</v>
      </c>
      <c r="D2423" s="32" t="s">
        <v>3107</v>
      </c>
      <c r="E2423" s="32" t="s">
        <v>3114</v>
      </c>
    </row>
    <row r="2424" spans="1:5" x14ac:dyDescent="0.25">
      <c r="A2424" s="32">
        <v>13125490706</v>
      </c>
      <c r="B2424" s="32" t="s">
        <v>3089</v>
      </c>
      <c r="C2424" s="32" t="s">
        <v>3101</v>
      </c>
      <c r="D2424" s="32" t="s">
        <v>3105</v>
      </c>
      <c r="E2424" s="32" t="s">
        <v>3111</v>
      </c>
    </row>
    <row r="2425" spans="1:5" x14ac:dyDescent="0.25">
      <c r="A2425" s="32">
        <v>13125475343</v>
      </c>
      <c r="B2425" s="32" t="s">
        <v>3089</v>
      </c>
      <c r="C2425" s="32" t="s">
        <v>3098</v>
      </c>
      <c r="D2425" s="32" t="s">
        <v>3106</v>
      </c>
      <c r="E2425" s="32" t="s">
        <v>3114</v>
      </c>
    </row>
    <row r="2426" spans="1:5" x14ac:dyDescent="0.25">
      <c r="A2426" s="32">
        <v>13125440724</v>
      </c>
      <c r="B2426" s="32" t="s">
        <v>3089</v>
      </c>
      <c r="C2426" s="32" t="s">
        <v>3098</v>
      </c>
      <c r="D2426" s="32" t="s">
        <v>3107</v>
      </c>
      <c r="E2426" s="32" t="s">
        <v>3114</v>
      </c>
    </row>
    <row r="2427" spans="1:5" x14ac:dyDescent="0.25">
      <c r="A2427" s="32">
        <v>13125335240</v>
      </c>
      <c r="B2427" s="32" t="s">
        <v>3090</v>
      </c>
      <c r="C2427" s="32" t="s">
        <v>3100</v>
      </c>
      <c r="E2427" s="32" t="s">
        <v>3114</v>
      </c>
    </row>
    <row r="2428" spans="1:5" x14ac:dyDescent="0.25">
      <c r="A2428" s="32">
        <v>13125258770</v>
      </c>
      <c r="B2428" s="32" t="s">
        <v>3089</v>
      </c>
      <c r="C2428" s="32" t="s">
        <v>3098</v>
      </c>
      <c r="D2428" s="32" t="s">
        <v>3107</v>
      </c>
      <c r="E2428" s="32" t="s">
        <v>3111</v>
      </c>
    </row>
    <row r="2429" spans="1:5" x14ac:dyDescent="0.25">
      <c r="A2429" s="32">
        <v>13125053123</v>
      </c>
      <c r="B2429" s="32" t="s">
        <v>3089</v>
      </c>
      <c r="C2429" s="32" t="s">
        <v>3098</v>
      </c>
      <c r="D2429" s="32" t="s">
        <v>3107</v>
      </c>
      <c r="E2429" s="32" t="s">
        <v>3112</v>
      </c>
    </row>
    <row r="2430" spans="1:5" x14ac:dyDescent="0.25">
      <c r="A2430" s="32">
        <v>13125043385</v>
      </c>
      <c r="B2430" s="32" t="s">
        <v>3089</v>
      </c>
      <c r="C2430" s="32" t="s">
        <v>3098</v>
      </c>
      <c r="D2430" s="32" t="s">
        <v>3106</v>
      </c>
      <c r="E2430" s="32" t="s">
        <v>3114</v>
      </c>
    </row>
    <row r="2431" spans="1:5" x14ac:dyDescent="0.25">
      <c r="A2431" s="32">
        <v>13125010261</v>
      </c>
      <c r="B2431" s="32" t="s">
        <v>3089</v>
      </c>
      <c r="C2431" s="32" t="s">
        <v>3098</v>
      </c>
      <c r="D2431" s="32" t="s">
        <v>3104</v>
      </c>
      <c r="E2431" s="32" t="s">
        <v>3112</v>
      </c>
    </row>
    <row r="2432" spans="1:5" x14ac:dyDescent="0.25">
      <c r="A2432" s="32">
        <v>13124981947</v>
      </c>
      <c r="B2432" s="32" t="s">
        <v>3089</v>
      </c>
      <c r="C2432" s="32" t="s">
        <v>3098</v>
      </c>
      <c r="D2432" s="32" t="s">
        <v>3106</v>
      </c>
      <c r="E2432" s="32" t="s">
        <v>3112</v>
      </c>
    </row>
    <row r="2433" spans="1:5" x14ac:dyDescent="0.25">
      <c r="A2433" s="32">
        <v>13124955751</v>
      </c>
      <c r="B2433" s="32" t="s">
        <v>3089</v>
      </c>
      <c r="C2433" s="32" t="s">
        <v>3098</v>
      </c>
      <c r="D2433" s="32" t="s">
        <v>3105</v>
      </c>
      <c r="E2433" s="32" t="s">
        <v>3112</v>
      </c>
    </row>
    <row r="2434" spans="1:5" x14ac:dyDescent="0.25">
      <c r="A2434" s="32">
        <v>13124954513</v>
      </c>
      <c r="B2434" s="32" t="s">
        <v>3089</v>
      </c>
      <c r="C2434" s="32" t="s">
        <v>3097</v>
      </c>
      <c r="D2434" s="32" t="s">
        <v>3105</v>
      </c>
      <c r="E2434" s="32" t="s">
        <v>3112</v>
      </c>
    </row>
    <row r="2435" spans="1:5" x14ac:dyDescent="0.25">
      <c r="A2435" s="32">
        <v>13124918121</v>
      </c>
      <c r="B2435" s="32" t="s">
        <v>3089</v>
      </c>
      <c r="C2435" s="32" t="s">
        <v>3097</v>
      </c>
      <c r="D2435" s="32" t="s">
        <v>3105</v>
      </c>
      <c r="E2435" s="32" t="s">
        <v>3112</v>
      </c>
    </row>
    <row r="2436" spans="1:5" x14ac:dyDescent="0.25">
      <c r="A2436" s="32">
        <v>13124851017</v>
      </c>
      <c r="B2436" s="32" t="s">
        <v>3089</v>
      </c>
      <c r="C2436" s="32" t="s">
        <v>3101</v>
      </c>
      <c r="D2436" s="32" t="s">
        <v>3106</v>
      </c>
      <c r="E2436" s="32" t="s">
        <v>3114</v>
      </c>
    </row>
    <row r="2437" spans="1:5" x14ac:dyDescent="0.25">
      <c r="A2437" s="32">
        <v>13124800272</v>
      </c>
      <c r="B2437" s="32" t="s">
        <v>3089</v>
      </c>
      <c r="C2437" s="32" t="s">
        <v>3102</v>
      </c>
      <c r="D2437" s="32" t="s">
        <v>3108</v>
      </c>
      <c r="E2437" s="32" t="s">
        <v>3114</v>
      </c>
    </row>
    <row r="2438" spans="1:5" x14ac:dyDescent="0.25">
      <c r="A2438" s="32">
        <v>13124762932</v>
      </c>
      <c r="B2438" s="32" t="s">
        <v>3089</v>
      </c>
      <c r="C2438" s="32" t="s">
        <v>3097</v>
      </c>
      <c r="D2438" s="32" t="s">
        <v>3109</v>
      </c>
      <c r="E2438" s="32" t="s">
        <v>3114</v>
      </c>
    </row>
    <row r="2439" spans="1:5" x14ac:dyDescent="0.25">
      <c r="A2439" s="32">
        <v>13124682263</v>
      </c>
      <c r="B2439" s="32" t="s">
        <v>3089</v>
      </c>
      <c r="C2439" s="32" t="s">
        <v>3097</v>
      </c>
      <c r="D2439" s="32" t="s">
        <v>3105</v>
      </c>
      <c r="E2439" s="32" t="s">
        <v>3114</v>
      </c>
    </row>
    <row r="2440" spans="1:5" x14ac:dyDescent="0.25">
      <c r="A2440" s="32">
        <v>13124596854</v>
      </c>
      <c r="B2440" s="32" t="s">
        <v>3089</v>
      </c>
      <c r="C2440" s="32" t="s">
        <v>3096</v>
      </c>
      <c r="D2440" s="32" t="s">
        <v>3104</v>
      </c>
      <c r="E2440" s="32" t="s">
        <v>3112</v>
      </c>
    </row>
    <row r="2441" spans="1:5" x14ac:dyDescent="0.25">
      <c r="A2441" s="32">
        <v>13124489666</v>
      </c>
      <c r="B2441" s="32" t="s">
        <v>3089</v>
      </c>
      <c r="C2441" s="32" t="s">
        <v>3101</v>
      </c>
    </row>
    <row r="2442" spans="1:5" x14ac:dyDescent="0.25">
      <c r="A2442" s="32">
        <v>13124343439</v>
      </c>
      <c r="B2442" s="32" t="s">
        <v>3089</v>
      </c>
      <c r="C2442" s="32" t="s">
        <v>3098</v>
      </c>
      <c r="D2442" s="32" t="s">
        <v>3106</v>
      </c>
      <c r="E2442" s="32" t="s">
        <v>3111</v>
      </c>
    </row>
    <row r="2443" spans="1:5" x14ac:dyDescent="0.25">
      <c r="A2443" s="32">
        <v>13124207439</v>
      </c>
      <c r="B2443" s="32" t="s">
        <v>3089</v>
      </c>
      <c r="C2443" s="32" t="s">
        <v>3097</v>
      </c>
      <c r="D2443" s="32" t="s">
        <v>3104</v>
      </c>
      <c r="E2443" s="32" t="s">
        <v>3112</v>
      </c>
    </row>
    <row r="2444" spans="1:5" x14ac:dyDescent="0.25">
      <c r="A2444" s="32">
        <v>13124197799</v>
      </c>
      <c r="B2444" s="32" t="s">
        <v>3090</v>
      </c>
      <c r="C2444" s="32" t="s">
        <v>3101</v>
      </c>
      <c r="D2444" s="32" t="s">
        <v>3105</v>
      </c>
      <c r="E2444" s="32" t="s">
        <v>3114</v>
      </c>
    </row>
    <row r="2445" spans="1:5" x14ac:dyDescent="0.25">
      <c r="A2445" s="32">
        <v>13123930527</v>
      </c>
      <c r="B2445" s="32" t="s">
        <v>3089</v>
      </c>
      <c r="C2445" s="32" t="s">
        <v>3098</v>
      </c>
      <c r="D2445" s="32" t="s">
        <v>3106</v>
      </c>
      <c r="E2445" s="32" t="s">
        <v>3116</v>
      </c>
    </row>
    <row r="2446" spans="1:5" x14ac:dyDescent="0.25">
      <c r="A2446" s="32">
        <v>13123834041</v>
      </c>
      <c r="B2446" s="32" t="s">
        <v>3089</v>
      </c>
      <c r="C2446" s="32" t="s">
        <v>3097</v>
      </c>
      <c r="D2446" s="32" t="s">
        <v>3109</v>
      </c>
      <c r="E2446" s="32" t="s">
        <v>3115</v>
      </c>
    </row>
    <row r="2447" spans="1:5" x14ac:dyDescent="0.25">
      <c r="A2447" s="32">
        <v>13123761053</v>
      </c>
      <c r="B2447" s="32" t="s">
        <v>3089</v>
      </c>
      <c r="C2447" s="32" t="s">
        <v>3097</v>
      </c>
      <c r="D2447" s="32" t="s">
        <v>3109</v>
      </c>
      <c r="E2447" s="32" t="s">
        <v>3115</v>
      </c>
    </row>
    <row r="2448" spans="1:5" x14ac:dyDescent="0.25">
      <c r="A2448" s="32">
        <v>13123714536</v>
      </c>
      <c r="B2448" s="32" t="s">
        <v>3089</v>
      </c>
      <c r="C2448" s="32" t="s">
        <v>3097</v>
      </c>
      <c r="D2448" s="32" t="s">
        <v>3105</v>
      </c>
      <c r="E2448" s="32" t="s">
        <v>3114</v>
      </c>
    </row>
    <row r="2449" spans="1:5" x14ac:dyDescent="0.25">
      <c r="A2449" s="32">
        <v>13123694846</v>
      </c>
      <c r="B2449" s="32" t="s">
        <v>3089</v>
      </c>
      <c r="C2449" s="32" t="s">
        <v>3097</v>
      </c>
      <c r="D2449" s="32" t="s">
        <v>3105</v>
      </c>
      <c r="E2449" s="32" t="s">
        <v>3114</v>
      </c>
    </row>
    <row r="2450" spans="1:5" x14ac:dyDescent="0.25">
      <c r="A2450" s="32">
        <v>13123676222</v>
      </c>
      <c r="B2450" s="32" t="s">
        <v>3089</v>
      </c>
      <c r="C2450" s="32" t="s">
        <v>3101</v>
      </c>
      <c r="D2450" s="32" t="s">
        <v>3107</v>
      </c>
      <c r="E2450" s="32" t="s">
        <v>3115</v>
      </c>
    </row>
    <row r="2451" spans="1:5" x14ac:dyDescent="0.25">
      <c r="A2451" s="32">
        <v>13123673647</v>
      </c>
      <c r="B2451" s="32" t="s">
        <v>3089</v>
      </c>
      <c r="C2451" s="32" t="s">
        <v>3097</v>
      </c>
      <c r="D2451" s="32" t="s">
        <v>3104</v>
      </c>
      <c r="E2451" s="32" t="s">
        <v>3111</v>
      </c>
    </row>
    <row r="2452" spans="1:5" x14ac:dyDescent="0.25">
      <c r="A2452" s="32">
        <v>13123570448</v>
      </c>
      <c r="B2452" s="32" t="s">
        <v>3089</v>
      </c>
      <c r="C2452" s="32" t="s">
        <v>3098</v>
      </c>
      <c r="D2452" s="32" t="s">
        <v>3105</v>
      </c>
      <c r="E2452" s="32" t="s">
        <v>3114</v>
      </c>
    </row>
    <row r="2453" spans="1:5" x14ac:dyDescent="0.25">
      <c r="A2453" s="32">
        <v>13122911758</v>
      </c>
      <c r="B2453" s="32" t="s">
        <v>3089</v>
      </c>
      <c r="C2453" s="32" t="s">
        <v>3097</v>
      </c>
      <c r="D2453" s="32" t="s">
        <v>3108</v>
      </c>
      <c r="E2453" s="32" t="s">
        <v>3112</v>
      </c>
    </row>
    <row r="2454" spans="1:5" x14ac:dyDescent="0.25">
      <c r="A2454" s="32">
        <v>13123491469</v>
      </c>
      <c r="B2454" s="32" t="s">
        <v>3089</v>
      </c>
      <c r="C2454" s="32" t="s">
        <v>3098</v>
      </c>
    </row>
    <row r="2455" spans="1:5" x14ac:dyDescent="0.25">
      <c r="A2455" s="32">
        <v>13123467983</v>
      </c>
      <c r="B2455" s="32" t="s">
        <v>3089</v>
      </c>
      <c r="C2455" s="32" t="s">
        <v>3098</v>
      </c>
      <c r="D2455" s="32" t="s">
        <v>3105</v>
      </c>
      <c r="E2455" s="32" t="s">
        <v>3114</v>
      </c>
    </row>
    <row r="2456" spans="1:5" x14ac:dyDescent="0.25">
      <c r="A2456" s="32">
        <v>13123382563</v>
      </c>
      <c r="B2456" s="32" t="s">
        <v>3089</v>
      </c>
      <c r="C2456" s="32" t="s">
        <v>3097</v>
      </c>
      <c r="D2456" s="32" t="s">
        <v>3107</v>
      </c>
      <c r="E2456" s="32" t="s">
        <v>3111</v>
      </c>
    </row>
    <row r="2457" spans="1:5" x14ac:dyDescent="0.25">
      <c r="A2457" s="32">
        <v>13123320672</v>
      </c>
      <c r="B2457" s="32" t="s">
        <v>3092</v>
      </c>
      <c r="C2457" s="32" t="s">
        <v>3098</v>
      </c>
      <c r="D2457" s="32" t="s">
        <v>3104</v>
      </c>
      <c r="E2457" s="32" t="s">
        <v>3118</v>
      </c>
    </row>
    <row r="2458" spans="1:5" x14ac:dyDescent="0.25">
      <c r="A2458" s="32">
        <v>13123285796</v>
      </c>
      <c r="B2458" s="32" t="s">
        <v>3089</v>
      </c>
      <c r="C2458" s="32" t="s">
        <v>3098</v>
      </c>
      <c r="D2458" s="32" t="s">
        <v>3105</v>
      </c>
      <c r="E2458" s="32" t="s">
        <v>3112</v>
      </c>
    </row>
    <row r="2459" spans="1:5" x14ac:dyDescent="0.25">
      <c r="A2459" s="32">
        <v>13123263850</v>
      </c>
      <c r="B2459" s="32" t="s">
        <v>3089</v>
      </c>
      <c r="C2459" s="32" t="s">
        <v>3101</v>
      </c>
    </row>
    <row r="2460" spans="1:5" x14ac:dyDescent="0.25">
      <c r="A2460" s="32">
        <v>13123253390</v>
      </c>
      <c r="B2460" s="32" t="s">
        <v>3090</v>
      </c>
      <c r="C2460" s="32" t="s">
        <v>3098</v>
      </c>
      <c r="D2460" s="32" t="s">
        <v>3105</v>
      </c>
      <c r="E2460" s="32" t="s">
        <v>3113</v>
      </c>
    </row>
    <row r="2461" spans="1:5" x14ac:dyDescent="0.25">
      <c r="A2461" s="32">
        <v>13123054264</v>
      </c>
      <c r="B2461" s="32" t="s">
        <v>3092</v>
      </c>
      <c r="C2461" s="32" t="s">
        <v>3101</v>
      </c>
      <c r="D2461" s="32" t="s">
        <v>3105</v>
      </c>
      <c r="E2461" s="32" t="s">
        <v>3111</v>
      </c>
    </row>
    <row r="2462" spans="1:5" x14ac:dyDescent="0.25">
      <c r="A2462" s="32">
        <v>13122939175</v>
      </c>
      <c r="B2462" s="32" t="s">
        <v>3089</v>
      </c>
      <c r="C2462" s="32" t="s">
        <v>3097</v>
      </c>
    </row>
    <row r="2463" spans="1:5" x14ac:dyDescent="0.25">
      <c r="A2463" s="32">
        <v>13122789881</v>
      </c>
      <c r="B2463" s="32" t="s">
        <v>3089</v>
      </c>
      <c r="C2463" s="32" t="s">
        <v>3098</v>
      </c>
      <c r="D2463" s="32" t="s">
        <v>3106</v>
      </c>
      <c r="E2463" s="32" t="s">
        <v>3112</v>
      </c>
    </row>
    <row r="2464" spans="1:5" x14ac:dyDescent="0.25">
      <c r="A2464" s="32">
        <v>13122677323</v>
      </c>
      <c r="B2464" s="32" t="s">
        <v>3089</v>
      </c>
      <c r="C2464" s="32" t="s">
        <v>3098</v>
      </c>
      <c r="D2464" s="32" t="s">
        <v>3106</v>
      </c>
      <c r="E2464" s="32" t="s">
        <v>3114</v>
      </c>
    </row>
    <row r="2465" spans="1:5" x14ac:dyDescent="0.25">
      <c r="A2465" s="32">
        <v>13122254613</v>
      </c>
      <c r="B2465" s="32" t="s">
        <v>3089</v>
      </c>
      <c r="C2465" s="32" t="s">
        <v>3098</v>
      </c>
      <c r="D2465" s="32" t="s">
        <v>3105</v>
      </c>
      <c r="E2465" s="32" t="s">
        <v>3114</v>
      </c>
    </row>
    <row r="2466" spans="1:5" x14ac:dyDescent="0.25">
      <c r="A2466" s="32">
        <v>13122025817</v>
      </c>
      <c r="B2466" s="32" t="s">
        <v>3091</v>
      </c>
      <c r="C2466" s="32" t="s">
        <v>3101</v>
      </c>
      <c r="D2466" s="32" t="s">
        <v>3106</v>
      </c>
      <c r="E2466" s="32" t="s">
        <v>3115</v>
      </c>
    </row>
    <row r="2467" spans="1:5" x14ac:dyDescent="0.25">
      <c r="A2467" s="32">
        <v>13121625169</v>
      </c>
      <c r="B2467" s="32" t="s">
        <v>3089</v>
      </c>
      <c r="C2467" s="32" t="s">
        <v>3097</v>
      </c>
      <c r="D2467" s="32" t="s">
        <v>3108</v>
      </c>
      <c r="E2467" s="32" t="s">
        <v>3112</v>
      </c>
    </row>
    <row r="2468" spans="1:5" x14ac:dyDescent="0.25">
      <c r="A2468" s="32">
        <v>13120982506</v>
      </c>
      <c r="B2468" s="32" t="s">
        <v>3089</v>
      </c>
      <c r="C2468" s="32" t="s">
        <v>3097</v>
      </c>
      <c r="D2468" s="32" t="s">
        <v>3107</v>
      </c>
      <c r="E2468" s="32" t="s">
        <v>3112</v>
      </c>
    </row>
    <row r="2469" spans="1:5" x14ac:dyDescent="0.25">
      <c r="A2469" s="32">
        <v>13120961144</v>
      </c>
      <c r="B2469" s="32" t="s">
        <v>3093</v>
      </c>
      <c r="C2469" s="32" t="s">
        <v>3101</v>
      </c>
      <c r="D2469" s="32" t="s">
        <v>3108</v>
      </c>
      <c r="E2469" s="32" t="s">
        <v>3111</v>
      </c>
    </row>
    <row r="2470" spans="1:5" x14ac:dyDescent="0.25">
      <c r="A2470" s="32">
        <v>13120846426</v>
      </c>
      <c r="B2470" s="32" t="s">
        <v>3089</v>
      </c>
      <c r="C2470" s="32" t="s">
        <v>3097</v>
      </c>
      <c r="D2470" s="32" t="s">
        <v>3106</v>
      </c>
      <c r="E2470" s="32" t="s">
        <v>3111</v>
      </c>
    </row>
    <row r="2471" spans="1:5" x14ac:dyDescent="0.25">
      <c r="A2471" s="32">
        <v>13120681581</v>
      </c>
      <c r="B2471" s="32" t="s">
        <v>3089</v>
      </c>
      <c r="C2471" s="32" t="s">
        <v>3101</v>
      </c>
      <c r="D2471" s="32" t="s">
        <v>3109</v>
      </c>
      <c r="E2471" s="32" t="s">
        <v>3111</v>
      </c>
    </row>
    <row r="2472" spans="1:5" x14ac:dyDescent="0.25">
      <c r="A2472" s="32">
        <v>13120616613</v>
      </c>
      <c r="B2472" s="32" t="s">
        <v>3089</v>
      </c>
      <c r="C2472" s="32" t="s">
        <v>3097</v>
      </c>
      <c r="D2472" s="32" t="s">
        <v>3105</v>
      </c>
      <c r="E2472" s="32" t="s">
        <v>3112</v>
      </c>
    </row>
    <row r="2473" spans="1:5" x14ac:dyDescent="0.25">
      <c r="A2473" s="32">
        <v>13120408050</v>
      </c>
      <c r="B2473" s="32" t="s">
        <v>3089</v>
      </c>
      <c r="C2473" s="32" t="s">
        <v>3098</v>
      </c>
      <c r="D2473" s="32" t="s">
        <v>3106</v>
      </c>
      <c r="E2473" s="32" t="s">
        <v>3114</v>
      </c>
    </row>
    <row r="2474" spans="1:5" x14ac:dyDescent="0.25">
      <c r="A2474" s="32">
        <v>13120500271</v>
      </c>
      <c r="B2474" s="32" t="s">
        <v>3089</v>
      </c>
      <c r="C2474" s="32" t="s">
        <v>3098</v>
      </c>
      <c r="D2474" s="32" t="s">
        <v>3107</v>
      </c>
      <c r="E2474" s="32" t="s">
        <v>3113</v>
      </c>
    </row>
    <row r="2475" spans="1:5" x14ac:dyDescent="0.25">
      <c r="A2475" s="32">
        <v>13120492273</v>
      </c>
      <c r="B2475" s="32" t="s">
        <v>3089</v>
      </c>
      <c r="C2475" s="32" t="s">
        <v>3098</v>
      </c>
      <c r="D2475" s="32" t="s">
        <v>3107</v>
      </c>
      <c r="E2475" s="32" t="s">
        <v>3112</v>
      </c>
    </row>
    <row r="2476" spans="1:5" x14ac:dyDescent="0.25">
      <c r="A2476" s="32">
        <v>13120463812</v>
      </c>
      <c r="B2476" s="32" t="s">
        <v>3089</v>
      </c>
      <c r="C2476" s="32" t="s">
        <v>3098</v>
      </c>
      <c r="D2476" s="32" t="s">
        <v>3107</v>
      </c>
      <c r="E2476" s="32" t="s">
        <v>3111</v>
      </c>
    </row>
    <row r="2477" spans="1:5" x14ac:dyDescent="0.25">
      <c r="A2477" s="32">
        <v>13120458206</v>
      </c>
      <c r="B2477" s="32" t="s">
        <v>3089</v>
      </c>
      <c r="C2477" s="32" t="s">
        <v>3101</v>
      </c>
      <c r="D2477" s="32" t="s">
        <v>3105</v>
      </c>
      <c r="E2477" s="32" t="s">
        <v>3114</v>
      </c>
    </row>
    <row r="2478" spans="1:5" x14ac:dyDescent="0.25">
      <c r="A2478" s="32">
        <v>13120332934</v>
      </c>
      <c r="B2478" s="32" t="s">
        <v>3089</v>
      </c>
      <c r="C2478" s="32" t="s">
        <v>3100</v>
      </c>
      <c r="E2478" s="32" t="s">
        <v>3118</v>
      </c>
    </row>
    <row r="2479" spans="1:5" x14ac:dyDescent="0.25">
      <c r="A2479" s="32">
        <v>13120322406</v>
      </c>
      <c r="B2479" s="32" t="s">
        <v>3089</v>
      </c>
      <c r="C2479" s="32" t="s">
        <v>3097</v>
      </c>
      <c r="D2479" s="32" t="s">
        <v>3105</v>
      </c>
      <c r="E2479" s="32" t="s">
        <v>3112</v>
      </c>
    </row>
    <row r="2480" spans="1:5" x14ac:dyDescent="0.25">
      <c r="A2480" s="32">
        <v>13120267566</v>
      </c>
      <c r="B2480" s="32" t="s">
        <v>3089</v>
      </c>
      <c r="C2480" s="32" t="s">
        <v>3097</v>
      </c>
      <c r="D2480" s="32" t="s">
        <v>3104</v>
      </c>
      <c r="E2480" s="32" t="s">
        <v>3112</v>
      </c>
    </row>
    <row r="2481" spans="1:5" x14ac:dyDescent="0.25">
      <c r="A2481" s="32">
        <v>13120198625</v>
      </c>
      <c r="B2481" s="32" t="s">
        <v>3089</v>
      </c>
      <c r="C2481" s="32" t="s">
        <v>3098</v>
      </c>
      <c r="D2481" s="32" t="s">
        <v>3108</v>
      </c>
      <c r="E2481" s="32" t="s">
        <v>3112</v>
      </c>
    </row>
    <row r="2482" spans="1:5" x14ac:dyDescent="0.25">
      <c r="A2482" s="32">
        <v>13120131480</v>
      </c>
      <c r="B2482" s="32" t="s">
        <v>3089</v>
      </c>
      <c r="C2482" s="32" t="s">
        <v>3101</v>
      </c>
      <c r="D2482" s="32" t="s">
        <v>3104</v>
      </c>
      <c r="E2482" s="32" t="s">
        <v>3111</v>
      </c>
    </row>
    <row r="2483" spans="1:5" x14ac:dyDescent="0.25">
      <c r="A2483" s="32">
        <v>13120079265</v>
      </c>
      <c r="B2483" s="32" t="s">
        <v>3089</v>
      </c>
      <c r="C2483" s="32" t="s">
        <v>3097</v>
      </c>
      <c r="D2483" s="32" t="s">
        <v>3105</v>
      </c>
      <c r="E2483" s="32" t="s">
        <v>3112</v>
      </c>
    </row>
    <row r="2484" spans="1:5" x14ac:dyDescent="0.25">
      <c r="A2484" s="32">
        <v>13119951302</v>
      </c>
      <c r="B2484" s="32" t="s">
        <v>3089</v>
      </c>
      <c r="C2484" s="32" t="s">
        <v>3101</v>
      </c>
      <c r="D2484" s="32" t="s">
        <v>3107</v>
      </c>
      <c r="E2484" s="32" t="s">
        <v>3111</v>
      </c>
    </row>
    <row r="2485" spans="1:5" x14ac:dyDescent="0.25">
      <c r="A2485" s="32">
        <v>13120031066</v>
      </c>
    </row>
    <row r="2486" spans="1:5" x14ac:dyDescent="0.25">
      <c r="A2486" s="32">
        <v>13120016262</v>
      </c>
      <c r="B2486" s="32" t="s">
        <v>3089</v>
      </c>
      <c r="C2486" s="32" t="s">
        <v>3099</v>
      </c>
      <c r="D2486" s="32" t="s">
        <v>3105</v>
      </c>
      <c r="E2486" s="32" t="s">
        <v>3112</v>
      </c>
    </row>
    <row r="2487" spans="1:5" x14ac:dyDescent="0.25">
      <c r="A2487" s="32">
        <v>13119916381</v>
      </c>
      <c r="B2487" s="32" t="s">
        <v>3089</v>
      </c>
      <c r="C2487" s="32" t="s">
        <v>3098</v>
      </c>
      <c r="D2487" s="32" t="s">
        <v>3107</v>
      </c>
      <c r="E2487" s="32" t="s">
        <v>3114</v>
      </c>
    </row>
    <row r="2488" spans="1:5" x14ac:dyDescent="0.25">
      <c r="A2488" s="32">
        <v>13119612300</v>
      </c>
      <c r="B2488" s="32" t="s">
        <v>3089</v>
      </c>
      <c r="C2488" s="32" t="s">
        <v>3098</v>
      </c>
      <c r="D2488" s="32" t="s">
        <v>3106</v>
      </c>
      <c r="E2488" s="32" t="s">
        <v>3112</v>
      </c>
    </row>
    <row r="2489" spans="1:5" x14ac:dyDescent="0.25">
      <c r="A2489" s="32">
        <v>13119595011</v>
      </c>
      <c r="B2489" s="32" t="s">
        <v>3089</v>
      </c>
      <c r="C2489" s="32" t="s">
        <v>3097</v>
      </c>
      <c r="D2489" s="32" t="s">
        <v>3107</v>
      </c>
      <c r="E2489" s="32" t="s">
        <v>3112</v>
      </c>
    </row>
    <row r="2490" spans="1:5" x14ac:dyDescent="0.25">
      <c r="A2490" s="32">
        <v>13119554259</v>
      </c>
      <c r="B2490" s="32" t="s">
        <v>3093</v>
      </c>
      <c r="C2490" s="32" t="s">
        <v>3101</v>
      </c>
      <c r="D2490" s="32" t="s">
        <v>3105</v>
      </c>
      <c r="E2490" s="32" t="s">
        <v>3112</v>
      </c>
    </row>
    <row r="2491" spans="1:5" x14ac:dyDescent="0.25">
      <c r="A2491" s="32">
        <v>13119440711</v>
      </c>
      <c r="B2491" s="32" t="s">
        <v>3089</v>
      </c>
      <c r="C2491" s="32" t="s">
        <v>3099</v>
      </c>
      <c r="D2491" s="32" t="s">
        <v>3106</v>
      </c>
      <c r="E2491" s="32" t="s">
        <v>3111</v>
      </c>
    </row>
    <row r="2492" spans="1:5" x14ac:dyDescent="0.25">
      <c r="A2492" s="32">
        <v>13119341802</v>
      </c>
      <c r="B2492" s="32" t="s">
        <v>3089</v>
      </c>
      <c r="C2492" s="32" t="s">
        <v>3099</v>
      </c>
      <c r="D2492" s="32" t="s">
        <v>3106</v>
      </c>
      <c r="E2492" s="32" t="s">
        <v>3118</v>
      </c>
    </row>
    <row r="2493" spans="1:5" x14ac:dyDescent="0.25">
      <c r="A2493" s="32">
        <v>13119183821</v>
      </c>
      <c r="B2493" s="32" t="s">
        <v>3089</v>
      </c>
      <c r="C2493" s="32" t="s">
        <v>3098</v>
      </c>
      <c r="D2493" s="32" t="s">
        <v>3106</v>
      </c>
      <c r="E2493" s="32" t="s">
        <v>3115</v>
      </c>
    </row>
    <row r="2494" spans="1:5" x14ac:dyDescent="0.25">
      <c r="A2494" s="32">
        <v>13119078400</v>
      </c>
      <c r="B2494" s="32" t="s">
        <v>3089</v>
      </c>
      <c r="C2494" s="32" t="s">
        <v>3097</v>
      </c>
      <c r="D2494" s="32" t="s">
        <v>3109</v>
      </c>
      <c r="E2494" s="32" t="s">
        <v>3114</v>
      </c>
    </row>
    <row r="2495" spans="1:5" x14ac:dyDescent="0.25">
      <c r="A2495" s="32">
        <v>13118949921</v>
      </c>
      <c r="B2495" s="32" t="s">
        <v>3090</v>
      </c>
      <c r="C2495" s="32" t="s">
        <v>3100</v>
      </c>
      <c r="E2495" s="32" t="s">
        <v>3114</v>
      </c>
    </row>
    <row r="2496" spans="1:5" x14ac:dyDescent="0.25">
      <c r="A2496" s="32">
        <v>13118831483</v>
      </c>
      <c r="B2496" s="32" t="s">
        <v>3089</v>
      </c>
      <c r="C2496" s="32" t="s">
        <v>3097</v>
      </c>
      <c r="D2496" s="32" t="s">
        <v>3105</v>
      </c>
      <c r="E2496" s="32" t="s">
        <v>3113</v>
      </c>
    </row>
    <row r="2497" spans="1:5" x14ac:dyDescent="0.25">
      <c r="A2497" s="32">
        <v>13118750896</v>
      </c>
      <c r="B2497" s="32" t="s">
        <v>3089</v>
      </c>
      <c r="C2497" s="32" t="s">
        <v>3098</v>
      </c>
      <c r="D2497" s="32" t="s">
        <v>3104</v>
      </c>
      <c r="E2497" s="32" t="s">
        <v>3111</v>
      </c>
    </row>
    <row r="2498" spans="1:5" x14ac:dyDescent="0.25">
      <c r="A2498" s="32">
        <v>13118706137</v>
      </c>
      <c r="B2498" s="32" t="s">
        <v>3089</v>
      </c>
      <c r="C2498" s="32" t="s">
        <v>3097</v>
      </c>
      <c r="D2498" s="32" t="s">
        <v>3107</v>
      </c>
      <c r="E2498" s="32" t="s">
        <v>3111</v>
      </c>
    </row>
    <row r="2499" spans="1:5" x14ac:dyDescent="0.25">
      <c r="A2499" s="32">
        <v>13117992179</v>
      </c>
      <c r="B2499" s="32" t="s">
        <v>3089</v>
      </c>
      <c r="C2499" s="32" t="s">
        <v>3098</v>
      </c>
      <c r="D2499" s="32" t="s">
        <v>3107</v>
      </c>
      <c r="E2499" s="32" t="s">
        <v>3114</v>
      </c>
    </row>
    <row r="2500" spans="1:5" x14ac:dyDescent="0.25">
      <c r="A2500" s="32">
        <v>13117972417</v>
      </c>
      <c r="B2500" s="32" t="s">
        <v>3090</v>
      </c>
      <c r="C2500" s="32" t="s">
        <v>3097</v>
      </c>
      <c r="D2500" s="32" t="s">
        <v>3107</v>
      </c>
      <c r="E2500" s="32" t="s">
        <v>3113</v>
      </c>
    </row>
    <row r="2501" spans="1:5" x14ac:dyDescent="0.25">
      <c r="A2501" s="32">
        <v>13117724343</v>
      </c>
      <c r="B2501" s="32" t="s">
        <v>3089</v>
      </c>
      <c r="C2501" s="32" t="s">
        <v>3097</v>
      </c>
      <c r="D2501" s="32" t="s">
        <v>3109</v>
      </c>
      <c r="E2501" s="32" t="s">
        <v>3113</v>
      </c>
    </row>
    <row r="2502" spans="1:5" x14ac:dyDescent="0.25">
      <c r="A2502" s="32">
        <v>13117550357</v>
      </c>
      <c r="B2502" s="32" t="s">
        <v>3089</v>
      </c>
      <c r="C2502" s="32" t="s">
        <v>3097</v>
      </c>
      <c r="D2502" s="32" t="s">
        <v>3104</v>
      </c>
      <c r="E2502" s="32" t="s">
        <v>3114</v>
      </c>
    </row>
    <row r="2503" spans="1:5" x14ac:dyDescent="0.25">
      <c r="A2503" s="32">
        <v>13117488174</v>
      </c>
      <c r="B2503" s="32" t="s">
        <v>3089</v>
      </c>
      <c r="C2503" s="32" t="s">
        <v>3097</v>
      </c>
      <c r="D2503" s="32" t="s">
        <v>3104</v>
      </c>
      <c r="E2503" s="32" t="s">
        <v>3115</v>
      </c>
    </row>
    <row r="2504" spans="1:5" x14ac:dyDescent="0.25">
      <c r="A2504" s="32">
        <v>13117442410</v>
      </c>
      <c r="B2504" s="32" t="s">
        <v>3089</v>
      </c>
      <c r="C2504" s="32" t="s">
        <v>3098</v>
      </c>
      <c r="D2504" s="32" t="s">
        <v>3106</v>
      </c>
      <c r="E2504" s="32" t="s">
        <v>3112</v>
      </c>
    </row>
    <row r="2505" spans="1:5" x14ac:dyDescent="0.25">
      <c r="A2505" s="32">
        <v>13117342435</v>
      </c>
      <c r="B2505" s="32" t="s">
        <v>3090</v>
      </c>
      <c r="C2505" s="32" t="s">
        <v>3100</v>
      </c>
      <c r="E2505" s="32" t="s">
        <v>3114</v>
      </c>
    </row>
    <row r="2506" spans="1:5" x14ac:dyDescent="0.25">
      <c r="A2506" s="32">
        <v>13117259186</v>
      </c>
    </row>
    <row r="2507" spans="1:5" x14ac:dyDescent="0.25">
      <c r="A2507" s="32">
        <v>13117021648</v>
      </c>
      <c r="B2507" s="32" t="s">
        <v>3091</v>
      </c>
      <c r="C2507" s="32" t="s">
        <v>3098</v>
      </c>
      <c r="D2507" s="32" t="s">
        <v>3107</v>
      </c>
      <c r="E2507" s="32" t="s">
        <v>3111</v>
      </c>
    </row>
    <row r="2508" spans="1:5" x14ac:dyDescent="0.25">
      <c r="A2508" s="32">
        <v>13116988400</v>
      </c>
      <c r="B2508" s="32" t="s">
        <v>3091</v>
      </c>
      <c r="C2508" s="32" t="s">
        <v>3097</v>
      </c>
      <c r="D2508" s="32" t="s">
        <v>3109</v>
      </c>
      <c r="E2508" s="32" t="s">
        <v>3112</v>
      </c>
    </row>
    <row r="2509" spans="1:5" x14ac:dyDescent="0.25">
      <c r="A2509" s="32">
        <v>13116973505</v>
      </c>
      <c r="B2509" s="32" t="s">
        <v>3089</v>
      </c>
      <c r="C2509" s="32" t="s">
        <v>3098</v>
      </c>
      <c r="D2509" s="32" t="s">
        <v>3105</v>
      </c>
      <c r="E2509" s="32" t="s">
        <v>3114</v>
      </c>
    </row>
    <row r="2510" spans="1:5" x14ac:dyDescent="0.25">
      <c r="A2510" s="32">
        <v>13116943364</v>
      </c>
      <c r="B2510" s="32" t="s">
        <v>3089</v>
      </c>
      <c r="C2510" s="32" t="s">
        <v>3097</v>
      </c>
      <c r="D2510" s="32" t="s">
        <v>3109</v>
      </c>
      <c r="E2510" s="32" t="s">
        <v>3111</v>
      </c>
    </row>
    <row r="2511" spans="1:5" x14ac:dyDescent="0.25">
      <c r="A2511" s="32">
        <v>13116679571</v>
      </c>
      <c r="B2511" s="32" t="s">
        <v>3090</v>
      </c>
      <c r="C2511" s="32" t="s">
        <v>3097</v>
      </c>
      <c r="D2511" s="32" t="s">
        <v>3107</v>
      </c>
      <c r="E2511" s="32" t="s">
        <v>3112</v>
      </c>
    </row>
    <row r="2512" spans="1:5" x14ac:dyDescent="0.25">
      <c r="A2512" s="32">
        <v>13116620261</v>
      </c>
      <c r="B2512" s="32" t="s">
        <v>3089</v>
      </c>
      <c r="C2512" s="32" t="s">
        <v>3096</v>
      </c>
      <c r="D2512" s="32" t="s">
        <v>3104</v>
      </c>
      <c r="E2512" s="32" t="s">
        <v>3112</v>
      </c>
    </row>
    <row r="2513" spans="1:5" x14ac:dyDescent="0.25">
      <c r="A2513" s="32">
        <v>13116572249</v>
      </c>
      <c r="B2513" s="32" t="s">
        <v>3089</v>
      </c>
      <c r="C2513" s="32" t="s">
        <v>3098</v>
      </c>
      <c r="D2513" s="32" t="s">
        <v>3105</v>
      </c>
      <c r="E2513" s="32" t="s">
        <v>3114</v>
      </c>
    </row>
    <row r="2514" spans="1:5" x14ac:dyDescent="0.25">
      <c r="A2514" s="32">
        <v>13116535501</v>
      </c>
      <c r="B2514" s="32" t="s">
        <v>3089</v>
      </c>
      <c r="C2514" s="32" t="s">
        <v>3098</v>
      </c>
      <c r="D2514" s="32" t="s">
        <v>3105</v>
      </c>
      <c r="E2514" s="32" t="s">
        <v>3112</v>
      </c>
    </row>
    <row r="2515" spans="1:5" x14ac:dyDescent="0.25">
      <c r="A2515" s="32">
        <v>13116551198</v>
      </c>
      <c r="B2515" s="32" t="s">
        <v>3089</v>
      </c>
      <c r="C2515" s="32" t="s">
        <v>3097</v>
      </c>
      <c r="D2515" s="32" t="s">
        <v>3108</v>
      </c>
      <c r="E2515" s="32" t="s">
        <v>3114</v>
      </c>
    </row>
    <row r="2516" spans="1:5" x14ac:dyDescent="0.25">
      <c r="A2516" s="32">
        <v>13116515776</v>
      </c>
      <c r="B2516" s="32" t="s">
        <v>3089</v>
      </c>
      <c r="C2516" s="32" t="s">
        <v>3097</v>
      </c>
      <c r="D2516" s="32" t="s">
        <v>3105</v>
      </c>
      <c r="E2516" s="32" t="s">
        <v>3111</v>
      </c>
    </row>
    <row r="2517" spans="1:5" x14ac:dyDescent="0.25">
      <c r="A2517" s="32">
        <v>13116205730</v>
      </c>
      <c r="B2517" s="32" t="s">
        <v>3089</v>
      </c>
      <c r="C2517" s="32" t="s">
        <v>3098</v>
      </c>
      <c r="D2517" s="32" t="s">
        <v>3107</v>
      </c>
      <c r="E2517" s="32" t="s">
        <v>3111</v>
      </c>
    </row>
    <row r="2518" spans="1:5" x14ac:dyDescent="0.25">
      <c r="A2518" s="32">
        <v>13116054617</v>
      </c>
      <c r="B2518" s="32" t="s">
        <v>3089</v>
      </c>
      <c r="C2518" s="32" t="s">
        <v>3098</v>
      </c>
      <c r="D2518" s="32" t="s">
        <v>3107</v>
      </c>
      <c r="E2518" s="32" t="s">
        <v>3114</v>
      </c>
    </row>
    <row r="2519" spans="1:5" x14ac:dyDescent="0.25">
      <c r="A2519" s="32">
        <v>13116028549</v>
      </c>
      <c r="B2519" s="32" t="s">
        <v>3089</v>
      </c>
      <c r="C2519" s="32" t="s">
        <v>3098</v>
      </c>
      <c r="D2519" s="32" t="s">
        <v>3105</v>
      </c>
      <c r="E2519" s="32" t="s">
        <v>3111</v>
      </c>
    </row>
    <row r="2520" spans="1:5" x14ac:dyDescent="0.25">
      <c r="A2520" s="32">
        <v>13115901348</v>
      </c>
      <c r="B2520" s="32" t="s">
        <v>3089</v>
      </c>
      <c r="C2520" s="32" t="s">
        <v>3097</v>
      </c>
      <c r="D2520" s="32" t="s">
        <v>3104</v>
      </c>
      <c r="E2520" s="32" t="s">
        <v>3114</v>
      </c>
    </row>
    <row r="2521" spans="1:5" x14ac:dyDescent="0.25">
      <c r="A2521" s="32">
        <v>13115851650</v>
      </c>
      <c r="B2521" s="32" t="s">
        <v>3089</v>
      </c>
      <c r="C2521" s="32" t="s">
        <v>3098</v>
      </c>
      <c r="D2521" s="32" t="s">
        <v>3106</v>
      </c>
      <c r="E2521" s="32" t="s">
        <v>3112</v>
      </c>
    </row>
    <row r="2522" spans="1:5" x14ac:dyDescent="0.25">
      <c r="A2522" s="32">
        <v>13115813955</v>
      </c>
      <c r="B2522" s="32" t="s">
        <v>3090</v>
      </c>
      <c r="C2522" s="32" t="s">
        <v>3100</v>
      </c>
      <c r="E2522" s="32" t="s">
        <v>3112</v>
      </c>
    </row>
    <row r="2523" spans="1:5" x14ac:dyDescent="0.25">
      <c r="A2523" s="32">
        <v>13115767717</v>
      </c>
      <c r="B2523" s="32" t="s">
        <v>3089</v>
      </c>
      <c r="C2523" s="32" t="s">
        <v>3097</v>
      </c>
      <c r="D2523" s="32" t="s">
        <v>3109</v>
      </c>
      <c r="E2523" s="32" t="s">
        <v>3115</v>
      </c>
    </row>
    <row r="2524" spans="1:5" x14ac:dyDescent="0.25">
      <c r="A2524" s="32">
        <v>13115661433</v>
      </c>
    </row>
    <row r="2525" spans="1:5" x14ac:dyDescent="0.25">
      <c r="A2525" s="32">
        <v>13115579431</v>
      </c>
    </row>
    <row r="2526" spans="1:5" x14ac:dyDescent="0.25">
      <c r="A2526" s="32">
        <v>13115428630</v>
      </c>
      <c r="B2526" s="32" t="s">
        <v>3089</v>
      </c>
      <c r="C2526" s="32" t="s">
        <v>3097</v>
      </c>
      <c r="D2526" s="32" t="s">
        <v>3105</v>
      </c>
      <c r="E2526" s="32" t="s">
        <v>3114</v>
      </c>
    </row>
    <row r="2527" spans="1:5" x14ac:dyDescent="0.25">
      <c r="A2527" s="32">
        <v>13115288613</v>
      </c>
      <c r="B2527" s="32" t="s">
        <v>3089</v>
      </c>
      <c r="C2527" s="32" t="s">
        <v>3101</v>
      </c>
      <c r="D2527" s="32" t="s">
        <v>3104</v>
      </c>
      <c r="E2527" s="32" t="s">
        <v>3114</v>
      </c>
    </row>
    <row r="2528" spans="1:5" x14ac:dyDescent="0.25">
      <c r="A2528" s="32">
        <v>13115253332</v>
      </c>
      <c r="B2528" s="32" t="s">
        <v>3089</v>
      </c>
      <c r="C2528" s="32" t="s">
        <v>3096</v>
      </c>
      <c r="D2528" s="32" t="s">
        <v>3105</v>
      </c>
      <c r="E2528" s="32" t="s">
        <v>3111</v>
      </c>
    </row>
    <row r="2529" spans="1:5" x14ac:dyDescent="0.25">
      <c r="A2529" s="32">
        <v>13114671408</v>
      </c>
      <c r="B2529" s="32" t="s">
        <v>3089</v>
      </c>
      <c r="C2529" s="32" t="s">
        <v>3098</v>
      </c>
      <c r="D2529" s="32" t="s">
        <v>3106</v>
      </c>
      <c r="E2529" s="32" t="s">
        <v>3118</v>
      </c>
    </row>
    <row r="2530" spans="1:5" x14ac:dyDescent="0.25">
      <c r="A2530" s="32">
        <v>13114471853</v>
      </c>
      <c r="B2530" s="32" t="s">
        <v>3091</v>
      </c>
      <c r="C2530" s="32" t="s">
        <v>3096</v>
      </c>
      <c r="D2530" s="32" t="s">
        <v>3106</v>
      </c>
      <c r="E2530" s="32" t="s">
        <v>3113</v>
      </c>
    </row>
    <row r="2531" spans="1:5" x14ac:dyDescent="0.25">
      <c r="A2531" s="32">
        <v>13114442487</v>
      </c>
      <c r="B2531" s="32" t="s">
        <v>3089</v>
      </c>
      <c r="C2531" s="32" t="s">
        <v>3098</v>
      </c>
      <c r="D2531" s="32" t="s">
        <v>3107</v>
      </c>
      <c r="E2531" s="32" t="s">
        <v>3112</v>
      </c>
    </row>
    <row r="2532" spans="1:5" x14ac:dyDescent="0.25">
      <c r="A2532" s="32">
        <v>13114395159</v>
      </c>
      <c r="B2532" s="32" t="s">
        <v>3089</v>
      </c>
      <c r="C2532" s="32" t="s">
        <v>3101</v>
      </c>
      <c r="D2532" s="32" t="s">
        <v>3109</v>
      </c>
      <c r="E2532" s="32" t="s">
        <v>3111</v>
      </c>
    </row>
    <row r="2533" spans="1:5" x14ac:dyDescent="0.25">
      <c r="A2533" s="32">
        <v>13114243383</v>
      </c>
      <c r="B2533" s="32" t="s">
        <v>3089</v>
      </c>
      <c r="C2533" s="32" t="s">
        <v>3101</v>
      </c>
      <c r="D2533" s="32" t="s">
        <v>3104</v>
      </c>
      <c r="E2533" s="32" t="s">
        <v>3114</v>
      </c>
    </row>
    <row r="2534" spans="1:5" x14ac:dyDescent="0.25">
      <c r="A2534" s="32">
        <v>13114173884</v>
      </c>
      <c r="B2534" s="32" t="s">
        <v>3089</v>
      </c>
      <c r="C2534" s="32" t="s">
        <v>3098</v>
      </c>
      <c r="D2534" s="32" t="s">
        <v>3106</v>
      </c>
      <c r="E2534" s="32" t="s">
        <v>3114</v>
      </c>
    </row>
    <row r="2535" spans="1:5" x14ac:dyDescent="0.25">
      <c r="A2535" s="32">
        <v>13114164045</v>
      </c>
      <c r="B2535" s="32" t="s">
        <v>3089</v>
      </c>
      <c r="C2535" s="32" t="s">
        <v>3098</v>
      </c>
      <c r="D2535" s="32" t="s">
        <v>3107</v>
      </c>
      <c r="E2535" s="32" t="s">
        <v>3114</v>
      </c>
    </row>
    <row r="2536" spans="1:5" x14ac:dyDescent="0.25">
      <c r="A2536" s="32">
        <v>13114031214</v>
      </c>
      <c r="B2536" s="32" t="s">
        <v>3089</v>
      </c>
      <c r="C2536" s="32" t="s">
        <v>3098</v>
      </c>
      <c r="D2536" s="32" t="s">
        <v>3105</v>
      </c>
      <c r="E2536" s="32" t="s">
        <v>3114</v>
      </c>
    </row>
    <row r="2537" spans="1:5" x14ac:dyDescent="0.25">
      <c r="A2537" s="32">
        <v>13113826756</v>
      </c>
      <c r="B2537" s="32" t="s">
        <v>3089</v>
      </c>
      <c r="C2537" s="32" t="s">
        <v>3098</v>
      </c>
      <c r="D2537" s="32" t="s">
        <v>3106</v>
      </c>
      <c r="E2537" s="32" t="s">
        <v>3113</v>
      </c>
    </row>
    <row r="2538" spans="1:5" x14ac:dyDescent="0.25">
      <c r="A2538" s="32">
        <v>13113552093</v>
      </c>
      <c r="B2538" s="32" t="s">
        <v>3089</v>
      </c>
      <c r="C2538" s="32" t="s">
        <v>3097</v>
      </c>
      <c r="D2538" s="32" t="s">
        <v>3109</v>
      </c>
      <c r="E2538" s="32" t="s">
        <v>3112</v>
      </c>
    </row>
    <row r="2539" spans="1:5" x14ac:dyDescent="0.25">
      <c r="A2539" s="32">
        <v>13113497254</v>
      </c>
      <c r="B2539" s="32" t="s">
        <v>3092</v>
      </c>
      <c r="C2539" s="32" t="s">
        <v>3098</v>
      </c>
      <c r="D2539" s="32" t="s">
        <v>3106</v>
      </c>
      <c r="E2539" s="32" t="s">
        <v>3111</v>
      </c>
    </row>
    <row r="2540" spans="1:5" x14ac:dyDescent="0.25">
      <c r="A2540" s="32">
        <v>13113495960</v>
      </c>
      <c r="B2540" s="32" t="s">
        <v>3089</v>
      </c>
      <c r="C2540" s="32" t="s">
        <v>3097</v>
      </c>
      <c r="D2540" s="32" t="s">
        <v>3105</v>
      </c>
      <c r="E2540" s="32" t="s">
        <v>3111</v>
      </c>
    </row>
    <row r="2541" spans="1:5" x14ac:dyDescent="0.25">
      <c r="A2541" s="32">
        <v>13113351421</v>
      </c>
      <c r="B2541" s="32" t="s">
        <v>3089</v>
      </c>
      <c r="C2541" s="32" t="s">
        <v>3097</v>
      </c>
      <c r="D2541" s="32" t="s">
        <v>3104</v>
      </c>
      <c r="E2541" s="32" t="s">
        <v>3111</v>
      </c>
    </row>
    <row r="2542" spans="1:5" x14ac:dyDescent="0.25">
      <c r="A2542" s="32">
        <v>13113315922</v>
      </c>
      <c r="B2542" s="32" t="s">
        <v>3090</v>
      </c>
      <c r="C2542" s="32" t="s">
        <v>3097</v>
      </c>
      <c r="D2542" s="32" t="s">
        <v>3104</v>
      </c>
      <c r="E2542" s="32" t="s">
        <v>3115</v>
      </c>
    </row>
    <row r="2543" spans="1:5" x14ac:dyDescent="0.25">
      <c r="A2543" s="32">
        <v>13113303998</v>
      </c>
      <c r="B2543" s="32" t="s">
        <v>3090</v>
      </c>
      <c r="C2543" s="32" t="s">
        <v>3099</v>
      </c>
      <c r="D2543" s="32" t="s">
        <v>3106</v>
      </c>
      <c r="E2543" s="32" t="s">
        <v>3114</v>
      </c>
    </row>
    <row r="2544" spans="1:5" x14ac:dyDescent="0.25">
      <c r="A2544" s="32">
        <v>13113244522</v>
      </c>
      <c r="B2544" s="32" t="s">
        <v>3089</v>
      </c>
      <c r="C2544" s="32" t="s">
        <v>3101</v>
      </c>
      <c r="D2544" s="32" t="s">
        <v>3105</v>
      </c>
      <c r="E2544" s="32" t="s">
        <v>3111</v>
      </c>
    </row>
    <row r="2545" spans="1:5" x14ac:dyDescent="0.25">
      <c r="A2545" s="32">
        <v>13112839707</v>
      </c>
      <c r="B2545" s="32" t="s">
        <v>3089</v>
      </c>
      <c r="C2545" s="32" t="s">
        <v>3097</v>
      </c>
      <c r="D2545" s="32" t="s">
        <v>3104</v>
      </c>
      <c r="E2545" s="32" t="s">
        <v>3114</v>
      </c>
    </row>
    <row r="2546" spans="1:5" x14ac:dyDescent="0.25">
      <c r="A2546" s="32">
        <v>13112535629</v>
      </c>
      <c r="B2546" s="32" t="s">
        <v>3089</v>
      </c>
      <c r="C2546" s="32" t="s">
        <v>3098</v>
      </c>
      <c r="D2546" s="32" t="s">
        <v>3106</v>
      </c>
      <c r="E2546" s="32" t="s">
        <v>3114</v>
      </c>
    </row>
    <row r="2547" spans="1:5" x14ac:dyDescent="0.25">
      <c r="A2547" s="32">
        <v>13112323648</v>
      </c>
      <c r="B2547" s="32" t="s">
        <v>3089</v>
      </c>
      <c r="C2547" s="32" t="s">
        <v>3097</v>
      </c>
      <c r="D2547" s="32" t="s">
        <v>3104</v>
      </c>
    </row>
    <row r="2548" spans="1:5" x14ac:dyDescent="0.25">
      <c r="A2548" s="32">
        <v>13112236667</v>
      </c>
      <c r="B2548" s="32" t="s">
        <v>3089</v>
      </c>
      <c r="C2548" s="32" t="s">
        <v>3097</v>
      </c>
      <c r="D2548" s="32" t="s">
        <v>3104</v>
      </c>
      <c r="E2548" s="32" t="s">
        <v>3113</v>
      </c>
    </row>
    <row r="2549" spans="1:5" x14ac:dyDescent="0.25">
      <c r="A2549" s="32">
        <v>13111971798</v>
      </c>
      <c r="B2549" s="32" t="s">
        <v>3089</v>
      </c>
      <c r="C2549" s="32" t="s">
        <v>3099</v>
      </c>
      <c r="D2549" s="32" t="s">
        <v>3107</v>
      </c>
      <c r="E2549" s="32" t="s">
        <v>3112</v>
      </c>
    </row>
    <row r="2550" spans="1:5" x14ac:dyDescent="0.25">
      <c r="A2550" s="32">
        <v>13111914330</v>
      </c>
      <c r="B2550" s="32" t="s">
        <v>3089</v>
      </c>
      <c r="C2550" s="32" t="s">
        <v>3101</v>
      </c>
      <c r="D2550" s="32" t="s">
        <v>3107</v>
      </c>
      <c r="E2550" s="32" t="s">
        <v>3114</v>
      </c>
    </row>
    <row r="2551" spans="1:5" x14ac:dyDescent="0.25">
      <c r="A2551" s="32">
        <v>13111676345</v>
      </c>
      <c r="B2551" s="32" t="s">
        <v>3089</v>
      </c>
      <c r="C2551" s="32" t="s">
        <v>3098</v>
      </c>
      <c r="D2551" s="32" t="s">
        <v>3105</v>
      </c>
      <c r="E2551" s="32" t="s">
        <v>3114</v>
      </c>
    </row>
    <row r="2552" spans="1:5" x14ac:dyDescent="0.25">
      <c r="A2552" s="32">
        <v>13111531138</v>
      </c>
      <c r="B2552" s="32" t="s">
        <v>3090</v>
      </c>
      <c r="C2552" s="32" t="s">
        <v>3100</v>
      </c>
      <c r="E2552" s="32" t="s">
        <v>3114</v>
      </c>
    </row>
    <row r="2553" spans="1:5" x14ac:dyDescent="0.25">
      <c r="A2553" s="32">
        <v>13111129251</v>
      </c>
      <c r="B2553" s="32" t="s">
        <v>3091</v>
      </c>
      <c r="C2553" s="32" t="s">
        <v>3097</v>
      </c>
      <c r="D2553" s="32" t="s">
        <v>3108</v>
      </c>
      <c r="E2553" s="32" t="s">
        <v>3112</v>
      </c>
    </row>
    <row r="2554" spans="1:5" x14ac:dyDescent="0.25">
      <c r="A2554" s="32">
        <v>13110949918</v>
      </c>
      <c r="B2554" s="32" t="s">
        <v>3089</v>
      </c>
      <c r="C2554" s="32" t="s">
        <v>3099</v>
      </c>
      <c r="D2554" s="32" t="s">
        <v>3105</v>
      </c>
      <c r="E2554" s="32" t="s">
        <v>3111</v>
      </c>
    </row>
    <row r="2555" spans="1:5" x14ac:dyDescent="0.25">
      <c r="A2555" s="32">
        <v>13110910909</v>
      </c>
      <c r="B2555" s="32" t="s">
        <v>3089</v>
      </c>
      <c r="C2555" s="32" t="s">
        <v>3097</v>
      </c>
      <c r="D2555" s="32" t="s">
        <v>3107</v>
      </c>
      <c r="E2555" s="32" t="s">
        <v>3114</v>
      </c>
    </row>
    <row r="2556" spans="1:5" x14ac:dyDescent="0.25">
      <c r="A2556" s="32">
        <v>13110900553</v>
      </c>
      <c r="B2556" s="32" t="s">
        <v>3090</v>
      </c>
      <c r="C2556" s="32" t="s">
        <v>3098</v>
      </c>
      <c r="D2556" s="32" t="s">
        <v>3106</v>
      </c>
      <c r="E2556" s="32" t="s">
        <v>3111</v>
      </c>
    </row>
    <row r="2557" spans="1:5" x14ac:dyDescent="0.25">
      <c r="A2557" s="32">
        <v>13110733899</v>
      </c>
      <c r="B2557" s="32" t="s">
        <v>3089</v>
      </c>
      <c r="C2557" s="32" t="s">
        <v>3098</v>
      </c>
      <c r="D2557" s="32" t="s">
        <v>3105</v>
      </c>
      <c r="E2557" s="32" t="s">
        <v>3111</v>
      </c>
    </row>
    <row r="2558" spans="1:5" x14ac:dyDescent="0.25">
      <c r="A2558" s="32">
        <v>13110699163</v>
      </c>
      <c r="B2558" s="32" t="s">
        <v>3089</v>
      </c>
      <c r="C2558" s="32" t="s">
        <v>3096</v>
      </c>
      <c r="D2558" s="32" t="s">
        <v>3107</v>
      </c>
      <c r="E2558" s="32" t="s">
        <v>3114</v>
      </c>
    </row>
    <row r="2559" spans="1:5" x14ac:dyDescent="0.25">
      <c r="A2559" s="32">
        <v>13110644194</v>
      </c>
      <c r="B2559" s="32" t="s">
        <v>3089</v>
      </c>
      <c r="C2559" s="32" t="s">
        <v>3101</v>
      </c>
      <c r="D2559" s="32" t="s">
        <v>3108</v>
      </c>
      <c r="E2559" s="32" t="s">
        <v>3114</v>
      </c>
    </row>
    <row r="2560" spans="1:5" x14ac:dyDescent="0.25">
      <c r="A2560" s="32">
        <v>13110588550</v>
      </c>
      <c r="B2560" s="32" t="s">
        <v>3089</v>
      </c>
      <c r="C2560" s="32" t="s">
        <v>3098</v>
      </c>
      <c r="D2560" s="32" t="s">
        <v>3107</v>
      </c>
      <c r="E2560" s="32" t="s">
        <v>3111</v>
      </c>
    </row>
    <row r="2561" spans="1:5" x14ac:dyDescent="0.25">
      <c r="A2561" s="32">
        <v>13110588878</v>
      </c>
    </row>
    <row r="2562" spans="1:5" x14ac:dyDescent="0.25">
      <c r="A2562" s="32">
        <v>13110548325</v>
      </c>
      <c r="B2562" s="32" t="s">
        <v>3089</v>
      </c>
      <c r="C2562" s="32" t="s">
        <v>3097</v>
      </c>
      <c r="D2562" s="32" t="s">
        <v>3104</v>
      </c>
      <c r="E2562" s="32" t="s">
        <v>3118</v>
      </c>
    </row>
    <row r="2563" spans="1:5" x14ac:dyDescent="0.25">
      <c r="A2563" s="32">
        <v>13110447423</v>
      </c>
      <c r="B2563" s="32" t="s">
        <v>3089</v>
      </c>
      <c r="C2563" s="32" t="s">
        <v>3097</v>
      </c>
      <c r="D2563" s="32" t="s">
        <v>3104</v>
      </c>
      <c r="E2563" s="32" t="s">
        <v>3114</v>
      </c>
    </row>
    <row r="2564" spans="1:5" x14ac:dyDescent="0.25">
      <c r="A2564" s="32">
        <v>13110336521</v>
      </c>
      <c r="B2564" s="32" t="s">
        <v>3089</v>
      </c>
      <c r="C2564" s="32" t="s">
        <v>3097</v>
      </c>
      <c r="D2564" s="32" t="s">
        <v>3104</v>
      </c>
      <c r="E2564" s="32" t="s">
        <v>3114</v>
      </c>
    </row>
    <row r="2565" spans="1:5" x14ac:dyDescent="0.25">
      <c r="A2565" s="32">
        <v>13110331011</v>
      </c>
      <c r="B2565" s="32" t="s">
        <v>3089</v>
      </c>
      <c r="C2565" s="32" t="s">
        <v>3096</v>
      </c>
      <c r="D2565" s="32" t="s">
        <v>3108</v>
      </c>
      <c r="E2565" s="32" t="s">
        <v>3111</v>
      </c>
    </row>
    <row r="2566" spans="1:5" x14ac:dyDescent="0.25">
      <c r="A2566" s="32">
        <v>13110319411</v>
      </c>
      <c r="B2566" s="32" t="s">
        <v>3089</v>
      </c>
      <c r="C2566" s="32" t="s">
        <v>3099</v>
      </c>
      <c r="D2566" s="32" t="s">
        <v>3106</v>
      </c>
      <c r="E2566" s="32" t="s">
        <v>3114</v>
      </c>
    </row>
    <row r="2567" spans="1:5" x14ac:dyDescent="0.25">
      <c r="A2567" s="32">
        <v>13110311285</v>
      </c>
      <c r="B2567" s="32" t="s">
        <v>3089</v>
      </c>
      <c r="C2567" s="32" t="s">
        <v>3097</v>
      </c>
      <c r="D2567" s="32" t="s">
        <v>3106</v>
      </c>
      <c r="E2567" s="32" t="s">
        <v>3111</v>
      </c>
    </row>
    <row r="2568" spans="1:5" x14ac:dyDescent="0.25">
      <c r="A2568" s="32">
        <v>13110251001</v>
      </c>
      <c r="B2568" s="32" t="s">
        <v>3089</v>
      </c>
      <c r="C2568" s="32" t="s">
        <v>3097</v>
      </c>
      <c r="D2568" s="32" t="s">
        <v>3109</v>
      </c>
      <c r="E2568" s="32" t="s">
        <v>3114</v>
      </c>
    </row>
    <row r="2569" spans="1:5" x14ac:dyDescent="0.25">
      <c r="A2569" s="32">
        <v>13110051822</v>
      </c>
      <c r="B2569" s="32" t="s">
        <v>3090</v>
      </c>
      <c r="C2569" s="32" t="s">
        <v>3097</v>
      </c>
      <c r="D2569" s="32" t="s">
        <v>3109</v>
      </c>
      <c r="E2569" s="32" t="s">
        <v>3112</v>
      </c>
    </row>
    <row r="2570" spans="1:5" x14ac:dyDescent="0.25">
      <c r="A2570" s="32">
        <v>13109893819</v>
      </c>
      <c r="B2570" s="32" t="s">
        <v>3089</v>
      </c>
      <c r="C2570" s="32" t="s">
        <v>3101</v>
      </c>
      <c r="D2570" s="32" t="s">
        <v>3104</v>
      </c>
      <c r="E2570" s="32" t="s">
        <v>3114</v>
      </c>
    </row>
    <row r="2571" spans="1:5" x14ac:dyDescent="0.25">
      <c r="A2571" s="32">
        <v>13109720942</v>
      </c>
      <c r="B2571" s="32" t="s">
        <v>3089</v>
      </c>
      <c r="C2571" s="32" t="s">
        <v>3098</v>
      </c>
      <c r="D2571" s="32" t="s">
        <v>3105</v>
      </c>
      <c r="E2571" s="32" t="s">
        <v>3114</v>
      </c>
    </row>
    <row r="2572" spans="1:5" x14ac:dyDescent="0.25">
      <c r="A2572" s="32">
        <v>13109644092</v>
      </c>
      <c r="B2572" s="32" t="s">
        <v>3090</v>
      </c>
      <c r="C2572" s="32" t="s">
        <v>3098</v>
      </c>
      <c r="D2572" s="32" t="s">
        <v>3104</v>
      </c>
      <c r="E2572" s="32" t="s">
        <v>3112</v>
      </c>
    </row>
    <row r="2573" spans="1:5" x14ac:dyDescent="0.25">
      <c r="A2573" s="32">
        <v>13109507608</v>
      </c>
      <c r="B2573" s="32" t="s">
        <v>3089</v>
      </c>
      <c r="C2573" s="32" t="s">
        <v>3097</v>
      </c>
      <c r="D2573" s="32" t="s">
        <v>3109</v>
      </c>
      <c r="E2573" s="32" t="s">
        <v>3111</v>
      </c>
    </row>
    <row r="2574" spans="1:5" x14ac:dyDescent="0.25">
      <c r="A2574" s="32">
        <v>13109412180</v>
      </c>
      <c r="B2574" s="32" t="s">
        <v>3089</v>
      </c>
      <c r="C2574" s="32" t="s">
        <v>3097</v>
      </c>
      <c r="D2574" s="32" t="s">
        <v>3105</v>
      </c>
      <c r="E2574" s="32" t="s">
        <v>3112</v>
      </c>
    </row>
    <row r="2575" spans="1:5" x14ac:dyDescent="0.25">
      <c r="A2575" s="32">
        <v>13109414921</v>
      </c>
      <c r="B2575" s="32" t="s">
        <v>3089</v>
      </c>
      <c r="C2575" s="32" t="s">
        <v>3099</v>
      </c>
      <c r="D2575" s="32" t="s">
        <v>3106</v>
      </c>
      <c r="E2575" s="32" t="s">
        <v>3114</v>
      </c>
    </row>
    <row r="2576" spans="1:5" x14ac:dyDescent="0.25">
      <c r="A2576" s="32">
        <v>13109170460</v>
      </c>
      <c r="B2576" s="32" t="s">
        <v>3089</v>
      </c>
      <c r="C2576" s="32" t="s">
        <v>3097</v>
      </c>
      <c r="D2576" s="32" t="s">
        <v>3104</v>
      </c>
      <c r="E2576" s="32" t="s">
        <v>3114</v>
      </c>
    </row>
    <row r="2577" spans="1:5" x14ac:dyDescent="0.25">
      <c r="A2577" s="32">
        <v>13109073655</v>
      </c>
      <c r="B2577" s="32" t="s">
        <v>3089</v>
      </c>
      <c r="C2577" s="32" t="s">
        <v>3097</v>
      </c>
      <c r="D2577" s="32" t="s">
        <v>3107</v>
      </c>
      <c r="E2577" s="32" t="s">
        <v>3113</v>
      </c>
    </row>
    <row r="2578" spans="1:5" x14ac:dyDescent="0.25">
      <c r="A2578" s="32">
        <v>13108987107</v>
      </c>
      <c r="B2578" s="32" t="s">
        <v>3090</v>
      </c>
      <c r="C2578" s="32" t="s">
        <v>3099</v>
      </c>
    </row>
    <row r="2579" spans="1:5" x14ac:dyDescent="0.25">
      <c r="A2579" s="32">
        <v>13108749182</v>
      </c>
      <c r="B2579" s="32" t="s">
        <v>3089</v>
      </c>
      <c r="C2579" s="32" t="s">
        <v>3098</v>
      </c>
      <c r="D2579" s="32" t="s">
        <v>3104</v>
      </c>
      <c r="E2579" s="32" t="s">
        <v>3112</v>
      </c>
    </row>
    <row r="2580" spans="1:5" x14ac:dyDescent="0.25">
      <c r="A2580" s="32">
        <v>13108646979</v>
      </c>
      <c r="B2580" s="32" t="s">
        <v>3089</v>
      </c>
      <c r="C2580" s="32" t="s">
        <v>3098</v>
      </c>
      <c r="D2580" s="32" t="s">
        <v>3107</v>
      </c>
      <c r="E2580" s="32" t="s">
        <v>3111</v>
      </c>
    </row>
    <row r="2581" spans="1:5" x14ac:dyDescent="0.25">
      <c r="A2581" s="32">
        <v>13108617471</v>
      </c>
      <c r="B2581" s="32" t="s">
        <v>3089</v>
      </c>
      <c r="C2581" s="32" t="s">
        <v>3098</v>
      </c>
      <c r="D2581" s="32" t="s">
        <v>3109</v>
      </c>
      <c r="E2581" s="32" t="s">
        <v>3115</v>
      </c>
    </row>
    <row r="2582" spans="1:5" x14ac:dyDescent="0.25">
      <c r="A2582" s="32">
        <v>13108022415</v>
      </c>
      <c r="B2582" s="32" t="s">
        <v>3089</v>
      </c>
      <c r="C2582" s="32" t="s">
        <v>3097</v>
      </c>
      <c r="D2582" s="32" t="s">
        <v>3104</v>
      </c>
      <c r="E2582" s="32" t="s">
        <v>3114</v>
      </c>
    </row>
    <row r="2583" spans="1:5" x14ac:dyDescent="0.25">
      <c r="A2583" s="32">
        <v>13107982853</v>
      </c>
      <c r="B2583" s="32" t="s">
        <v>3089</v>
      </c>
      <c r="C2583" s="32" t="s">
        <v>3098</v>
      </c>
      <c r="D2583" s="32" t="s">
        <v>3104</v>
      </c>
      <c r="E2583" s="32" t="s">
        <v>3114</v>
      </c>
    </row>
    <row r="2584" spans="1:5" x14ac:dyDescent="0.25">
      <c r="A2584" s="32">
        <v>13107911556</v>
      </c>
      <c r="B2584" s="32" t="s">
        <v>3089</v>
      </c>
      <c r="C2584" s="32" t="s">
        <v>3098</v>
      </c>
      <c r="D2584" s="32" t="s">
        <v>3106</v>
      </c>
      <c r="E2584" s="32" t="s">
        <v>3111</v>
      </c>
    </row>
    <row r="2585" spans="1:5" x14ac:dyDescent="0.25">
      <c r="A2585" s="32">
        <v>13107872004</v>
      </c>
      <c r="B2585" s="32" t="s">
        <v>3089</v>
      </c>
      <c r="C2585" s="32" t="s">
        <v>3098</v>
      </c>
      <c r="D2585" s="32" t="s">
        <v>3107</v>
      </c>
      <c r="E2585" s="32" t="s">
        <v>3114</v>
      </c>
    </row>
    <row r="2586" spans="1:5" x14ac:dyDescent="0.25">
      <c r="A2586" s="32">
        <v>13107827521</v>
      </c>
      <c r="B2586" s="32" t="s">
        <v>3089</v>
      </c>
      <c r="C2586" s="32" t="s">
        <v>3097</v>
      </c>
      <c r="D2586" s="32" t="s">
        <v>3108</v>
      </c>
      <c r="E2586" s="32" t="s">
        <v>3114</v>
      </c>
    </row>
    <row r="2587" spans="1:5" x14ac:dyDescent="0.25">
      <c r="A2587" s="32">
        <v>13107789294</v>
      </c>
      <c r="B2587" s="32" t="s">
        <v>3089</v>
      </c>
      <c r="C2587" s="32" t="s">
        <v>3101</v>
      </c>
      <c r="D2587" s="32" t="s">
        <v>3105</v>
      </c>
      <c r="E2587" s="32" t="s">
        <v>3111</v>
      </c>
    </row>
    <row r="2588" spans="1:5" x14ac:dyDescent="0.25">
      <c r="A2588" s="32">
        <v>13107712839</v>
      </c>
      <c r="B2588" s="32" t="s">
        <v>3090</v>
      </c>
      <c r="C2588" s="32" t="s">
        <v>3099</v>
      </c>
      <c r="D2588" s="32" t="s">
        <v>3106</v>
      </c>
      <c r="E2588" s="32" t="s">
        <v>3114</v>
      </c>
    </row>
    <row r="2589" spans="1:5" x14ac:dyDescent="0.25">
      <c r="A2589" s="32">
        <v>13107716603</v>
      </c>
      <c r="B2589" s="32" t="s">
        <v>3093</v>
      </c>
      <c r="C2589" s="32" t="s">
        <v>3099</v>
      </c>
      <c r="D2589" s="32" t="s">
        <v>3104</v>
      </c>
      <c r="E2589" s="32" t="s">
        <v>3115</v>
      </c>
    </row>
    <row r="2590" spans="1:5" x14ac:dyDescent="0.25">
      <c r="A2590" s="32">
        <v>13107713873</v>
      </c>
      <c r="B2590" s="32" t="s">
        <v>3089</v>
      </c>
      <c r="C2590" s="32" t="s">
        <v>3096</v>
      </c>
      <c r="D2590" s="32" t="s">
        <v>3105</v>
      </c>
      <c r="E2590" s="32" t="s">
        <v>3115</v>
      </c>
    </row>
    <row r="2591" spans="1:5" x14ac:dyDescent="0.25">
      <c r="A2591" s="32">
        <v>13107681559</v>
      </c>
      <c r="B2591" s="32" t="s">
        <v>3089</v>
      </c>
      <c r="C2591" s="32" t="s">
        <v>3098</v>
      </c>
      <c r="D2591" s="32" t="s">
        <v>3106</v>
      </c>
      <c r="E2591" s="32" t="s">
        <v>3112</v>
      </c>
    </row>
    <row r="2592" spans="1:5" x14ac:dyDescent="0.25">
      <c r="A2592" s="32">
        <v>13107593389</v>
      </c>
      <c r="B2592" s="32" t="s">
        <v>3089</v>
      </c>
      <c r="C2592" s="32" t="s">
        <v>3101</v>
      </c>
      <c r="D2592" s="32" t="s">
        <v>3107</v>
      </c>
      <c r="E2592" s="32" t="s">
        <v>3111</v>
      </c>
    </row>
    <row r="2593" spans="1:5" x14ac:dyDescent="0.25">
      <c r="A2593" s="32">
        <v>13107571873</v>
      </c>
      <c r="B2593" s="32" t="s">
        <v>3089</v>
      </c>
      <c r="C2593" s="32" t="s">
        <v>3101</v>
      </c>
      <c r="D2593" s="32" t="s">
        <v>3105</v>
      </c>
      <c r="E2593" s="32" t="s">
        <v>3114</v>
      </c>
    </row>
    <row r="2594" spans="1:5" x14ac:dyDescent="0.25">
      <c r="A2594" s="32">
        <v>13107459646</v>
      </c>
      <c r="B2594" s="32" t="s">
        <v>3089</v>
      </c>
      <c r="C2594" s="32" t="s">
        <v>3096</v>
      </c>
      <c r="D2594" s="32" t="s">
        <v>3107</v>
      </c>
      <c r="E2594" s="32" t="s">
        <v>3114</v>
      </c>
    </row>
    <row r="2595" spans="1:5" x14ac:dyDescent="0.25">
      <c r="A2595" s="32">
        <v>13107367492</v>
      </c>
      <c r="B2595" s="32" t="s">
        <v>3089</v>
      </c>
      <c r="C2595" s="32" t="s">
        <v>3098</v>
      </c>
      <c r="D2595" s="32" t="s">
        <v>3105</v>
      </c>
      <c r="E2595" s="32" t="s">
        <v>3112</v>
      </c>
    </row>
    <row r="2596" spans="1:5" x14ac:dyDescent="0.25">
      <c r="A2596" s="32">
        <v>13107367333</v>
      </c>
      <c r="B2596" s="32" t="s">
        <v>3090</v>
      </c>
      <c r="C2596" s="32" t="s">
        <v>3100</v>
      </c>
      <c r="E2596" s="32" t="s">
        <v>3114</v>
      </c>
    </row>
    <row r="2597" spans="1:5" x14ac:dyDescent="0.25">
      <c r="A2597" s="32">
        <v>13107364931</v>
      </c>
      <c r="B2597" s="32" t="s">
        <v>3089</v>
      </c>
      <c r="C2597" s="32" t="s">
        <v>3097</v>
      </c>
      <c r="D2597" s="32" t="s">
        <v>3104</v>
      </c>
      <c r="E2597" s="32" t="s">
        <v>3113</v>
      </c>
    </row>
    <row r="2598" spans="1:5" x14ac:dyDescent="0.25">
      <c r="A2598" s="32">
        <v>13107312789</v>
      </c>
      <c r="B2598" s="32" t="s">
        <v>3089</v>
      </c>
      <c r="C2598" s="32" t="s">
        <v>3098</v>
      </c>
      <c r="D2598" s="32" t="s">
        <v>3106</v>
      </c>
      <c r="E2598" s="32" t="s">
        <v>3117</v>
      </c>
    </row>
    <row r="2599" spans="1:5" x14ac:dyDescent="0.25">
      <c r="A2599" s="32">
        <v>13107286791</v>
      </c>
      <c r="B2599" s="32" t="s">
        <v>3091</v>
      </c>
      <c r="C2599" s="32" t="s">
        <v>3097</v>
      </c>
      <c r="D2599" s="32" t="s">
        <v>3107</v>
      </c>
      <c r="E2599" s="32" t="s">
        <v>3114</v>
      </c>
    </row>
    <row r="2600" spans="1:5" x14ac:dyDescent="0.25">
      <c r="A2600" s="32">
        <v>13107238551</v>
      </c>
      <c r="B2600" s="32" t="s">
        <v>3089</v>
      </c>
      <c r="C2600" s="32" t="s">
        <v>3097</v>
      </c>
      <c r="D2600" s="32" t="s">
        <v>3106</v>
      </c>
      <c r="E2600" s="32" t="s">
        <v>3111</v>
      </c>
    </row>
    <row r="2601" spans="1:5" x14ac:dyDescent="0.25">
      <c r="A2601" s="32">
        <v>13107202643</v>
      </c>
      <c r="B2601" s="32" t="s">
        <v>3089</v>
      </c>
      <c r="C2601" s="32" t="s">
        <v>3097</v>
      </c>
      <c r="D2601" s="32" t="s">
        <v>3104</v>
      </c>
      <c r="E2601" s="32" t="s">
        <v>3112</v>
      </c>
    </row>
    <row r="2602" spans="1:5" x14ac:dyDescent="0.25">
      <c r="A2602" s="32">
        <v>13107060417</v>
      </c>
      <c r="B2602" s="32" t="s">
        <v>3089</v>
      </c>
      <c r="C2602" s="32" t="s">
        <v>3097</v>
      </c>
      <c r="D2602" s="32" t="s">
        <v>3105</v>
      </c>
      <c r="E2602" s="32" t="s">
        <v>3112</v>
      </c>
    </row>
    <row r="2603" spans="1:5" x14ac:dyDescent="0.25">
      <c r="A2603" s="32">
        <v>13106970591</v>
      </c>
      <c r="B2603" s="32" t="s">
        <v>3089</v>
      </c>
      <c r="C2603" s="32" t="s">
        <v>3097</v>
      </c>
      <c r="D2603" s="32" t="s">
        <v>3109</v>
      </c>
      <c r="E2603" s="32" t="s">
        <v>3111</v>
      </c>
    </row>
    <row r="2604" spans="1:5" x14ac:dyDescent="0.25">
      <c r="A2604" s="32">
        <v>13106938964</v>
      </c>
      <c r="B2604" s="32" t="s">
        <v>3089</v>
      </c>
      <c r="C2604" s="32" t="s">
        <v>3097</v>
      </c>
      <c r="D2604" s="32" t="s">
        <v>3109</v>
      </c>
      <c r="E2604" s="32" t="s">
        <v>3114</v>
      </c>
    </row>
    <row r="2605" spans="1:5" x14ac:dyDescent="0.25">
      <c r="A2605" s="32">
        <v>13106879343</v>
      </c>
      <c r="B2605" s="32" t="s">
        <v>3089</v>
      </c>
      <c r="C2605" s="32" t="s">
        <v>3098</v>
      </c>
    </row>
    <row r="2606" spans="1:5" x14ac:dyDescent="0.25">
      <c r="A2606" s="32">
        <v>13106794992</v>
      </c>
    </row>
    <row r="2607" spans="1:5" x14ac:dyDescent="0.25">
      <c r="A2607" s="32">
        <v>13106594880</v>
      </c>
      <c r="B2607" s="32" t="s">
        <v>3089</v>
      </c>
      <c r="C2607" s="32" t="s">
        <v>3098</v>
      </c>
      <c r="D2607" s="32" t="s">
        <v>3104</v>
      </c>
      <c r="E2607" s="32" t="s">
        <v>3111</v>
      </c>
    </row>
    <row r="2608" spans="1:5" x14ac:dyDescent="0.25">
      <c r="A2608" s="32">
        <v>13106579576</v>
      </c>
      <c r="B2608" s="32" t="s">
        <v>3089</v>
      </c>
      <c r="C2608" s="32" t="s">
        <v>3097</v>
      </c>
      <c r="D2608" s="32" t="s">
        <v>3104</v>
      </c>
      <c r="E2608" s="32" t="s">
        <v>3112</v>
      </c>
    </row>
    <row r="2609" spans="1:5" x14ac:dyDescent="0.25">
      <c r="A2609" s="32">
        <v>13106577014</v>
      </c>
      <c r="B2609" s="32" t="s">
        <v>3089</v>
      </c>
      <c r="C2609" s="32" t="s">
        <v>3101</v>
      </c>
      <c r="D2609" s="32" t="s">
        <v>3105</v>
      </c>
      <c r="E2609" s="32" t="s">
        <v>3111</v>
      </c>
    </row>
    <row r="2610" spans="1:5" x14ac:dyDescent="0.25">
      <c r="A2610" s="32">
        <v>13106566994</v>
      </c>
      <c r="B2610" s="32" t="s">
        <v>3089</v>
      </c>
      <c r="C2610" s="32" t="s">
        <v>3098</v>
      </c>
      <c r="D2610" s="32" t="s">
        <v>3106</v>
      </c>
      <c r="E2610" s="32" t="s">
        <v>3111</v>
      </c>
    </row>
    <row r="2611" spans="1:5" x14ac:dyDescent="0.25">
      <c r="A2611" s="32">
        <v>13106547255</v>
      </c>
      <c r="B2611" s="32" t="s">
        <v>3089</v>
      </c>
      <c r="C2611" s="32" t="s">
        <v>3098</v>
      </c>
      <c r="D2611" s="32" t="s">
        <v>3106</v>
      </c>
      <c r="E2611" s="32" t="s">
        <v>3114</v>
      </c>
    </row>
    <row r="2612" spans="1:5" x14ac:dyDescent="0.25">
      <c r="A2612" s="32">
        <v>13106494814</v>
      </c>
      <c r="B2612" s="32" t="s">
        <v>3089</v>
      </c>
      <c r="C2612" s="32" t="s">
        <v>3101</v>
      </c>
      <c r="D2612" s="32" t="s">
        <v>3104</v>
      </c>
      <c r="E2612" s="32" t="s">
        <v>3115</v>
      </c>
    </row>
    <row r="2613" spans="1:5" x14ac:dyDescent="0.25">
      <c r="A2613" s="32">
        <v>13106464042</v>
      </c>
      <c r="B2613" s="32" t="s">
        <v>3089</v>
      </c>
      <c r="C2613" s="32" t="s">
        <v>3097</v>
      </c>
      <c r="D2613" s="32" t="s">
        <v>3104</v>
      </c>
      <c r="E2613" s="32" t="s">
        <v>3117</v>
      </c>
    </row>
    <row r="2614" spans="1:5" x14ac:dyDescent="0.25">
      <c r="A2614" s="32">
        <v>13106396269</v>
      </c>
      <c r="B2614" s="32" t="s">
        <v>3089</v>
      </c>
      <c r="C2614" s="32" t="s">
        <v>3096</v>
      </c>
      <c r="D2614" s="32" t="s">
        <v>3109</v>
      </c>
      <c r="E2614" s="32" t="s">
        <v>3115</v>
      </c>
    </row>
    <row r="2615" spans="1:5" x14ac:dyDescent="0.25">
      <c r="A2615" s="32">
        <v>13106384567</v>
      </c>
      <c r="B2615" s="32" t="s">
        <v>3089</v>
      </c>
      <c r="C2615" s="32" t="s">
        <v>3097</v>
      </c>
      <c r="D2615" s="32" t="s">
        <v>3109</v>
      </c>
      <c r="E2615" s="32" t="s">
        <v>3116</v>
      </c>
    </row>
    <row r="2616" spans="1:5" x14ac:dyDescent="0.25">
      <c r="A2616" s="32">
        <v>13106373934</v>
      </c>
      <c r="B2616" s="32" t="s">
        <v>3089</v>
      </c>
      <c r="C2616" s="32" t="s">
        <v>3099</v>
      </c>
      <c r="D2616" s="32" t="s">
        <v>3104</v>
      </c>
      <c r="E2616" s="32" t="s">
        <v>3114</v>
      </c>
    </row>
    <row r="2617" spans="1:5" x14ac:dyDescent="0.25">
      <c r="A2617" s="32">
        <v>13106344845</v>
      </c>
      <c r="B2617" s="32" t="s">
        <v>3089</v>
      </c>
      <c r="C2617" s="32" t="s">
        <v>3097</v>
      </c>
      <c r="D2617" s="32" t="s">
        <v>3104</v>
      </c>
      <c r="E2617" s="32" t="s">
        <v>3112</v>
      </c>
    </row>
    <row r="2618" spans="1:5" x14ac:dyDescent="0.25">
      <c r="A2618" s="32">
        <v>13106335885</v>
      </c>
      <c r="B2618" s="32" t="s">
        <v>3090</v>
      </c>
      <c r="C2618" s="32" t="s">
        <v>3096</v>
      </c>
      <c r="D2618" s="32" t="s">
        <v>3104</v>
      </c>
      <c r="E2618" s="32" t="s">
        <v>3115</v>
      </c>
    </row>
    <row r="2619" spans="1:5" x14ac:dyDescent="0.25">
      <c r="A2619" s="32">
        <v>13106313018</v>
      </c>
      <c r="B2619" s="32" t="s">
        <v>3089</v>
      </c>
      <c r="C2619" s="32" t="s">
        <v>3097</v>
      </c>
      <c r="D2619" s="32" t="s">
        <v>3105</v>
      </c>
      <c r="E2619" s="32" t="s">
        <v>3112</v>
      </c>
    </row>
    <row r="2620" spans="1:5" x14ac:dyDescent="0.25">
      <c r="A2620" s="32">
        <v>13106304660</v>
      </c>
      <c r="B2620" s="32" t="s">
        <v>3089</v>
      </c>
      <c r="C2620" s="32" t="s">
        <v>3097</v>
      </c>
      <c r="D2620" s="32" t="s">
        <v>3104</v>
      </c>
      <c r="E2620" s="32" t="s">
        <v>3114</v>
      </c>
    </row>
    <row r="2621" spans="1:5" x14ac:dyDescent="0.25">
      <c r="A2621" s="32">
        <v>13106246360</v>
      </c>
      <c r="B2621" s="32" t="s">
        <v>3089</v>
      </c>
      <c r="C2621" s="32" t="s">
        <v>3097</v>
      </c>
      <c r="D2621" s="32" t="s">
        <v>3104</v>
      </c>
      <c r="E2621" s="32" t="s">
        <v>3112</v>
      </c>
    </row>
    <row r="2622" spans="1:5" x14ac:dyDescent="0.25">
      <c r="A2622" s="32">
        <v>13106169233</v>
      </c>
      <c r="B2622" s="32" t="s">
        <v>3089</v>
      </c>
      <c r="C2622" s="32" t="s">
        <v>3097</v>
      </c>
      <c r="D2622" s="32" t="s">
        <v>3109</v>
      </c>
      <c r="E2622" s="32" t="s">
        <v>3112</v>
      </c>
    </row>
    <row r="2623" spans="1:5" x14ac:dyDescent="0.25">
      <c r="A2623" s="32">
        <v>13106119798</v>
      </c>
      <c r="B2623" s="32" t="s">
        <v>3089</v>
      </c>
      <c r="C2623" s="32" t="s">
        <v>3098</v>
      </c>
      <c r="D2623" s="32" t="s">
        <v>3107</v>
      </c>
      <c r="E2623" s="32" t="s">
        <v>3112</v>
      </c>
    </row>
    <row r="2624" spans="1:5" x14ac:dyDescent="0.25">
      <c r="A2624" s="32">
        <v>13106110182</v>
      </c>
      <c r="B2624" s="32" t="s">
        <v>3089</v>
      </c>
      <c r="C2624" s="32" t="s">
        <v>3098</v>
      </c>
      <c r="D2624" s="32" t="s">
        <v>3107</v>
      </c>
      <c r="E2624" s="32" t="s">
        <v>3111</v>
      </c>
    </row>
    <row r="2625" spans="1:5" x14ac:dyDescent="0.25">
      <c r="A2625" s="32">
        <v>13106083048</v>
      </c>
      <c r="B2625" s="32" t="s">
        <v>3090</v>
      </c>
      <c r="C2625" s="32" t="s">
        <v>3100</v>
      </c>
      <c r="E2625" s="32" t="s">
        <v>3118</v>
      </c>
    </row>
    <row r="2626" spans="1:5" x14ac:dyDescent="0.25">
      <c r="A2626" s="32">
        <v>13105952621</v>
      </c>
      <c r="B2626" s="32" t="s">
        <v>3089</v>
      </c>
      <c r="C2626" s="32" t="s">
        <v>3097</v>
      </c>
      <c r="D2626" s="32" t="s">
        <v>3107</v>
      </c>
      <c r="E2626" s="32" t="s">
        <v>3112</v>
      </c>
    </row>
    <row r="2627" spans="1:5" x14ac:dyDescent="0.25">
      <c r="A2627" s="32">
        <v>13105946300</v>
      </c>
      <c r="B2627" s="32" t="s">
        <v>3089</v>
      </c>
      <c r="C2627" s="32" t="s">
        <v>3098</v>
      </c>
      <c r="D2627" s="32" t="s">
        <v>3107</v>
      </c>
      <c r="E2627" s="32" t="s">
        <v>3112</v>
      </c>
    </row>
    <row r="2628" spans="1:5" x14ac:dyDescent="0.25">
      <c r="A2628" s="32">
        <v>13105904300</v>
      </c>
      <c r="B2628" s="32" t="s">
        <v>3089</v>
      </c>
      <c r="C2628" s="32" t="s">
        <v>3097</v>
      </c>
      <c r="D2628" s="32" t="s">
        <v>3109</v>
      </c>
      <c r="E2628" s="32" t="s">
        <v>3114</v>
      </c>
    </row>
    <row r="2629" spans="1:5" x14ac:dyDescent="0.25">
      <c r="A2629" s="32">
        <v>13105899555</v>
      </c>
      <c r="B2629" s="32" t="s">
        <v>3091</v>
      </c>
      <c r="C2629" s="32" t="s">
        <v>3096</v>
      </c>
      <c r="D2629" s="32" t="s">
        <v>3107</v>
      </c>
      <c r="E2629" s="32" t="s">
        <v>3112</v>
      </c>
    </row>
    <row r="2630" spans="1:5" x14ac:dyDescent="0.25">
      <c r="A2630" s="32">
        <v>13105897515</v>
      </c>
      <c r="B2630" s="32" t="s">
        <v>3089</v>
      </c>
      <c r="C2630" s="32" t="s">
        <v>3097</v>
      </c>
      <c r="D2630" s="32" t="s">
        <v>3107</v>
      </c>
      <c r="E2630" s="32" t="s">
        <v>3111</v>
      </c>
    </row>
    <row r="2631" spans="1:5" x14ac:dyDescent="0.25">
      <c r="A2631" s="32">
        <v>13105473287</v>
      </c>
      <c r="B2631" s="32" t="s">
        <v>3089</v>
      </c>
      <c r="C2631" s="32" t="s">
        <v>3098</v>
      </c>
      <c r="D2631" s="32" t="s">
        <v>3106</v>
      </c>
      <c r="E2631" s="32" t="s">
        <v>3111</v>
      </c>
    </row>
    <row r="2632" spans="1:5" x14ac:dyDescent="0.25">
      <c r="A2632" s="32">
        <v>13105295448</v>
      </c>
    </row>
    <row r="2633" spans="1:5" x14ac:dyDescent="0.25">
      <c r="A2633" s="32">
        <v>13105240869</v>
      </c>
      <c r="B2633" s="32" t="s">
        <v>3089</v>
      </c>
      <c r="C2633" s="32" t="s">
        <v>3097</v>
      </c>
      <c r="D2633" s="32" t="s">
        <v>3106</v>
      </c>
      <c r="E2633" s="32" t="s">
        <v>3112</v>
      </c>
    </row>
    <row r="2634" spans="1:5" x14ac:dyDescent="0.25">
      <c r="A2634" s="32">
        <v>13105211611</v>
      </c>
      <c r="B2634" s="32" t="s">
        <v>3091</v>
      </c>
      <c r="C2634" s="32" t="s">
        <v>3097</v>
      </c>
      <c r="D2634" s="32" t="s">
        <v>3109</v>
      </c>
      <c r="E2634" s="32" t="s">
        <v>3114</v>
      </c>
    </row>
    <row r="2635" spans="1:5" x14ac:dyDescent="0.25">
      <c r="A2635" s="32">
        <v>13105164987</v>
      </c>
      <c r="B2635" s="32" t="s">
        <v>3089</v>
      </c>
      <c r="C2635" s="32" t="s">
        <v>3097</v>
      </c>
      <c r="D2635" s="32" t="s">
        <v>3109</v>
      </c>
      <c r="E2635" s="32" t="s">
        <v>3112</v>
      </c>
    </row>
    <row r="2636" spans="1:5" x14ac:dyDescent="0.25">
      <c r="A2636" s="32">
        <v>13105123269</v>
      </c>
      <c r="B2636" s="32" t="s">
        <v>3089</v>
      </c>
      <c r="C2636" s="32" t="s">
        <v>3098</v>
      </c>
      <c r="D2636" s="32" t="s">
        <v>3105</v>
      </c>
      <c r="E2636" s="32" t="s">
        <v>3111</v>
      </c>
    </row>
    <row r="2637" spans="1:5" x14ac:dyDescent="0.25">
      <c r="A2637" s="32">
        <v>13105051640</v>
      </c>
      <c r="B2637" s="32" t="s">
        <v>3089</v>
      </c>
      <c r="C2637" s="32" t="s">
        <v>3097</v>
      </c>
      <c r="D2637" s="32" t="s">
        <v>3105</v>
      </c>
      <c r="E2637" s="32" t="s">
        <v>3112</v>
      </c>
    </row>
    <row r="2638" spans="1:5" x14ac:dyDescent="0.25">
      <c r="A2638" s="32">
        <v>13105032452</v>
      </c>
      <c r="B2638" s="32" t="s">
        <v>3089</v>
      </c>
      <c r="C2638" s="32" t="s">
        <v>3097</v>
      </c>
      <c r="D2638" s="32" t="s">
        <v>3105</v>
      </c>
      <c r="E2638" s="32" t="s">
        <v>3112</v>
      </c>
    </row>
    <row r="2639" spans="1:5" x14ac:dyDescent="0.25">
      <c r="A2639" s="32">
        <v>13105009639</v>
      </c>
      <c r="B2639" s="32" t="s">
        <v>3092</v>
      </c>
      <c r="C2639" s="32" t="s">
        <v>3098</v>
      </c>
      <c r="D2639" s="32" t="s">
        <v>3104</v>
      </c>
      <c r="E2639" s="32" t="s">
        <v>3114</v>
      </c>
    </row>
    <row r="2640" spans="1:5" x14ac:dyDescent="0.25">
      <c r="A2640" s="32">
        <v>13104983411</v>
      </c>
      <c r="B2640" s="32" t="s">
        <v>3091</v>
      </c>
      <c r="C2640" s="32" t="s">
        <v>3098</v>
      </c>
      <c r="D2640" s="32" t="s">
        <v>3106</v>
      </c>
      <c r="E2640" s="32" t="s">
        <v>3111</v>
      </c>
    </row>
    <row r="2641" spans="1:5" x14ac:dyDescent="0.25">
      <c r="A2641" s="32">
        <v>13104941963</v>
      </c>
      <c r="B2641" s="32" t="s">
        <v>3089</v>
      </c>
      <c r="C2641" s="32" t="s">
        <v>3098</v>
      </c>
      <c r="D2641" s="32" t="s">
        <v>3105</v>
      </c>
      <c r="E2641" s="32" t="s">
        <v>3112</v>
      </c>
    </row>
    <row r="2642" spans="1:5" x14ac:dyDescent="0.25">
      <c r="A2642" s="32">
        <v>13104892210</v>
      </c>
      <c r="B2642" s="32" t="s">
        <v>3089</v>
      </c>
      <c r="C2642" s="32" t="s">
        <v>3098</v>
      </c>
      <c r="D2642" s="32" t="s">
        <v>3107</v>
      </c>
      <c r="E2642" s="32" t="s">
        <v>3112</v>
      </c>
    </row>
    <row r="2643" spans="1:5" x14ac:dyDescent="0.25">
      <c r="A2643" s="32">
        <v>13104792712</v>
      </c>
      <c r="B2643" s="32" t="s">
        <v>3089</v>
      </c>
      <c r="C2643" s="32" t="s">
        <v>3097</v>
      </c>
      <c r="D2643" s="32" t="s">
        <v>3104</v>
      </c>
      <c r="E2643" s="32" t="s">
        <v>3112</v>
      </c>
    </row>
    <row r="2644" spans="1:5" x14ac:dyDescent="0.25">
      <c r="A2644" s="32">
        <v>13104793379</v>
      </c>
      <c r="B2644" s="32" t="s">
        <v>3089</v>
      </c>
      <c r="C2644" s="32" t="s">
        <v>3097</v>
      </c>
      <c r="D2644" s="32" t="s">
        <v>3105</v>
      </c>
      <c r="E2644" s="32" t="s">
        <v>3112</v>
      </c>
    </row>
    <row r="2645" spans="1:5" x14ac:dyDescent="0.25">
      <c r="A2645" s="32">
        <v>13104789668</v>
      </c>
      <c r="B2645" s="32" t="s">
        <v>3089</v>
      </c>
      <c r="C2645" s="32" t="s">
        <v>3098</v>
      </c>
      <c r="D2645" s="32" t="s">
        <v>3104</v>
      </c>
      <c r="E2645" s="32" t="s">
        <v>3111</v>
      </c>
    </row>
    <row r="2646" spans="1:5" x14ac:dyDescent="0.25">
      <c r="A2646" s="32">
        <v>13104744570</v>
      </c>
      <c r="B2646" s="32" t="s">
        <v>3089</v>
      </c>
      <c r="C2646" s="32" t="s">
        <v>3098</v>
      </c>
      <c r="D2646" s="32" t="s">
        <v>3105</v>
      </c>
      <c r="E2646" s="32" t="s">
        <v>3112</v>
      </c>
    </row>
    <row r="2647" spans="1:5" x14ac:dyDescent="0.25">
      <c r="A2647" s="32">
        <v>13104633155</v>
      </c>
      <c r="B2647" s="32" t="s">
        <v>3089</v>
      </c>
      <c r="C2647" s="32" t="s">
        <v>3101</v>
      </c>
      <c r="D2647" s="32" t="s">
        <v>3105</v>
      </c>
      <c r="E2647" s="32" t="s">
        <v>3112</v>
      </c>
    </row>
    <row r="2648" spans="1:5" x14ac:dyDescent="0.25">
      <c r="A2648" s="32">
        <v>13104561665</v>
      </c>
      <c r="B2648" s="32" t="s">
        <v>3089</v>
      </c>
      <c r="C2648" s="32" t="s">
        <v>3097</v>
      </c>
      <c r="D2648" s="32" t="s">
        <v>3104</v>
      </c>
      <c r="E2648" s="32" t="s">
        <v>3112</v>
      </c>
    </row>
    <row r="2649" spans="1:5" x14ac:dyDescent="0.25">
      <c r="A2649" s="32">
        <v>13104482876</v>
      </c>
      <c r="B2649" s="32" t="s">
        <v>3089</v>
      </c>
      <c r="C2649" s="32" t="s">
        <v>3099</v>
      </c>
      <c r="D2649" s="32" t="s">
        <v>3106</v>
      </c>
      <c r="E2649" s="32" t="s">
        <v>3111</v>
      </c>
    </row>
    <row r="2650" spans="1:5" x14ac:dyDescent="0.25">
      <c r="A2650" s="32">
        <v>13104432066</v>
      </c>
      <c r="B2650" s="32" t="s">
        <v>3093</v>
      </c>
      <c r="C2650" s="32" t="s">
        <v>3096</v>
      </c>
      <c r="D2650" s="32" t="s">
        <v>3104</v>
      </c>
      <c r="E2650" s="32" t="s">
        <v>3112</v>
      </c>
    </row>
    <row r="2651" spans="1:5" x14ac:dyDescent="0.25">
      <c r="A2651" s="32">
        <v>13104384307</v>
      </c>
      <c r="B2651" s="32" t="s">
        <v>3089</v>
      </c>
      <c r="C2651" s="32" t="s">
        <v>3102</v>
      </c>
      <c r="D2651" s="32" t="s">
        <v>3109</v>
      </c>
      <c r="E2651" s="32" t="s">
        <v>3115</v>
      </c>
    </row>
    <row r="2652" spans="1:5" x14ac:dyDescent="0.25">
      <c r="A2652" s="32">
        <v>13104353969</v>
      </c>
      <c r="B2652" s="32" t="s">
        <v>3089</v>
      </c>
      <c r="C2652" s="32" t="s">
        <v>3098</v>
      </c>
      <c r="D2652" s="32" t="s">
        <v>3107</v>
      </c>
      <c r="E2652" s="32" t="s">
        <v>3111</v>
      </c>
    </row>
    <row r="2653" spans="1:5" x14ac:dyDescent="0.25">
      <c r="A2653" s="32">
        <v>13104085812</v>
      </c>
      <c r="B2653" s="32" t="s">
        <v>3089</v>
      </c>
      <c r="C2653" s="32" t="s">
        <v>3098</v>
      </c>
      <c r="D2653" s="32" t="s">
        <v>3106</v>
      </c>
      <c r="E2653" s="32" t="s">
        <v>3115</v>
      </c>
    </row>
    <row r="2654" spans="1:5" x14ac:dyDescent="0.25">
      <c r="A2654" s="32">
        <v>13103952512</v>
      </c>
      <c r="B2654" s="32" t="s">
        <v>3089</v>
      </c>
      <c r="C2654" s="32" t="s">
        <v>3098</v>
      </c>
      <c r="D2654" s="32" t="s">
        <v>3105</v>
      </c>
      <c r="E2654" s="32" t="s">
        <v>3117</v>
      </c>
    </row>
    <row r="2655" spans="1:5" x14ac:dyDescent="0.25">
      <c r="A2655" s="32">
        <v>13103908046</v>
      </c>
      <c r="B2655" s="32" t="s">
        <v>3090</v>
      </c>
      <c r="C2655" s="32" t="s">
        <v>3099</v>
      </c>
      <c r="D2655" s="32" t="s">
        <v>3107</v>
      </c>
      <c r="E2655" s="32" t="s">
        <v>3117</v>
      </c>
    </row>
    <row r="2656" spans="1:5" x14ac:dyDescent="0.25">
      <c r="A2656" s="32">
        <v>13103846034</v>
      </c>
      <c r="B2656" s="32" t="s">
        <v>3089</v>
      </c>
      <c r="C2656" s="32" t="s">
        <v>3097</v>
      </c>
      <c r="D2656" s="32" t="s">
        <v>3104</v>
      </c>
      <c r="E2656" s="32" t="s">
        <v>3115</v>
      </c>
    </row>
    <row r="2657" spans="1:5" x14ac:dyDescent="0.25">
      <c r="A2657" s="32">
        <v>13103884520</v>
      </c>
      <c r="B2657" s="32" t="s">
        <v>3089</v>
      </c>
      <c r="C2657" s="32" t="s">
        <v>3097</v>
      </c>
      <c r="D2657" s="32" t="s">
        <v>3106</v>
      </c>
      <c r="E2657" s="32" t="s">
        <v>3112</v>
      </c>
    </row>
    <row r="2658" spans="1:5" x14ac:dyDescent="0.25">
      <c r="A2658" s="32">
        <v>13103868068</v>
      </c>
      <c r="B2658" s="32" t="s">
        <v>3089</v>
      </c>
      <c r="C2658" s="32" t="s">
        <v>3098</v>
      </c>
      <c r="D2658" s="32" t="s">
        <v>3107</v>
      </c>
      <c r="E2658" s="32" t="s">
        <v>3112</v>
      </c>
    </row>
    <row r="2659" spans="1:5" x14ac:dyDescent="0.25">
      <c r="A2659" s="32">
        <v>13103850282</v>
      </c>
      <c r="B2659" s="32" t="s">
        <v>3089</v>
      </c>
      <c r="C2659" s="32" t="s">
        <v>3098</v>
      </c>
      <c r="D2659" s="32" t="s">
        <v>3107</v>
      </c>
      <c r="E2659" s="32" t="s">
        <v>3112</v>
      </c>
    </row>
    <row r="2660" spans="1:5" x14ac:dyDescent="0.25">
      <c r="A2660" s="32">
        <v>13103770001</v>
      </c>
      <c r="B2660" s="32" t="s">
        <v>3089</v>
      </c>
      <c r="C2660" s="32" t="s">
        <v>3097</v>
      </c>
      <c r="D2660" s="32" t="s">
        <v>3105</v>
      </c>
      <c r="E2660" s="32" t="s">
        <v>3111</v>
      </c>
    </row>
    <row r="2661" spans="1:5" x14ac:dyDescent="0.25">
      <c r="A2661" s="32">
        <v>13103707489</v>
      </c>
      <c r="B2661" s="32" t="s">
        <v>3089</v>
      </c>
      <c r="C2661" s="32" t="s">
        <v>3098</v>
      </c>
      <c r="D2661" s="32" t="s">
        <v>3106</v>
      </c>
      <c r="E2661" s="32" t="s">
        <v>3111</v>
      </c>
    </row>
    <row r="2662" spans="1:5" x14ac:dyDescent="0.25">
      <c r="A2662" s="32">
        <v>13103581136</v>
      </c>
      <c r="B2662" s="32" t="s">
        <v>3089</v>
      </c>
      <c r="C2662" s="32" t="s">
        <v>3098</v>
      </c>
      <c r="D2662" s="32" t="s">
        <v>3107</v>
      </c>
      <c r="E2662" s="32" t="s">
        <v>3111</v>
      </c>
    </row>
    <row r="2663" spans="1:5" x14ac:dyDescent="0.25">
      <c r="A2663" s="32">
        <v>13103530219</v>
      </c>
      <c r="B2663" s="32" t="s">
        <v>3089</v>
      </c>
      <c r="C2663" s="32" t="s">
        <v>3098</v>
      </c>
      <c r="D2663" s="32" t="s">
        <v>3106</v>
      </c>
      <c r="E2663" s="32" t="s">
        <v>3112</v>
      </c>
    </row>
    <row r="2664" spans="1:5" x14ac:dyDescent="0.25">
      <c r="A2664" s="32">
        <v>13103284154</v>
      </c>
      <c r="B2664" s="32" t="s">
        <v>3089</v>
      </c>
      <c r="C2664" s="32" t="s">
        <v>3098</v>
      </c>
      <c r="D2664" s="32" t="s">
        <v>3107</v>
      </c>
      <c r="E2664" s="32" t="s">
        <v>3114</v>
      </c>
    </row>
    <row r="2665" spans="1:5" x14ac:dyDescent="0.25">
      <c r="A2665" s="32">
        <v>13103278005</v>
      </c>
      <c r="B2665" s="32" t="s">
        <v>3089</v>
      </c>
      <c r="C2665" s="32" t="s">
        <v>3097</v>
      </c>
    </row>
    <row r="2666" spans="1:5" x14ac:dyDescent="0.25">
      <c r="A2666" s="32">
        <v>13103082171</v>
      </c>
      <c r="B2666" s="32" t="s">
        <v>3089</v>
      </c>
      <c r="C2666" s="32" t="s">
        <v>3096</v>
      </c>
      <c r="D2666" s="32" t="s">
        <v>3104</v>
      </c>
      <c r="E2666" s="32" t="s">
        <v>3112</v>
      </c>
    </row>
    <row r="2667" spans="1:5" x14ac:dyDescent="0.25">
      <c r="A2667" s="32">
        <v>13102798476</v>
      </c>
      <c r="B2667" s="32" t="s">
        <v>3089</v>
      </c>
      <c r="C2667" s="32" t="s">
        <v>3097</v>
      </c>
      <c r="D2667" s="32" t="s">
        <v>3105</v>
      </c>
      <c r="E2667" s="32" t="s">
        <v>3111</v>
      </c>
    </row>
    <row r="2668" spans="1:5" x14ac:dyDescent="0.25">
      <c r="A2668" s="32">
        <v>13102348125</v>
      </c>
      <c r="B2668" s="32" t="s">
        <v>3089</v>
      </c>
      <c r="C2668" s="32" t="s">
        <v>3096</v>
      </c>
      <c r="D2668" s="32" t="s">
        <v>3104</v>
      </c>
      <c r="E2668" s="32" t="s">
        <v>3114</v>
      </c>
    </row>
    <row r="2669" spans="1:5" x14ac:dyDescent="0.25">
      <c r="A2669" s="32">
        <v>13102336958</v>
      </c>
      <c r="B2669" s="32" t="s">
        <v>3089</v>
      </c>
      <c r="C2669" s="32" t="s">
        <v>3097</v>
      </c>
      <c r="D2669" s="32" t="s">
        <v>3109</v>
      </c>
      <c r="E2669" s="32" t="s">
        <v>3115</v>
      </c>
    </row>
    <row r="2670" spans="1:5" x14ac:dyDescent="0.25">
      <c r="A2670" s="32">
        <v>13102313516</v>
      </c>
      <c r="B2670" s="32" t="s">
        <v>3089</v>
      </c>
      <c r="C2670" s="32" t="s">
        <v>3097</v>
      </c>
      <c r="D2670" s="32" t="s">
        <v>3104</v>
      </c>
      <c r="E2670" s="32" t="s">
        <v>3111</v>
      </c>
    </row>
    <row r="2671" spans="1:5" x14ac:dyDescent="0.25">
      <c r="A2671" s="32">
        <v>13102292990</v>
      </c>
      <c r="B2671" s="32" t="s">
        <v>3089</v>
      </c>
      <c r="C2671" s="32" t="s">
        <v>3102</v>
      </c>
      <c r="D2671" s="32" t="s">
        <v>3108</v>
      </c>
      <c r="E2671" s="32" t="s">
        <v>3111</v>
      </c>
    </row>
    <row r="2672" spans="1:5" x14ac:dyDescent="0.25">
      <c r="A2672" s="32">
        <v>13102248756</v>
      </c>
      <c r="B2672" s="32" t="s">
        <v>3089</v>
      </c>
      <c r="C2672" s="32" t="s">
        <v>3098</v>
      </c>
      <c r="D2672" s="32" t="s">
        <v>3104</v>
      </c>
      <c r="E2672" s="32" t="s">
        <v>3114</v>
      </c>
    </row>
    <row r="2673" spans="1:5" x14ac:dyDescent="0.25">
      <c r="A2673" s="32">
        <v>13102212053</v>
      </c>
      <c r="B2673" s="32" t="s">
        <v>3089</v>
      </c>
      <c r="C2673" s="32" t="s">
        <v>3098</v>
      </c>
      <c r="D2673" s="32" t="s">
        <v>3107</v>
      </c>
      <c r="E2673" s="32" t="s">
        <v>3114</v>
      </c>
    </row>
    <row r="2674" spans="1:5" x14ac:dyDescent="0.25">
      <c r="A2674" s="32">
        <v>13102072843</v>
      </c>
      <c r="B2674" s="32" t="s">
        <v>3089</v>
      </c>
      <c r="C2674" s="32" t="s">
        <v>3101</v>
      </c>
      <c r="D2674" s="32" t="s">
        <v>3108</v>
      </c>
      <c r="E2674" s="32" t="s">
        <v>3115</v>
      </c>
    </row>
    <row r="2675" spans="1:5" x14ac:dyDescent="0.25">
      <c r="A2675" s="32">
        <v>13101909204</v>
      </c>
      <c r="B2675" s="32" t="s">
        <v>3089</v>
      </c>
      <c r="C2675" s="32" t="s">
        <v>3097</v>
      </c>
      <c r="D2675" s="32" t="s">
        <v>3104</v>
      </c>
      <c r="E2675" s="32" t="s">
        <v>3114</v>
      </c>
    </row>
    <row r="2676" spans="1:5" x14ac:dyDescent="0.25">
      <c r="A2676" s="32">
        <v>13101895360</v>
      </c>
      <c r="B2676" s="32" t="s">
        <v>3089</v>
      </c>
      <c r="C2676" s="32" t="s">
        <v>3098</v>
      </c>
      <c r="D2676" s="32" t="s">
        <v>3106</v>
      </c>
      <c r="E2676" s="32" t="s">
        <v>3112</v>
      </c>
    </row>
    <row r="2677" spans="1:5" x14ac:dyDescent="0.25">
      <c r="A2677" s="32">
        <v>13101815696</v>
      </c>
      <c r="B2677" s="32" t="s">
        <v>3089</v>
      </c>
      <c r="C2677" s="32" t="s">
        <v>3098</v>
      </c>
      <c r="D2677" s="32" t="s">
        <v>3105</v>
      </c>
      <c r="E2677" s="32" t="s">
        <v>3111</v>
      </c>
    </row>
    <row r="2678" spans="1:5" x14ac:dyDescent="0.25">
      <c r="A2678" s="32">
        <v>13101818147</v>
      </c>
      <c r="B2678" s="32" t="s">
        <v>3089</v>
      </c>
      <c r="C2678" s="32" t="s">
        <v>3096</v>
      </c>
      <c r="D2678" s="32" t="s">
        <v>3104</v>
      </c>
      <c r="E2678" s="32" t="s">
        <v>3113</v>
      </c>
    </row>
    <row r="2679" spans="1:5" x14ac:dyDescent="0.25">
      <c r="A2679" s="32">
        <v>13101759921</v>
      </c>
      <c r="B2679" s="32" t="s">
        <v>3089</v>
      </c>
      <c r="C2679" s="32" t="s">
        <v>3097</v>
      </c>
      <c r="D2679" s="32" t="s">
        <v>3107</v>
      </c>
      <c r="E2679" s="32" t="s">
        <v>3112</v>
      </c>
    </row>
    <row r="2680" spans="1:5" x14ac:dyDescent="0.25">
      <c r="A2680" s="32">
        <v>13101717042</v>
      </c>
      <c r="B2680" s="32" t="s">
        <v>3089</v>
      </c>
      <c r="C2680" s="32" t="s">
        <v>3098</v>
      </c>
      <c r="D2680" s="32" t="s">
        <v>3106</v>
      </c>
      <c r="E2680" s="32" t="s">
        <v>3113</v>
      </c>
    </row>
    <row r="2681" spans="1:5" x14ac:dyDescent="0.25">
      <c r="A2681" s="32">
        <v>13101707970</v>
      </c>
      <c r="B2681" s="32" t="s">
        <v>3089</v>
      </c>
      <c r="C2681" s="32" t="s">
        <v>3097</v>
      </c>
      <c r="D2681" s="32" t="s">
        <v>3105</v>
      </c>
      <c r="E2681" s="32" t="s">
        <v>3111</v>
      </c>
    </row>
    <row r="2682" spans="1:5" x14ac:dyDescent="0.25">
      <c r="A2682" s="32">
        <v>13101536115</v>
      </c>
      <c r="B2682" s="32" t="s">
        <v>3089</v>
      </c>
      <c r="C2682" s="32" t="s">
        <v>3096</v>
      </c>
      <c r="D2682" s="32" t="s">
        <v>3104</v>
      </c>
      <c r="E2682" s="32" t="s">
        <v>3111</v>
      </c>
    </row>
    <row r="2683" spans="1:5" x14ac:dyDescent="0.25">
      <c r="A2683" s="32">
        <v>13101358869</v>
      </c>
      <c r="B2683" s="32" t="s">
        <v>3089</v>
      </c>
      <c r="C2683" s="32" t="s">
        <v>3098</v>
      </c>
      <c r="D2683" s="32" t="s">
        <v>3107</v>
      </c>
      <c r="E2683" s="32" t="s">
        <v>3111</v>
      </c>
    </row>
    <row r="2684" spans="1:5" x14ac:dyDescent="0.25">
      <c r="A2684" s="32">
        <v>13101272773</v>
      </c>
      <c r="B2684" s="32" t="s">
        <v>3089</v>
      </c>
      <c r="C2684" s="32" t="s">
        <v>3097</v>
      </c>
      <c r="D2684" s="32" t="s">
        <v>3108</v>
      </c>
      <c r="E2684" s="32" t="s">
        <v>3112</v>
      </c>
    </row>
    <row r="2685" spans="1:5" x14ac:dyDescent="0.25">
      <c r="A2685" s="32">
        <v>13100809842</v>
      </c>
      <c r="B2685" s="32" t="s">
        <v>3089</v>
      </c>
      <c r="C2685" s="32" t="s">
        <v>3097</v>
      </c>
      <c r="D2685" s="32" t="s">
        <v>3104</v>
      </c>
      <c r="E2685" s="32" t="s">
        <v>3111</v>
      </c>
    </row>
    <row r="2686" spans="1:5" x14ac:dyDescent="0.25">
      <c r="A2686" s="32">
        <v>13100488086</v>
      </c>
      <c r="B2686" s="32" t="s">
        <v>3089</v>
      </c>
      <c r="C2686" s="32" t="s">
        <v>3098</v>
      </c>
      <c r="D2686" s="32" t="s">
        <v>3107</v>
      </c>
      <c r="E2686" s="32" t="s">
        <v>3113</v>
      </c>
    </row>
    <row r="2687" spans="1:5" x14ac:dyDescent="0.25">
      <c r="A2687" s="32">
        <v>13100445519</v>
      </c>
      <c r="B2687" s="32" t="s">
        <v>3089</v>
      </c>
      <c r="C2687" s="32" t="s">
        <v>3098</v>
      </c>
      <c r="D2687" s="32" t="s">
        <v>3107</v>
      </c>
      <c r="E2687" s="32" t="s">
        <v>3114</v>
      </c>
    </row>
    <row r="2688" spans="1:5" x14ac:dyDescent="0.25">
      <c r="A2688" s="32">
        <v>13099891869</v>
      </c>
      <c r="B2688" s="32" t="s">
        <v>3090</v>
      </c>
      <c r="C2688" s="32" t="s">
        <v>3099</v>
      </c>
    </row>
    <row r="2689" spans="1:5" x14ac:dyDescent="0.25">
      <c r="A2689" s="32">
        <v>13099842060</v>
      </c>
      <c r="B2689" s="32" t="s">
        <v>3089</v>
      </c>
      <c r="C2689" s="32" t="s">
        <v>3097</v>
      </c>
      <c r="D2689" s="32" t="s">
        <v>3105</v>
      </c>
      <c r="E2689" s="32" t="s">
        <v>3114</v>
      </c>
    </row>
    <row r="2690" spans="1:5" x14ac:dyDescent="0.25">
      <c r="A2690" s="32">
        <v>13099711060</v>
      </c>
      <c r="B2690" s="32" t="s">
        <v>3089</v>
      </c>
      <c r="C2690" s="32" t="s">
        <v>3101</v>
      </c>
      <c r="D2690" s="32" t="s">
        <v>3108</v>
      </c>
      <c r="E2690" s="32" t="s">
        <v>3114</v>
      </c>
    </row>
    <row r="2691" spans="1:5" x14ac:dyDescent="0.25">
      <c r="A2691" s="32">
        <v>13099194432</v>
      </c>
      <c r="B2691" s="32" t="s">
        <v>3089</v>
      </c>
      <c r="C2691" s="32" t="s">
        <v>3098</v>
      </c>
      <c r="D2691" s="32" t="s">
        <v>3105</v>
      </c>
      <c r="E2691" s="32" t="s">
        <v>3112</v>
      </c>
    </row>
    <row r="2692" spans="1:5" x14ac:dyDescent="0.25">
      <c r="A2692" s="32">
        <v>13099186467</v>
      </c>
      <c r="B2692" s="32" t="s">
        <v>3089</v>
      </c>
      <c r="C2692" s="32" t="s">
        <v>3097</v>
      </c>
      <c r="D2692" s="32" t="s">
        <v>3105</v>
      </c>
      <c r="E2692" s="32" t="s">
        <v>3112</v>
      </c>
    </row>
    <row r="2693" spans="1:5" x14ac:dyDescent="0.25">
      <c r="A2693" s="32">
        <v>13099087585</v>
      </c>
      <c r="B2693" s="32" t="s">
        <v>3089</v>
      </c>
      <c r="C2693" s="32" t="s">
        <v>3098</v>
      </c>
      <c r="D2693" s="32" t="s">
        <v>3106</v>
      </c>
      <c r="E2693" s="32" t="s">
        <v>3114</v>
      </c>
    </row>
    <row r="2694" spans="1:5" x14ac:dyDescent="0.25">
      <c r="A2694" s="32">
        <v>13098394136</v>
      </c>
      <c r="B2694" s="32" t="s">
        <v>3091</v>
      </c>
      <c r="C2694" s="32" t="s">
        <v>3098</v>
      </c>
      <c r="D2694" s="32" t="s">
        <v>3105</v>
      </c>
      <c r="E2694" s="32" t="s">
        <v>3113</v>
      </c>
    </row>
    <row r="2695" spans="1:5" x14ac:dyDescent="0.25">
      <c r="A2695" s="32">
        <v>13098922915</v>
      </c>
      <c r="B2695" s="32" t="s">
        <v>3089</v>
      </c>
      <c r="C2695" s="32" t="s">
        <v>3097</v>
      </c>
      <c r="D2695" s="32" t="s">
        <v>3104</v>
      </c>
      <c r="E2695" s="32" t="s">
        <v>3111</v>
      </c>
    </row>
    <row r="2696" spans="1:5" x14ac:dyDescent="0.25">
      <c r="A2696" s="32">
        <v>13098889597</v>
      </c>
      <c r="B2696" s="32" t="s">
        <v>3089</v>
      </c>
      <c r="C2696" s="32" t="s">
        <v>3098</v>
      </c>
      <c r="D2696" s="32" t="s">
        <v>3107</v>
      </c>
      <c r="E2696" s="32" t="s">
        <v>3112</v>
      </c>
    </row>
    <row r="2697" spans="1:5" x14ac:dyDescent="0.25">
      <c r="A2697" s="32">
        <v>13098758246</v>
      </c>
      <c r="B2697" s="32" t="s">
        <v>3089</v>
      </c>
      <c r="C2697" s="32" t="s">
        <v>3097</v>
      </c>
      <c r="D2697" s="32" t="s">
        <v>3109</v>
      </c>
      <c r="E2697" s="32" t="s">
        <v>3114</v>
      </c>
    </row>
    <row r="2698" spans="1:5" x14ac:dyDescent="0.25">
      <c r="A2698" s="32">
        <v>13098751289</v>
      </c>
      <c r="B2698" s="32" t="s">
        <v>3089</v>
      </c>
      <c r="C2698" s="32" t="s">
        <v>3097</v>
      </c>
      <c r="D2698" s="32" t="s">
        <v>3107</v>
      </c>
      <c r="E2698" s="32" t="s">
        <v>3111</v>
      </c>
    </row>
    <row r="2699" spans="1:5" x14ac:dyDescent="0.25">
      <c r="A2699" s="32">
        <v>13098656735</v>
      </c>
      <c r="B2699" s="32" t="s">
        <v>3089</v>
      </c>
      <c r="C2699" s="32" t="s">
        <v>3098</v>
      </c>
      <c r="D2699" s="32" t="s">
        <v>3106</v>
      </c>
      <c r="E2699" s="32" t="s">
        <v>3112</v>
      </c>
    </row>
    <row r="2700" spans="1:5" x14ac:dyDescent="0.25">
      <c r="A2700" s="32">
        <v>13098521414</v>
      </c>
      <c r="B2700" s="32" t="s">
        <v>3089</v>
      </c>
      <c r="C2700" s="32" t="s">
        <v>3097</v>
      </c>
      <c r="D2700" s="32" t="s">
        <v>3105</v>
      </c>
      <c r="E2700" s="32" t="s">
        <v>3112</v>
      </c>
    </row>
    <row r="2701" spans="1:5" x14ac:dyDescent="0.25">
      <c r="A2701" s="32">
        <v>13098366074</v>
      </c>
      <c r="B2701" s="32" t="s">
        <v>3089</v>
      </c>
      <c r="C2701" s="32" t="s">
        <v>3098</v>
      </c>
      <c r="D2701" s="32" t="s">
        <v>3107</v>
      </c>
      <c r="E2701" s="32" t="s">
        <v>3114</v>
      </c>
    </row>
    <row r="2702" spans="1:5" x14ac:dyDescent="0.25">
      <c r="A2702" s="32">
        <v>13098210139</v>
      </c>
      <c r="B2702" s="32" t="s">
        <v>3089</v>
      </c>
      <c r="C2702" s="32" t="s">
        <v>3098</v>
      </c>
      <c r="D2702" s="32" t="s">
        <v>3105</v>
      </c>
      <c r="E2702" s="32" t="s">
        <v>3113</v>
      </c>
    </row>
    <row r="2703" spans="1:5" x14ac:dyDescent="0.25">
      <c r="A2703" s="32">
        <v>13098065689</v>
      </c>
      <c r="B2703" s="32" t="s">
        <v>3089</v>
      </c>
      <c r="C2703" s="32" t="s">
        <v>3098</v>
      </c>
      <c r="D2703" s="32" t="s">
        <v>3106</v>
      </c>
      <c r="E2703" s="32" t="s">
        <v>3114</v>
      </c>
    </row>
    <row r="2704" spans="1:5" x14ac:dyDescent="0.25">
      <c r="A2704" s="32">
        <v>13098033102</v>
      </c>
      <c r="B2704" s="32" t="s">
        <v>3089</v>
      </c>
      <c r="C2704" s="32" t="s">
        <v>3101</v>
      </c>
      <c r="D2704" s="32" t="s">
        <v>3105</v>
      </c>
      <c r="E2704" s="32" t="s">
        <v>3114</v>
      </c>
    </row>
    <row r="2705" spans="1:5" x14ac:dyDescent="0.25">
      <c r="A2705" s="32">
        <v>13097269275</v>
      </c>
      <c r="B2705" s="32" t="s">
        <v>3089</v>
      </c>
      <c r="C2705" s="32" t="s">
        <v>3098</v>
      </c>
      <c r="D2705" s="32" t="s">
        <v>3105</v>
      </c>
      <c r="E2705" s="32" t="s">
        <v>3114</v>
      </c>
    </row>
    <row r="2706" spans="1:5" x14ac:dyDescent="0.25">
      <c r="A2706" s="32">
        <v>13097236530</v>
      </c>
      <c r="B2706" s="32" t="s">
        <v>3091</v>
      </c>
      <c r="C2706" s="32" t="s">
        <v>3098</v>
      </c>
      <c r="D2706" s="32" t="s">
        <v>3105</v>
      </c>
      <c r="E2706" s="32" t="s">
        <v>3116</v>
      </c>
    </row>
    <row r="2707" spans="1:5" x14ac:dyDescent="0.25">
      <c r="A2707" s="32">
        <v>13096684920</v>
      </c>
      <c r="B2707" s="32" t="s">
        <v>3089</v>
      </c>
      <c r="C2707" s="32" t="s">
        <v>3097</v>
      </c>
      <c r="D2707" s="32" t="s">
        <v>3107</v>
      </c>
      <c r="E2707" s="32" t="s">
        <v>3114</v>
      </c>
    </row>
    <row r="2708" spans="1:5" x14ac:dyDescent="0.25">
      <c r="A2708" s="32">
        <v>13096724167</v>
      </c>
      <c r="B2708" s="32" t="s">
        <v>3089</v>
      </c>
      <c r="C2708" s="32" t="s">
        <v>3101</v>
      </c>
      <c r="D2708" s="32" t="s">
        <v>3105</v>
      </c>
      <c r="E2708" s="32" t="s">
        <v>3114</v>
      </c>
    </row>
    <row r="2709" spans="1:5" x14ac:dyDescent="0.25">
      <c r="A2709" s="32">
        <v>13096697051</v>
      </c>
      <c r="B2709" s="32" t="s">
        <v>3089</v>
      </c>
      <c r="C2709" s="32" t="s">
        <v>3097</v>
      </c>
      <c r="D2709" s="32" t="s">
        <v>3105</v>
      </c>
      <c r="E2709" s="32" t="s">
        <v>3112</v>
      </c>
    </row>
    <row r="2710" spans="1:5" x14ac:dyDescent="0.25">
      <c r="A2710" s="32">
        <v>13096324955</v>
      </c>
      <c r="B2710" s="32" t="s">
        <v>3089</v>
      </c>
      <c r="C2710" s="32" t="s">
        <v>3101</v>
      </c>
      <c r="D2710" s="32" t="s">
        <v>3104</v>
      </c>
      <c r="E2710" s="32" t="s">
        <v>3111</v>
      </c>
    </row>
    <row r="2711" spans="1:5" x14ac:dyDescent="0.25">
      <c r="A2711" s="32">
        <v>13096297672</v>
      </c>
      <c r="B2711" s="32" t="s">
        <v>3089</v>
      </c>
      <c r="C2711" s="32" t="s">
        <v>3098</v>
      </c>
      <c r="D2711" s="32" t="s">
        <v>3106</v>
      </c>
      <c r="E2711" s="32" t="s">
        <v>3113</v>
      </c>
    </row>
    <row r="2712" spans="1:5" x14ac:dyDescent="0.25">
      <c r="A2712" s="32">
        <v>13095933926</v>
      </c>
      <c r="B2712" s="32" t="s">
        <v>3089</v>
      </c>
      <c r="C2712" s="32" t="s">
        <v>3098</v>
      </c>
      <c r="D2712" s="32" t="s">
        <v>3107</v>
      </c>
      <c r="E2712" s="32" t="s">
        <v>3117</v>
      </c>
    </row>
    <row r="2713" spans="1:5" x14ac:dyDescent="0.25">
      <c r="A2713" s="32">
        <v>13095875708</v>
      </c>
      <c r="B2713" s="32" t="s">
        <v>3089</v>
      </c>
      <c r="C2713" s="32" t="s">
        <v>3098</v>
      </c>
      <c r="D2713" s="32" t="s">
        <v>3107</v>
      </c>
      <c r="E2713" s="32" t="s">
        <v>3114</v>
      </c>
    </row>
    <row r="2714" spans="1:5" x14ac:dyDescent="0.25">
      <c r="A2714" s="32">
        <v>13095859645</v>
      </c>
      <c r="B2714" s="32" t="s">
        <v>3089</v>
      </c>
      <c r="C2714" s="32" t="s">
        <v>3098</v>
      </c>
      <c r="D2714" s="32" t="s">
        <v>3107</v>
      </c>
      <c r="E2714" s="32" t="s">
        <v>3112</v>
      </c>
    </row>
    <row r="2715" spans="1:5" x14ac:dyDescent="0.25">
      <c r="A2715" s="32">
        <v>13095812767</v>
      </c>
      <c r="B2715" s="32" t="s">
        <v>3089</v>
      </c>
      <c r="C2715" s="32" t="s">
        <v>3098</v>
      </c>
      <c r="D2715" s="32" t="s">
        <v>3107</v>
      </c>
      <c r="E2715" s="32" t="s">
        <v>3111</v>
      </c>
    </row>
    <row r="2716" spans="1:5" x14ac:dyDescent="0.25">
      <c r="A2716" s="32">
        <v>13095678142</v>
      </c>
      <c r="B2716" s="32" t="s">
        <v>3089</v>
      </c>
      <c r="C2716" s="32" t="s">
        <v>3097</v>
      </c>
      <c r="D2716" s="32" t="s">
        <v>3105</v>
      </c>
      <c r="E2716" s="32" t="s">
        <v>3112</v>
      </c>
    </row>
    <row r="2717" spans="1:5" x14ac:dyDescent="0.25">
      <c r="A2717" s="32">
        <v>13095519389</v>
      </c>
      <c r="B2717" s="32" t="s">
        <v>3093</v>
      </c>
      <c r="C2717" s="32" t="s">
        <v>3098</v>
      </c>
      <c r="D2717" s="32" t="s">
        <v>3105</v>
      </c>
      <c r="E2717" s="32" t="s">
        <v>3114</v>
      </c>
    </row>
    <row r="2718" spans="1:5" x14ac:dyDescent="0.25">
      <c r="A2718" s="32">
        <v>13095443219</v>
      </c>
      <c r="B2718" s="32" t="s">
        <v>3089</v>
      </c>
      <c r="C2718" s="32" t="s">
        <v>3098</v>
      </c>
      <c r="D2718" s="32" t="s">
        <v>3104</v>
      </c>
      <c r="E2718" s="32" t="s">
        <v>3114</v>
      </c>
    </row>
    <row r="2719" spans="1:5" x14ac:dyDescent="0.25">
      <c r="A2719" s="32">
        <v>13095359095</v>
      </c>
      <c r="B2719" s="32" t="s">
        <v>3089</v>
      </c>
      <c r="C2719" s="32" t="s">
        <v>3097</v>
      </c>
      <c r="D2719" s="32" t="s">
        <v>3105</v>
      </c>
      <c r="E2719" s="32" t="s">
        <v>3112</v>
      </c>
    </row>
    <row r="2720" spans="1:5" x14ac:dyDescent="0.25">
      <c r="A2720" s="32">
        <v>13095330634</v>
      </c>
      <c r="B2720" s="32" t="s">
        <v>3089</v>
      </c>
      <c r="C2720" s="32" t="s">
        <v>3098</v>
      </c>
      <c r="D2720" s="32" t="s">
        <v>3106</v>
      </c>
      <c r="E2720" s="32" t="s">
        <v>3114</v>
      </c>
    </row>
    <row r="2721" spans="1:5" x14ac:dyDescent="0.25">
      <c r="A2721" s="32">
        <v>13095189030</v>
      </c>
      <c r="B2721" s="32" t="s">
        <v>3089</v>
      </c>
      <c r="C2721" s="32" t="s">
        <v>3098</v>
      </c>
      <c r="D2721" s="32" t="s">
        <v>3105</v>
      </c>
      <c r="E2721" s="32" t="s">
        <v>3111</v>
      </c>
    </row>
    <row r="2722" spans="1:5" x14ac:dyDescent="0.25">
      <c r="A2722" s="32">
        <v>13095114559</v>
      </c>
      <c r="B2722" s="32" t="s">
        <v>3089</v>
      </c>
      <c r="C2722" s="32" t="s">
        <v>3097</v>
      </c>
      <c r="D2722" s="32" t="s">
        <v>3104</v>
      </c>
      <c r="E2722" s="32" t="s">
        <v>3114</v>
      </c>
    </row>
    <row r="2723" spans="1:5" x14ac:dyDescent="0.25">
      <c r="A2723" s="32">
        <v>13095110521</v>
      </c>
      <c r="B2723" s="32" t="s">
        <v>3089</v>
      </c>
      <c r="C2723" s="32" t="s">
        <v>3097</v>
      </c>
      <c r="D2723" s="32" t="s">
        <v>3107</v>
      </c>
      <c r="E2723" s="32" t="s">
        <v>3112</v>
      </c>
    </row>
    <row r="2724" spans="1:5" x14ac:dyDescent="0.25">
      <c r="A2724" s="32">
        <v>13095022184</v>
      </c>
      <c r="B2724" s="32" t="s">
        <v>3089</v>
      </c>
      <c r="C2724" s="32" t="s">
        <v>3101</v>
      </c>
      <c r="D2724" s="32" t="s">
        <v>3109</v>
      </c>
      <c r="E2724" s="32" t="s">
        <v>3111</v>
      </c>
    </row>
    <row r="2725" spans="1:5" x14ac:dyDescent="0.25">
      <c r="A2725" s="32">
        <v>13094291957</v>
      </c>
      <c r="B2725" s="32" t="s">
        <v>3089</v>
      </c>
      <c r="C2725" s="32" t="s">
        <v>3097</v>
      </c>
      <c r="D2725" s="32" t="s">
        <v>3107</v>
      </c>
      <c r="E2725" s="32" t="s">
        <v>3115</v>
      </c>
    </row>
    <row r="2726" spans="1:5" x14ac:dyDescent="0.25">
      <c r="A2726" s="32">
        <v>13094158799</v>
      </c>
      <c r="B2726" s="32" t="s">
        <v>3089</v>
      </c>
      <c r="C2726" s="32" t="s">
        <v>3097</v>
      </c>
      <c r="D2726" s="32" t="s">
        <v>3108</v>
      </c>
      <c r="E2726" s="32" t="s">
        <v>3112</v>
      </c>
    </row>
    <row r="2727" spans="1:5" x14ac:dyDescent="0.25">
      <c r="A2727" s="32">
        <v>13093795476</v>
      </c>
      <c r="B2727" s="32" t="s">
        <v>3089</v>
      </c>
      <c r="C2727" s="32" t="s">
        <v>3098</v>
      </c>
      <c r="D2727" s="32" t="s">
        <v>3104</v>
      </c>
      <c r="E2727" s="32" t="s">
        <v>3111</v>
      </c>
    </row>
    <row r="2728" spans="1:5" x14ac:dyDescent="0.25">
      <c r="A2728" s="32">
        <v>13093717246</v>
      </c>
      <c r="B2728" s="32" t="s">
        <v>3089</v>
      </c>
      <c r="C2728" s="32" t="s">
        <v>3098</v>
      </c>
      <c r="D2728" s="32" t="s">
        <v>3107</v>
      </c>
      <c r="E2728" s="32" t="s">
        <v>3114</v>
      </c>
    </row>
    <row r="2729" spans="1:5" x14ac:dyDescent="0.25">
      <c r="A2729" s="32">
        <v>13092574771</v>
      </c>
      <c r="B2729" s="32" t="s">
        <v>3089</v>
      </c>
      <c r="C2729" s="32" t="s">
        <v>3099</v>
      </c>
      <c r="D2729" s="32" t="s">
        <v>3104</v>
      </c>
      <c r="E2729" s="32" t="s">
        <v>3115</v>
      </c>
    </row>
    <row r="2730" spans="1:5" x14ac:dyDescent="0.25">
      <c r="A2730" s="32">
        <v>13092410892</v>
      </c>
      <c r="B2730" s="32" t="s">
        <v>3089</v>
      </c>
      <c r="C2730" s="32" t="s">
        <v>3098</v>
      </c>
      <c r="D2730" s="32" t="s">
        <v>3107</v>
      </c>
      <c r="E2730" s="32" t="s">
        <v>3113</v>
      </c>
    </row>
    <row r="2731" spans="1:5" x14ac:dyDescent="0.25">
      <c r="A2731" s="32">
        <v>13092309817</v>
      </c>
      <c r="B2731" s="32" t="s">
        <v>3089</v>
      </c>
      <c r="C2731" s="32" t="s">
        <v>3097</v>
      </c>
      <c r="D2731" s="32" t="s">
        <v>3105</v>
      </c>
      <c r="E2731" s="32" t="s">
        <v>3112</v>
      </c>
    </row>
    <row r="2732" spans="1:5" x14ac:dyDescent="0.25">
      <c r="A2732" s="32">
        <v>13092251968</v>
      </c>
      <c r="B2732" s="32" t="s">
        <v>3089</v>
      </c>
      <c r="C2732" s="32" t="s">
        <v>3097</v>
      </c>
      <c r="D2732" s="32" t="s">
        <v>3104</v>
      </c>
      <c r="E2732" s="32" t="s">
        <v>3112</v>
      </c>
    </row>
    <row r="2733" spans="1:5" x14ac:dyDescent="0.25">
      <c r="A2733" s="32">
        <v>13092123999</v>
      </c>
      <c r="B2733" s="32" t="s">
        <v>3090</v>
      </c>
      <c r="C2733" s="32" t="s">
        <v>3096</v>
      </c>
      <c r="D2733" s="32" t="s">
        <v>3107</v>
      </c>
      <c r="E2733" s="32" t="s">
        <v>3111</v>
      </c>
    </row>
    <row r="2734" spans="1:5" x14ac:dyDescent="0.25">
      <c r="A2734" s="32">
        <v>13091960128</v>
      </c>
      <c r="B2734" s="32" t="s">
        <v>3089</v>
      </c>
      <c r="C2734" s="32" t="s">
        <v>3099</v>
      </c>
    </row>
    <row r="2735" spans="1:5" x14ac:dyDescent="0.25">
      <c r="A2735" s="32">
        <v>13091949637</v>
      </c>
      <c r="B2735" s="32" t="s">
        <v>3089</v>
      </c>
      <c r="C2735" s="32" t="s">
        <v>3097</v>
      </c>
      <c r="D2735" s="32" t="s">
        <v>3105</v>
      </c>
      <c r="E2735" s="32" t="s">
        <v>3111</v>
      </c>
    </row>
    <row r="2736" spans="1:5" x14ac:dyDescent="0.25">
      <c r="A2736" s="32">
        <v>13091761563</v>
      </c>
      <c r="B2736" s="32" t="s">
        <v>3093</v>
      </c>
      <c r="C2736" s="32" t="s">
        <v>3098</v>
      </c>
      <c r="D2736" s="32" t="s">
        <v>3105</v>
      </c>
      <c r="E2736" s="32" t="s">
        <v>3113</v>
      </c>
    </row>
    <row r="2737" spans="1:5" x14ac:dyDescent="0.25">
      <c r="A2737" s="32">
        <v>13091692101</v>
      </c>
      <c r="B2737" s="32" t="s">
        <v>3089</v>
      </c>
      <c r="C2737" s="32" t="s">
        <v>3097</v>
      </c>
      <c r="D2737" s="32" t="s">
        <v>3105</v>
      </c>
    </row>
    <row r="2738" spans="1:5" x14ac:dyDescent="0.25">
      <c r="A2738" s="32">
        <v>13091423287</v>
      </c>
      <c r="B2738" s="32" t="s">
        <v>3089</v>
      </c>
      <c r="C2738" s="32" t="s">
        <v>3097</v>
      </c>
      <c r="D2738" s="32" t="s">
        <v>3109</v>
      </c>
      <c r="E2738" s="32" t="s">
        <v>3112</v>
      </c>
    </row>
    <row r="2739" spans="1:5" x14ac:dyDescent="0.25">
      <c r="A2739" s="32">
        <v>13091376386</v>
      </c>
      <c r="B2739" s="32" t="s">
        <v>3089</v>
      </c>
      <c r="C2739" s="32" t="s">
        <v>3098</v>
      </c>
      <c r="D2739" s="32" t="s">
        <v>3106</v>
      </c>
      <c r="E2739" s="32" t="s">
        <v>3111</v>
      </c>
    </row>
    <row r="2740" spans="1:5" x14ac:dyDescent="0.25">
      <c r="A2740" s="32">
        <v>13091201279</v>
      </c>
      <c r="B2740" s="32" t="s">
        <v>3090</v>
      </c>
      <c r="C2740" s="32" t="s">
        <v>3099</v>
      </c>
      <c r="D2740" s="32" t="s">
        <v>3106</v>
      </c>
      <c r="E2740" s="32" t="s">
        <v>3112</v>
      </c>
    </row>
    <row r="2741" spans="1:5" x14ac:dyDescent="0.25">
      <c r="A2741" s="32">
        <v>13091187264</v>
      </c>
      <c r="B2741" s="32" t="s">
        <v>3089</v>
      </c>
      <c r="C2741" s="32" t="s">
        <v>3096</v>
      </c>
      <c r="D2741" s="32" t="s">
        <v>3104</v>
      </c>
      <c r="E2741" s="32" t="s">
        <v>3112</v>
      </c>
    </row>
    <row r="2742" spans="1:5" x14ac:dyDescent="0.25">
      <c r="A2742" s="32">
        <v>13091171496</v>
      </c>
      <c r="B2742" s="32" t="s">
        <v>3089</v>
      </c>
      <c r="C2742" s="32" t="s">
        <v>3096</v>
      </c>
      <c r="D2742" s="32" t="s">
        <v>3105</v>
      </c>
      <c r="E2742" s="32" t="s">
        <v>3112</v>
      </c>
    </row>
    <row r="2743" spans="1:5" x14ac:dyDescent="0.25">
      <c r="A2743" s="32">
        <v>13091056731</v>
      </c>
      <c r="B2743" s="32" t="s">
        <v>3089</v>
      </c>
      <c r="C2743" s="32" t="s">
        <v>3099</v>
      </c>
      <c r="D2743" s="32" t="s">
        <v>3105</v>
      </c>
      <c r="E2743" s="32" t="s">
        <v>3112</v>
      </c>
    </row>
    <row r="2744" spans="1:5" x14ac:dyDescent="0.25">
      <c r="A2744" s="32">
        <v>13091031076</v>
      </c>
      <c r="B2744" s="32" t="s">
        <v>3090</v>
      </c>
      <c r="C2744" s="32" t="s">
        <v>3101</v>
      </c>
      <c r="D2744" s="32" t="s">
        <v>3105</v>
      </c>
      <c r="E2744" s="32" t="s">
        <v>3111</v>
      </c>
    </row>
    <row r="2745" spans="1:5" x14ac:dyDescent="0.25">
      <c r="A2745" s="32">
        <v>13090964977</v>
      </c>
      <c r="B2745" s="32" t="s">
        <v>3089</v>
      </c>
      <c r="C2745" s="32" t="s">
        <v>3098</v>
      </c>
      <c r="D2745" s="32" t="s">
        <v>3107</v>
      </c>
      <c r="E2745" s="32" t="s">
        <v>3114</v>
      </c>
    </row>
    <row r="2746" spans="1:5" x14ac:dyDescent="0.25">
      <c r="A2746" s="32">
        <v>13090759689</v>
      </c>
      <c r="B2746" s="32" t="s">
        <v>3089</v>
      </c>
      <c r="C2746" s="32" t="s">
        <v>3097</v>
      </c>
      <c r="D2746" s="32" t="s">
        <v>3104</v>
      </c>
      <c r="E2746" s="32" t="s">
        <v>3112</v>
      </c>
    </row>
    <row r="2747" spans="1:5" x14ac:dyDescent="0.25">
      <c r="A2747" s="32">
        <v>13090751681</v>
      </c>
      <c r="B2747" s="32" t="s">
        <v>3089</v>
      </c>
      <c r="C2747" s="32" t="s">
        <v>3098</v>
      </c>
      <c r="D2747" s="32" t="s">
        <v>3107</v>
      </c>
      <c r="E2747" s="32" t="s">
        <v>3111</v>
      </c>
    </row>
    <row r="2748" spans="1:5" x14ac:dyDescent="0.25">
      <c r="A2748" s="32">
        <v>13090693698</v>
      </c>
      <c r="B2748" s="32" t="s">
        <v>3089</v>
      </c>
      <c r="C2748" s="32" t="s">
        <v>3100</v>
      </c>
      <c r="E2748" s="32" t="s">
        <v>3113</v>
      </c>
    </row>
    <row r="2749" spans="1:5" x14ac:dyDescent="0.25">
      <c r="A2749" s="32">
        <v>13090607918</v>
      </c>
      <c r="B2749" s="32" t="s">
        <v>3089</v>
      </c>
      <c r="C2749" s="32" t="s">
        <v>3098</v>
      </c>
      <c r="D2749" s="32" t="s">
        <v>3107</v>
      </c>
      <c r="E2749" s="32" t="s">
        <v>3112</v>
      </c>
    </row>
    <row r="2750" spans="1:5" x14ac:dyDescent="0.25">
      <c r="A2750" s="32">
        <v>13090463629</v>
      </c>
      <c r="B2750" s="32" t="s">
        <v>3089</v>
      </c>
      <c r="C2750" s="32" t="s">
        <v>3097</v>
      </c>
      <c r="D2750" s="32" t="s">
        <v>3108</v>
      </c>
      <c r="E2750" s="32" t="s">
        <v>3111</v>
      </c>
    </row>
    <row r="2751" spans="1:5" x14ac:dyDescent="0.25">
      <c r="A2751" s="32">
        <v>13090324328</v>
      </c>
      <c r="B2751" s="32" t="s">
        <v>3089</v>
      </c>
      <c r="C2751" s="32" t="s">
        <v>3097</v>
      </c>
      <c r="D2751" s="32" t="s">
        <v>3109</v>
      </c>
      <c r="E2751" s="32" t="s">
        <v>3113</v>
      </c>
    </row>
    <row r="2752" spans="1:5" x14ac:dyDescent="0.25">
      <c r="A2752" s="32">
        <v>13089631570</v>
      </c>
      <c r="B2752" s="32" t="s">
        <v>3093</v>
      </c>
      <c r="C2752" s="32" t="s">
        <v>3097</v>
      </c>
      <c r="D2752" s="32" t="s">
        <v>3104</v>
      </c>
      <c r="E2752" s="32" t="s">
        <v>3114</v>
      </c>
    </row>
    <row r="2753" spans="1:5" x14ac:dyDescent="0.25">
      <c r="A2753" s="32">
        <v>13089830362</v>
      </c>
      <c r="B2753" s="32" t="s">
        <v>3089</v>
      </c>
      <c r="C2753" s="32" t="s">
        <v>3097</v>
      </c>
      <c r="D2753" s="32" t="s">
        <v>3109</v>
      </c>
      <c r="E2753" s="32" t="s">
        <v>3112</v>
      </c>
    </row>
    <row r="2754" spans="1:5" x14ac:dyDescent="0.25">
      <c r="A2754" s="32">
        <v>13089820658</v>
      </c>
      <c r="B2754" s="32" t="s">
        <v>3089</v>
      </c>
      <c r="C2754" s="32" t="s">
        <v>3097</v>
      </c>
      <c r="D2754" s="32" t="s">
        <v>3105</v>
      </c>
      <c r="E2754" s="32" t="s">
        <v>3114</v>
      </c>
    </row>
    <row r="2755" spans="1:5" x14ac:dyDescent="0.25">
      <c r="A2755" s="32">
        <v>13089812781</v>
      </c>
      <c r="B2755" s="32" t="s">
        <v>3089</v>
      </c>
      <c r="C2755" s="32" t="s">
        <v>3097</v>
      </c>
      <c r="D2755" s="32" t="s">
        <v>3104</v>
      </c>
      <c r="E2755" s="32" t="s">
        <v>3114</v>
      </c>
    </row>
    <row r="2756" spans="1:5" x14ac:dyDescent="0.25">
      <c r="A2756" s="32">
        <v>13089581741</v>
      </c>
      <c r="B2756" s="32" t="s">
        <v>3089</v>
      </c>
      <c r="C2756" s="32" t="s">
        <v>3097</v>
      </c>
      <c r="D2756" s="32" t="s">
        <v>3109</v>
      </c>
      <c r="E2756" s="32" t="s">
        <v>3112</v>
      </c>
    </row>
    <row r="2757" spans="1:5" x14ac:dyDescent="0.25">
      <c r="A2757" s="32">
        <v>13089574648</v>
      </c>
      <c r="B2757" s="32" t="s">
        <v>3089</v>
      </c>
      <c r="C2757" s="32" t="s">
        <v>3097</v>
      </c>
      <c r="D2757" s="32" t="s">
        <v>3105</v>
      </c>
      <c r="E2757" s="32" t="s">
        <v>3112</v>
      </c>
    </row>
    <row r="2758" spans="1:5" x14ac:dyDescent="0.25">
      <c r="A2758" s="32">
        <v>13089566711</v>
      </c>
      <c r="B2758" s="32" t="s">
        <v>3089</v>
      </c>
      <c r="C2758" s="32" t="s">
        <v>3101</v>
      </c>
      <c r="D2758" s="32" t="s">
        <v>3108</v>
      </c>
      <c r="E2758" s="32" t="s">
        <v>3111</v>
      </c>
    </row>
    <row r="2759" spans="1:5" x14ac:dyDescent="0.25">
      <c r="A2759" s="32">
        <v>13089527169</v>
      </c>
      <c r="B2759" s="32" t="s">
        <v>3089</v>
      </c>
      <c r="C2759" s="32" t="s">
        <v>3098</v>
      </c>
      <c r="D2759" s="32" t="s">
        <v>3107</v>
      </c>
      <c r="E2759" s="32" t="s">
        <v>3114</v>
      </c>
    </row>
    <row r="2760" spans="1:5" x14ac:dyDescent="0.25">
      <c r="A2760" s="32">
        <v>13089525306</v>
      </c>
      <c r="B2760" s="32" t="s">
        <v>3089</v>
      </c>
      <c r="C2760" s="32" t="s">
        <v>3097</v>
      </c>
      <c r="D2760" s="32" t="s">
        <v>3108</v>
      </c>
      <c r="E2760" s="32" t="s">
        <v>3114</v>
      </c>
    </row>
    <row r="2761" spans="1:5" x14ac:dyDescent="0.25">
      <c r="A2761" s="32">
        <v>13089447613</v>
      </c>
      <c r="B2761" s="32" t="s">
        <v>3089</v>
      </c>
      <c r="C2761" s="32" t="s">
        <v>3098</v>
      </c>
      <c r="D2761" s="32" t="s">
        <v>3106</v>
      </c>
      <c r="E2761" s="32" t="s">
        <v>3114</v>
      </c>
    </row>
    <row r="2762" spans="1:5" x14ac:dyDescent="0.25">
      <c r="A2762" s="32">
        <v>13089445484</v>
      </c>
      <c r="B2762" s="32" t="s">
        <v>3089</v>
      </c>
      <c r="C2762" s="32" t="s">
        <v>3098</v>
      </c>
      <c r="D2762" s="32" t="s">
        <v>3106</v>
      </c>
      <c r="E2762" s="32" t="s">
        <v>3111</v>
      </c>
    </row>
    <row r="2763" spans="1:5" x14ac:dyDescent="0.25">
      <c r="A2763" s="32">
        <v>13089418612</v>
      </c>
      <c r="B2763" s="32" t="s">
        <v>3089</v>
      </c>
      <c r="C2763" s="32" t="s">
        <v>3096</v>
      </c>
      <c r="D2763" s="32" t="s">
        <v>3105</v>
      </c>
      <c r="E2763" s="32" t="s">
        <v>3112</v>
      </c>
    </row>
    <row r="2764" spans="1:5" x14ac:dyDescent="0.25">
      <c r="A2764" s="32">
        <v>13089384251</v>
      </c>
    </row>
    <row r="2765" spans="1:5" x14ac:dyDescent="0.25">
      <c r="A2765" s="32">
        <v>13089365631</v>
      </c>
      <c r="B2765" s="32" t="s">
        <v>3089</v>
      </c>
      <c r="C2765" s="32" t="s">
        <v>3097</v>
      </c>
      <c r="D2765" s="32" t="s">
        <v>3107</v>
      </c>
      <c r="E2765" s="32" t="s">
        <v>3114</v>
      </c>
    </row>
    <row r="2766" spans="1:5" x14ac:dyDescent="0.25">
      <c r="A2766" s="32">
        <v>13089333251</v>
      </c>
      <c r="B2766" s="32" t="s">
        <v>3089</v>
      </c>
      <c r="C2766" s="32" t="s">
        <v>3097</v>
      </c>
      <c r="D2766" s="32" t="s">
        <v>3108</v>
      </c>
      <c r="E2766" s="32" t="s">
        <v>3112</v>
      </c>
    </row>
    <row r="2767" spans="1:5" x14ac:dyDescent="0.25">
      <c r="A2767" s="32">
        <v>13089244574</v>
      </c>
      <c r="B2767" s="32" t="s">
        <v>3089</v>
      </c>
      <c r="C2767" s="32" t="s">
        <v>3097</v>
      </c>
      <c r="D2767" s="32" t="s">
        <v>3105</v>
      </c>
      <c r="E2767" s="32" t="s">
        <v>3114</v>
      </c>
    </row>
    <row r="2768" spans="1:5" x14ac:dyDescent="0.25">
      <c r="A2768" s="32">
        <v>13089216047</v>
      </c>
      <c r="B2768" s="32" t="s">
        <v>3089</v>
      </c>
      <c r="C2768" s="32" t="s">
        <v>3097</v>
      </c>
      <c r="D2768" s="32" t="s">
        <v>3107</v>
      </c>
      <c r="E2768" s="32" t="s">
        <v>3111</v>
      </c>
    </row>
    <row r="2769" spans="1:5" x14ac:dyDescent="0.25">
      <c r="A2769" s="32">
        <v>13089198835</v>
      </c>
      <c r="B2769" s="32" t="s">
        <v>3089</v>
      </c>
      <c r="C2769" s="32" t="s">
        <v>3098</v>
      </c>
      <c r="D2769" s="32" t="s">
        <v>3106</v>
      </c>
      <c r="E2769" s="32" t="s">
        <v>3113</v>
      </c>
    </row>
    <row r="2770" spans="1:5" x14ac:dyDescent="0.25">
      <c r="A2770" s="32">
        <v>13089109999</v>
      </c>
      <c r="B2770" s="32" t="s">
        <v>3089</v>
      </c>
      <c r="C2770" s="32" t="s">
        <v>3096</v>
      </c>
      <c r="D2770" s="32" t="s">
        <v>3105</v>
      </c>
      <c r="E2770" s="32" t="s">
        <v>3114</v>
      </c>
    </row>
    <row r="2771" spans="1:5" x14ac:dyDescent="0.25">
      <c r="A2771" s="32">
        <v>13089094254</v>
      </c>
      <c r="B2771" s="32" t="s">
        <v>3090</v>
      </c>
      <c r="C2771" s="32" t="s">
        <v>3097</v>
      </c>
      <c r="D2771" s="32" t="s">
        <v>3104</v>
      </c>
      <c r="E2771" s="32" t="s">
        <v>3117</v>
      </c>
    </row>
    <row r="2772" spans="1:5" x14ac:dyDescent="0.25">
      <c r="A2772" s="32">
        <v>13088990573</v>
      </c>
      <c r="B2772" s="32" t="s">
        <v>3089</v>
      </c>
      <c r="C2772" s="32" t="s">
        <v>3100</v>
      </c>
      <c r="E2772" s="32" t="s">
        <v>3114</v>
      </c>
    </row>
    <row r="2773" spans="1:5" x14ac:dyDescent="0.25">
      <c r="A2773" s="32">
        <v>13088965485</v>
      </c>
      <c r="B2773" s="32" t="s">
        <v>3089</v>
      </c>
      <c r="C2773" s="32" t="s">
        <v>3098</v>
      </c>
      <c r="D2773" s="32" t="s">
        <v>3104</v>
      </c>
      <c r="E2773" s="32" t="s">
        <v>3114</v>
      </c>
    </row>
    <row r="2774" spans="1:5" x14ac:dyDescent="0.25">
      <c r="A2774" s="32">
        <v>13088861263</v>
      </c>
      <c r="B2774" s="32" t="s">
        <v>3089</v>
      </c>
      <c r="C2774" s="32" t="s">
        <v>3101</v>
      </c>
      <c r="D2774" s="32" t="s">
        <v>3109</v>
      </c>
      <c r="E2774" s="32" t="s">
        <v>3112</v>
      </c>
    </row>
    <row r="2775" spans="1:5" x14ac:dyDescent="0.25">
      <c r="A2775" s="32">
        <v>13088858104</v>
      </c>
      <c r="B2775" s="32" t="s">
        <v>3089</v>
      </c>
      <c r="C2775" s="32" t="s">
        <v>3101</v>
      </c>
      <c r="D2775" s="32" t="s">
        <v>3105</v>
      </c>
      <c r="E2775" s="32" t="s">
        <v>3113</v>
      </c>
    </row>
    <row r="2776" spans="1:5" x14ac:dyDescent="0.25">
      <c r="A2776" s="32">
        <v>13088839318</v>
      </c>
      <c r="B2776" s="32" t="s">
        <v>3090</v>
      </c>
      <c r="C2776" s="32" t="s">
        <v>3097</v>
      </c>
      <c r="D2776" s="32" t="s">
        <v>3105</v>
      </c>
      <c r="E2776" s="32" t="s">
        <v>3114</v>
      </c>
    </row>
    <row r="2777" spans="1:5" x14ac:dyDescent="0.25">
      <c r="A2777" s="32">
        <v>13088832300</v>
      </c>
      <c r="B2777" s="32" t="s">
        <v>3089</v>
      </c>
      <c r="C2777" s="32" t="s">
        <v>3098</v>
      </c>
      <c r="D2777" s="32" t="s">
        <v>3104</v>
      </c>
      <c r="E2777" s="32" t="s">
        <v>3111</v>
      </c>
    </row>
    <row r="2778" spans="1:5" x14ac:dyDescent="0.25">
      <c r="A2778" s="32">
        <v>13088768045</v>
      </c>
      <c r="B2778" s="32" t="s">
        <v>3089</v>
      </c>
      <c r="C2778" s="32" t="s">
        <v>3097</v>
      </c>
      <c r="D2778" s="32" t="s">
        <v>3109</v>
      </c>
      <c r="E2778" s="32" t="s">
        <v>3111</v>
      </c>
    </row>
    <row r="2779" spans="1:5" x14ac:dyDescent="0.25">
      <c r="A2779" s="32">
        <v>13088595795</v>
      </c>
      <c r="B2779" s="32" t="s">
        <v>3089</v>
      </c>
      <c r="C2779" s="32" t="s">
        <v>3099</v>
      </c>
      <c r="D2779" s="32" t="s">
        <v>3107</v>
      </c>
      <c r="E2779" s="32" t="s">
        <v>3114</v>
      </c>
    </row>
    <row r="2780" spans="1:5" x14ac:dyDescent="0.25">
      <c r="A2780" s="32">
        <v>13088513488</v>
      </c>
      <c r="B2780" s="32" t="s">
        <v>3089</v>
      </c>
      <c r="C2780" s="32" t="s">
        <v>3097</v>
      </c>
      <c r="D2780" s="32" t="s">
        <v>3108</v>
      </c>
      <c r="E2780" s="32" t="s">
        <v>3112</v>
      </c>
    </row>
    <row r="2781" spans="1:5" x14ac:dyDescent="0.25">
      <c r="A2781" s="32">
        <v>13088367491</v>
      </c>
      <c r="B2781" s="32" t="s">
        <v>3090</v>
      </c>
      <c r="C2781" s="32" t="s">
        <v>3097</v>
      </c>
    </row>
    <row r="2782" spans="1:5" x14ac:dyDescent="0.25">
      <c r="A2782" s="32">
        <v>13088307081</v>
      </c>
      <c r="B2782" s="32" t="s">
        <v>3089</v>
      </c>
      <c r="C2782" s="32" t="s">
        <v>3097</v>
      </c>
      <c r="D2782" s="32" t="s">
        <v>3105</v>
      </c>
      <c r="E2782" s="32" t="s">
        <v>3111</v>
      </c>
    </row>
    <row r="2783" spans="1:5" x14ac:dyDescent="0.25">
      <c r="A2783" s="32">
        <v>13088211402</v>
      </c>
      <c r="B2783" s="32" t="s">
        <v>3091</v>
      </c>
      <c r="C2783" s="32" t="s">
        <v>3098</v>
      </c>
      <c r="D2783" s="32" t="s">
        <v>3105</v>
      </c>
      <c r="E2783" s="32" t="s">
        <v>3114</v>
      </c>
    </row>
    <row r="2784" spans="1:5" x14ac:dyDescent="0.25">
      <c r="A2784" s="32">
        <v>13088170043</v>
      </c>
      <c r="B2784" s="32" t="s">
        <v>3089</v>
      </c>
      <c r="C2784" s="32" t="s">
        <v>3098</v>
      </c>
      <c r="D2784" s="32" t="s">
        <v>3104</v>
      </c>
      <c r="E2784" s="32" t="s">
        <v>3114</v>
      </c>
    </row>
    <row r="2785" spans="1:5" x14ac:dyDescent="0.25">
      <c r="A2785" s="32">
        <v>13088149785</v>
      </c>
      <c r="B2785" s="32" t="s">
        <v>3089</v>
      </c>
      <c r="C2785" s="32" t="s">
        <v>3098</v>
      </c>
      <c r="D2785" s="32" t="s">
        <v>3104</v>
      </c>
      <c r="E2785" s="32" t="s">
        <v>3112</v>
      </c>
    </row>
    <row r="2786" spans="1:5" x14ac:dyDescent="0.25">
      <c r="A2786" s="32">
        <v>13088042505</v>
      </c>
      <c r="B2786" s="32" t="s">
        <v>3089</v>
      </c>
      <c r="C2786" s="32" t="s">
        <v>3098</v>
      </c>
      <c r="D2786" s="32" t="s">
        <v>3107</v>
      </c>
      <c r="E2786" s="32" t="s">
        <v>3111</v>
      </c>
    </row>
    <row r="2787" spans="1:5" x14ac:dyDescent="0.25">
      <c r="A2787" s="32">
        <v>13088012906</v>
      </c>
      <c r="B2787" s="32" t="s">
        <v>3090</v>
      </c>
      <c r="C2787" s="32" t="s">
        <v>3097</v>
      </c>
      <c r="D2787" s="32" t="s">
        <v>3109</v>
      </c>
      <c r="E2787" s="32" t="s">
        <v>3112</v>
      </c>
    </row>
    <row r="2788" spans="1:5" x14ac:dyDescent="0.25">
      <c r="A2788" s="32">
        <v>13087957179</v>
      </c>
      <c r="B2788" s="32" t="s">
        <v>3089</v>
      </c>
      <c r="C2788" s="32" t="s">
        <v>3098</v>
      </c>
      <c r="D2788" s="32" t="s">
        <v>3105</v>
      </c>
      <c r="E2788" s="32" t="s">
        <v>3115</v>
      </c>
    </row>
    <row r="2789" spans="1:5" x14ac:dyDescent="0.25">
      <c r="A2789" s="32">
        <v>13087952035</v>
      </c>
      <c r="B2789" s="32" t="s">
        <v>3089</v>
      </c>
      <c r="C2789" s="32" t="s">
        <v>3101</v>
      </c>
      <c r="D2789" s="32" t="s">
        <v>3105</v>
      </c>
      <c r="E2789" s="32" t="s">
        <v>3114</v>
      </c>
    </row>
    <row r="2790" spans="1:5" x14ac:dyDescent="0.25">
      <c r="A2790" s="32">
        <v>13087894740</v>
      </c>
      <c r="B2790" s="32" t="s">
        <v>3089</v>
      </c>
      <c r="C2790" s="32" t="s">
        <v>3097</v>
      </c>
      <c r="D2790" s="32" t="s">
        <v>3105</v>
      </c>
      <c r="E2790" s="32" t="s">
        <v>3112</v>
      </c>
    </row>
    <row r="2791" spans="1:5" x14ac:dyDescent="0.25">
      <c r="A2791" s="32">
        <v>13087873686</v>
      </c>
      <c r="B2791" s="32" t="s">
        <v>3089</v>
      </c>
      <c r="C2791" s="32" t="s">
        <v>3098</v>
      </c>
      <c r="D2791" s="32" t="s">
        <v>3106</v>
      </c>
      <c r="E2791" s="32" t="s">
        <v>3114</v>
      </c>
    </row>
    <row r="2792" spans="1:5" x14ac:dyDescent="0.25">
      <c r="A2792" s="32">
        <v>13087874965</v>
      </c>
      <c r="B2792" s="32" t="s">
        <v>3089</v>
      </c>
      <c r="C2792" s="32" t="s">
        <v>3097</v>
      </c>
      <c r="D2792" s="32" t="s">
        <v>3106</v>
      </c>
      <c r="E2792" s="32" t="s">
        <v>3112</v>
      </c>
    </row>
    <row r="2793" spans="1:5" x14ac:dyDescent="0.25">
      <c r="A2793" s="32">
        <v>13087827765</v>
      </c>
      <c r="B2793" s="32" t="s">
        <v>3089</v>
      </c>
      <c r="C2793" s="32" t="s">
        <v>3102</v>
      </c>
      <c r="D2793" s="32" t="s">
        <v>3108</v>
      </c>
      <c r="E2793" s="32" t="s">
        <v>3115</v>
      </c>
    </row>
    <row r="2794" spans="1:5" x14ac:dyDescent="0.25">
      <c r="A2794" s="32">
        <v>13087801313</v>
      </c>
      <c r="B2794" s="32" t="s">
        <v>3089</v>
      </c>
      <c r="C2794" s="32" t="s">
        <v>3097</v>
      </c>
      <c r="D2794" s="32" t="s">
        <v>3107</v>
      </c>
      <c r="E2794" s="32" t="s">
        <v>3112</v>
      </c>
    </row>
    <row r="2795" spans="1:5" x14ac:dyDescent="0.25">
      <c r="A2795" s="32">
        <v>13087718545</v>
      </c>
      <c r="B2795" s="32" t="s">
        <v>3089</v>
      </c>
      <c r="C2795" s="32" t="s">
        <v>3100</v>
      </c>
      <c r="E2795" s="32" t="s">
        <v>3118</v>
      </c>
    </row>
    <row r="2796" spans="1:5" x14ac:dyDescent="0.25">
      <c r="A2796" s="32">
        <v>13087659039</v>
      </c>
      <c r="B2796" s="32" t="s">
        <v>3089</v>
      </c>
      <c r="C2796" s="32" t="s">
        <v>3097</v>
      </c>
      <c r="D2796" s="32" t="s">
        <v>3104</v>
      </c>
    </row>
    <row r="2797" spans="1:5" x14ac:dyDescent="0.25">
      <c r="A2797" s="32">
        <v>13087542603</v>
      </c>
      <c r="B2797" s="32" t="s">
        <v>3089</v>
      </c>
      <c r="C2797" s="32" t="s">
        <v>3098</v>
      </c>
      <c r="D2797" s="32" t="s">
        <v>3107</v>
      </c>
      <c r="E2797" s="32" t="s">
        <v>3114</v>
      </c>
    </row>
    <row r="2798" spans="1:5" x14ac:dyDescent="0.25">
      <c r="A2798" s="32">
        <v>13087461369</v>
      </c>
      <c r="B2798" s="32" t="s">
        <v>3093</v>
      </c>
      <c r="C2798" s="32" t="s">
        <v>3097</v>
      </c>
      <c r="D2798" s="32" t="s">
        <v>3107</v>
      </c>
      <c r="E2798" s="32" t="s">
        <v>3116</v>
      </c>
    </row>
    <row r="2799" spans="1:5" x14ac:dyDescent="0.25">
      <c r="A2799" s="32">
        <v>13087340374</v>
      </c>
      <c r="B2799" s="32" t="s">
        <v>3089</v>
      </c>
      <c r="C2799" s="32" t="s">
        <v>3097</v>
      </c>
      <c r="D2799" s="32" t="s">
        <v>3109</v>
      </c>
      <c r="E2799" s="32" t="s">
        <v>3115</v>
      </c>
    </row>
    <row r="2800" spans="1:5" x14ac:dyDescent="0.25">
      <c r="A2800" s="32">
        <v>13087022907</v>
      </c>
      <c r="B2800" s="32" t="s">
        <v>3089</v>
      </c>
      <c r="C2800" s="32" t="s">
        <v>3097</v>
      </c>
      <c r="D2800" s="32" t="s">
        <v>3107</v>
      </c>
      <c r="E2800" s="32" t="s">
        <v>3114</v>
      </c>
    </row>
    <row r="2801" spans="1:5" x14ac:dyDescent="0.25">
      <c r="A2801" s="32">
        <v>13086979301</v>
      </c>
      <c r="B2801" s="32" t="s">
        <v>3090</v>
      </c>
      <c r="C2801" s="32" t="s">
        <v>3096</v>
      </c>
      <c r="D2801" s="32" t="s">
        <v>3104</v>
      </c>
      <c r="E2801" s="32" t="s">
        <v>3113</v>
      </c>
    </row>
    <row r="2802" spans="1:5" x14ac:dyDescent="0.25">
      <c r="A2802" s="32">
        <v>13086978004</v>
      </c>
      <c r="B2802" s="32" t="s">
        <v>3089</v>
      </c>
      <c r="C2802" s="32" t="s">
        <v>3097</v>
      </c>
      <c r="D2802" s="32" t="s">
        <v>3104</v>
      </c>
      <c r="E2802" s="32" t="s">
        <v>3111</v>
      </c>
    </row>
    <row r="2803" spans="1:5" x14ac:dyDescent="0.25">
      <c r="A2803" s="32">
        <v>13081742442</v>
      </c>
      <c r="B2803" s="32" t="s">
        <v>3089</v>
      </c>
      <c r="C2803" s="32" t="s">
        <v>3098</v>
      </c>
      <c r="D2803" s="32" t="s">
        <v>3105</v>
      </c>
      <c r="E2803" s="32" t="s">
        <v>3119</v>
      </c>
    </row>
    <row r="2804" spans="1:5" x14ac:dyDescent="0.25">
      <c r="A2804" s="32">
        <v>13086906995</v>
      </c>
      <c r="B2804" s="32" t="s">
        <v>3089</v>
      </c>
      <c r="C2804" s="32" t="s">
        <v>3101</v>
      </c>
    </row>
    <row r="2805" spans="1:5" x14ac:dyDescent="0.25">
      <c r="A2805" s="32">
        <v>13086814886</v>
      </c>
      <c r="B2805" s="32" t="s">
        <v>3089</v>
      </c>
      <c r="C2805" s="32" t="s">
        <v>3098</v>
      </c>
      <c r="D2805" s="32" t="s">
        <v>3105</v>
      </c>
      <c r="E2805" s="32" t="s">
        <v>3114</v>
      </c>
    </row>
    <row r="2806" spans="1:5" x14ac:dyDescent="0.25">
      <c r="A2806" s="32">
        <v>13086758850</v>
      </c>
      <c r="B2806" s="32" t="s">
        <v>3089</v>
      </c>
      <c r="C2806" s="32" t="s">
        <v>3098</v>
      </c>
      <c r="D2806" s="32" t="s">
        <v>3105</v>
      </c>
      <c r="E2806" s="32" t="s">
        <v>3113</v>
      </c>
    </row>
    <row r="2807" spans="1:5" x14ac:dyDescent="0.25">
      <c r="A2807" s="32">
        <v>13086758843</v>
      </c>
      <c r="B2807" s="32" t="s">
        <v>3089</v>
      </c>
      <c r="C2807" s="32" t="s">
        <v>3098</v>
      </c>
      <c r="D2807" s="32" t="s">
        <v>3107</v>
      </c>
      <c r="E2807" s="32" t="s">
        <v>3114</v>
      </c>
    </row>
    <row r="2808" spans="1:5" x14ac:dyDescent="0.25">
      <c r="A2808" s="32">
        <v>13086749605</v>
      </c>
    </row>
    <row r="2809" spans="1:5" x14ac:dyDescent="0.25">
      <c r="A2809" s="32">
        <v>13086720219</v>
      </c>
      <c r="B2809" s="32" t="s">
        <v>3089</v>
      </c>
      <c r="C2809" s="32" t="s">
        <v>3097</v>
      </c>
      <c r="D2809" s="32" t="s">
        <v>3105</v>
      </c>
      <c r="E2809" s="32" t="s">
        <v>3114</v>
      </c>
    </row>
    <row r="2810" spans="1:5" x14ac:dyDescent="0.25">
      <c r="A2810" s="32">
        <v>13086710462</v>
      </c>
      <c r="B2810" s="32" t="s">
        <v>3090</v>
      </c>
      <c r="C2810" s="32" t="s">
        <v>3097</v>
      </c>
      <c r="D2810" s="32" t="s">
        <v>3105</v>
      </c>
      <c r="E2810" s="32" t="s">
        <v>3113</v>
      </c>
    </row>
    <row r="2811" spans="1:5" x14ac:dyDescent="0.25">
      <c r="A2811" s="32">
        <v>13086658621</v>
      </c>
      <c r="B2811" s="32" t="s">
        <v>3089</v>
      </c>
      <c r="C2811" s="32" t="s">
        <v>3098</v>
      </c>
      <c r="D2811" s="32" t="s">
        <v>3107</v>
      </c>
      <c r="E2811" s="32" t="s">
        <v>3111</v>
      </c>
    </row>
    <row r="2812" spans="1:5" x14ac:dyDescent="0.25">
      <c r="A2812" s="32">
        <v>13086658926</v>
      </c>
      <c r="B2812" s="32" t="s">
        <v>3089</v>
      </c>
      <c r="C2812" s="32" t="s">
        <v>3097</v>
      </c>
      <c r="D2812" s="32" t="s">
        <v>3104</v>
      </c>
      <c r="E2812" s="32" t="s">
        <v>3112</v>
      </c>
    </row>
    <row r="2813" spans="1:5" x14ac:dyDescent="0.25">
      <c r="A2813" s="32">
        <v>13086368945</v>
      </c>
      <c r="B2813" s="32" t="s">
        <v>3089</v>
      </c>
      <c r="C2813" s="32" t="s">
        <v>3101</v>
      </c>
      <c r="D2813" s="32" t="s">
        <v>3108</v>
      </c>
      <c r="E2813" s="32" t="s">
        <v>3115</v>
      </c>
    </row>
    <row r="2814" spans="1:5" x14ac:dyDescent="0.25">
      <c r="A2814" s="32">
        <v>13086272285</v>
      </c>
      <c r="B2814" s="32" t="s">
        <v>3089</v>
      </c>
      <c r="C2814" s="32" t="s">
        <v>3097</v>
      </c>
      <c r="D2814" s="32" t="s">
        <v>3105</v>
      </c>
      <c r="E2814" s="32" t="s">
        <v>3112</v>
      </c>
    </row>
    <row r="2815" spans="1:5" x14ac:dyDescent="0.25">
      <c r="A2815" s="32">
        <v>13086259602</v>
      </c>
      <c r="B2815" s="32" t="s">
        <v>3090</v>
      </c>
      <c r="C2815" s="32" t="s">
        <v>3097</v>
      </c>
      <c r="D2815" s="32" t="s">
        <v>3105</v>
      </c>
      <c r="E2815" s="32" t="s">
        <v>3112</v>
      </c>
    </row>
    <row r="2816" spans="1:5" x14ac:dyDescent="0.25">
      <c r="A2816" s="32">
        <v>13086038311</v>
      </c>
      <c r="B2816" s="32" t="s">
        <v>3089</v>
      </c>
      <c r="C2816" s="32" t="s">
        <v>3097</v>
      </c>
      <c r="D2816" s="32" t="s">
        <v>3109</v>
      </c>
      <c r="E2816" s="32" t="s">
        <v>3111</v>
      </c>
    </row>
    <row r="2817" spans="1:5" x14ac:dyDescent="0.25">
      <c r="A2817" s="32">
        <v>13085991633</v>
      </c>
      <c r="B2817" s="32" t="s">
        <v>3089</v>
      </c>
      <c r="C2817" s="32" t="s">
        <v>3101</v>
      </c>
      <c r="D2817" s="32" t="s">
        <v>3109</v>
      </c>
      <c r="E2817" s="32" t="s">
        <v>3115</v>
      </c>
    </row>
    <row r="2818" spans="1:5" x14ac:dyDescent="0.25">
      <c r="A2818" s="32">
        <v>13085819769</v>
      </c>
      <c r="B2818" s="32" t="s">
        <v>3089</v>
      </c>
      <c r="C2818" s="32" t="s">
        <v>3098</v>
      </c>
      <c r="D2818" s="32" t="s">
        <v>3107</v>
      </c>
      <c r="E2818" s="32" t="s">
        <v>3112</v>
      </c>
    </row>
    <row r="2819" spans="1:5" x14ac:dyDescent="0.25">
      <c r="A2819" s="32">
        <v>13085814622</v>
      </c>
      <c r="B2819" s="32" t="s">
        <v>3089</v>
      </c>
      <c r="C2819" s="32" t="s">
        <v>3097</v>
      </c>
      <c r="D2819" s="32" t="s">
        <v>3105</v>
      </c>
      <c r="E2819" s="32" t="s">
        <v>3114</v>
      </c>
    </row>
    <row r="2820" spans="1:5" x14ac:dyDescent="0.25">
      <c r="A2820" s="32">
        <v>13085784219</v>
      </c>
      <c r="B2820" s="32" t="s">
        <v>3089</v>
      </c>
      <c r="C2820" s="32" t="s">
        <v>3098</v>
      </c>
      <c r="D2820" s="32" t="s">
        <v>3105</v>
      </c>
      <c r="E2820" s="32" t="s">
        <v>3111</v>
      </c>
    </row>
    <row r="2821" spans="1:5" x14ac:dyDescent="0.25">
      <c r="A2821" s="32">
        <v>13085382505</v>
      </c>
      <c r="B2821" s="32" t="s">
        <v>3089</v>
      </c>
      <c r="C2821" s="32" t="s">
        <v>3098</v>
      </c>
      <c r="D2821" s="32" t="s">
        <v>3107</v>
      </c>
      <c r="E2821" s="32" t="s">
        <v>3112</v>
      </c>
    </row>
    <row r="2822" spans="1:5" x14ac:dyDescent="0.25">
      <c r="A2822" s="32">
        <v>13085314456</v>
      </c>
      <c r="B2822" s="32" t="s">
        <v>3089</v>
      </c>
      <c r="C2822" s="32" t="s">
        <v>3097</v>
      </c>
      <c r="D2822" s="32" t="s">
        <v>3104</v>
      </c>
      <c r="E2822" s="32" t="s">
        <v>3114</v>
      </c>
    </row>
    <row r="2823" spans="1:5" x14ac:dyDescent="0.25">
      <c r="A2823" s="32">
        <v>13085143362</v>
      </c>
      <c r="B2823" s="32" t="s">
        <v>3089</v>
      </c>
      <c r="C2823" s="32" t="s">
        <v>3102</v>
      </c>
      <c r="D2823" s="32" t="s">
        <v>3109</v>
      </c>
      <c r="E2823" s="32" t="s">
        <v>3111</v>
      </c>
    </row>
    <row r="2824" spans="1:5" x14ac:dyDescent="0.25">
      <c r="A2824" s="32">
        <v>13084889794</v>
      </c>
      <c r="B2824" s="32" t="s">
        <v>3089</v>
      </c>
      <c r="C2824" s="32" t="s">
        <v>3097</v>
      </c>
      <c r="D2824" s="32" t="s">
        <v>3105</v>
      </c>
      <c r="E2824" s="32" t="s">
        <v>3111</v>
      </c>
    </row>
    <row r="2825" spans="1:5" x14ac:dyDescent="0.25">
      <c r="A2825" s="32">
        <v>13084802837</v>
      </c>
      <c r="B2825" s="32" t="s">
        <v>3089</v>
      </c>
      <c r="C2825" s="32" t="s">
        <v>3101</v>
      </c>
      <c r="D2825" s="32" t="s">
        <v>3109</v>
      </c>
      <c r="E2825" s="32" t="s">
        <v>3112</v>
      </c>
    </row>
    <row r="2826" spans="1:5" x14ac:dyDescent="0.25">
      <c r="A2826" s="32">
        <v>13084372446</v>
      </c>
      <c r="B2826" s="32" t="s">
        <v>3089</v>
      </c>
      <c r="C2826" s="32" t="s">
        <v>3098</v>
      </c>
      <c r="D2826" s="32" t="s">
        <v>3106</v>
      </c>
    </row>
    <row r="2827" spans="1:5" x14ac:dyDescent="0.25">
      <c r="A2827" s="32">
        <v>13084184392</v>
      </c>
      <c r="B2827" s="32" t="s">
        <v>3089</v>
      </c>
      <c r="C2827" s="32" t="s">
        <v>3101</v>
      </c>
      <c r="D2827" s="32" t="s">
        <v>3105</v>
      </c>
      <c r="E2827" s="32" t="s">
        <v>3114</v>
      </c>
    </row>
    <row r="2828" spans="1:5" x14ac:dyDescent="0.25">
      <c r="A2828" s="32">
        <v>13084046633</v>
      </c>
      <c r="B2828" s="32" t="s">
        <v>3089</v>
      </c>
      <c r="C2828" s="32" t="s">
        <v>3097</v>
      </c>
      <c r="D2828" s="32" t="s">
        <v>3105</v>
      </c>
      <c r="E2828" s="32" t="s">
        <v>3111</v>
      </c>
    </row>
    <row r="2829" spans="1:5" x14ac:dyDescent="0.25">
      <c r="A2829" s="32">
        <v>13083601485</v>
      </c>
      <c r="B2829" s="32" t="s">
        <v>3089</v>
      </c>
      <c r="C2829" s="32" t="s">
        <v>3098</v>
      </c>
      <c r="D2829" s="32" t="s">
        <v>3104</v>
      </c>
      <c r="E2829" s="32" t="s">
        <v>3112</v>
      </c>
    </row>
    <row r="2830" spans="1:5" x14ac:dyDescent="0.25">
      <c r="A2830" s="32">
        <v>13083495912</v>
      </c>
      <c r="B2830" s="32" t="s">
        <v>3089</v>
      </c>
      <c r="C2830" s="32" t="s">
        <v>3097</v>
      </c>
      <c r="D2830" s="32" t="s">
        <v>3105</v>
      </c>
    </row>
    <row r="2831" spans="1:5" x14ac:dyDescent="0.25">
      <c r="A2831" s="32">
        <v>13083353124</v>
      </c>
      <c r="B2831" s="32" t="s">
        <v>3089</v>
      </c>
      <c r="C2831" s="32" t="s">
        <v>3098</v>
      </c>
      <c r="D2831" s="32" t="s">
        <v>3107</v>
      </c>
      <c r="E2831" s="32" t="s">
        <v>3111</v>
      </c>
    </row>
    <row r="2832" spans="1:5" x14ac:dyDescent="0.25">
      <c r="A2832" s="32">
        <v>13083348897</v>
      </c>
      <c r="B2832" s="32" t="s">
        <v>3089</v>
      </c>
      <c r="C2832" s="32" t="s">
        <v>3101</v>
      </c>
      <c r="D2832" s="32" t="s">
        <v>3107</v>
      </c>
      <c r="E2832" s="32" t="s">
        <v>3114</v>
      </c>
    </row>
    <row r="2833" spans="1:5" x14ac:dyDescent="0.25">
      <c r="A2833" s="32">
        <v>13083330362</v>
      </c>
      <c r="B2833" s="32" t="s">
        <v>3089</v>
      </c>
      <c r="C2833" s="32" t="s">
        <v>3098</v>
      </c>
      <c r="D2833" s="32" t="s">
        <v>3105</v>
      </c>
      <c r="E2833" s="32" t="s">
        <v>3111</v>
      </c>
    </row>
    <row r="2834" spans="1:5" x14ac:dyDescent="0.25">
      <c r="A2834" s="32">
        <v>13083263717</v>
      </c>
      <c r="B2834" s="32" t="s">
        <v>3089</v>
      </c>
      <c r="C2834" s="32" t="s">
        <v>3097</v>
      </c>
      <c r="D2834" s="32" t="s">
        <v>3104</v>
      </c>
      <c r="E2834" s="32" t="s">
        <v>3111</v>
      </c>
    </row>
    <row r="2835" spans="1:5" x14ac:dyDescent="0.25">
      <c r="A2835" s="32">
        <v>13083233959</v>
      </c>
      <c r="B2835" s="32" t="s">
        <v>3089</v>
      </c>
      <c r="C2835" s="32" t="s">
        <v>3097</v>
      </c>
      <c r="D2835" s="32" t="s">
        <v>3105</v>
      </c>
      <c r="E2835" s="32" t="s">
        <v>3111</v>
      </c>
    </row>
    <row r="2836" spans="1:5" x14ac:dyDescent="0.25">
      <c r="A2836" s="32">
        <v>13083104599</v>
      </c>
      <c r="B2836" s="32" t="s">
        <v>3089</v>
      </c>
      <c r="C2836" s="32" t="s">
        <v>3098</v>
      </c>
      <c r="D2836" s="32" t="s">
        <v>3105</v>
      </c>
      <c r="E2836" s="32" t="s">
        <v>3114</v>
      </c>
    </row>
    <row r="2837" spans="1:5" x14ac:dyDescent="0.25">
      <c r="A2837" s="32">
        <v>13082805382</v>
      </c>
      <c r="B2837" s="32" t="s">
        <v>3089</v>
      </c>
      <c r="C2837" s="32" t="s">
        <v>3098</v>
      </c>
      <c r="D2837" s="32" t="s">
        <v>3106</v>
      </c>
      <c r="E2837" s="32" t="s">
        <v>3111</v>
      </c>
    </row>
    <row r="2838" spans="1:5" x14ac:dyDescent="0.25">
      <c r="A2838" s="32">
        <v>13082674678</v>
      </c>
      <c r="B2838" s="32" t="s">
        <v>3089</v>
      </c>
      <c r="C2838" s="32" t="s">
        <v>3098</v>
      </c>
      <c r="D2838" s="32" t="s">
        <v>3106</v>
      </c>
      <c r="E2838" s="32" t="s">
        <v>3111</v>
      </c>
    </row>
    <row r="2839" spans="1:5" x14ac:dyDescent="0.25">
      <c r="A2839" s="32">
        <v>13082664604</v>
      </c>
      <c r="B2839" s="32" t="s">
        <v>3089</v>
      </c>
      <c r="C2839" s="32" t="s">
        <v>3098</v>
      </c>
      <c r="D2839" s="32" t="s">
        <v>3106</v>
      </c>
      <c r="E2839" s="32" t="s">
        <v>3117</v>
      </c>
    </row>
    <row r="2840" spans="1:5" x14ac:dyDescent="0.25">
      <c r="A2840" s="32">
        <v>13082523078</v>
      </c>
      <c r="B2840" s="32" t="s">
        <v>3089</v>
      </c>
      <c r="C2840" s="32" t="s">
        <v>3098</v>
      </c>
      <c r="D2840" s="32" t="s">
        <v>3107</v>
      </c>
      <c r="E2840" s="32" t="s">
        <v>3112</v>
      </c>
    </row>
    <row r="2841" spans="1:5" x14ac:dyDescent="0.25">
      <c r="A2841" s="32">
        <v>13082523179</v>
      </c>
      <c r="B2841" s="32" t="s">
        <v>3089</v>
      </c>
      <c r="C2841" s="32" t="s">
        <v>3097</v>
      </c>
      <c r="D2841" s="32" t="s">
        <v>3109</v>
      </c>
      <c r="E2841" s="32" t="s">
        <v>3111</v>
      </c>
    </row>
    <row r="2842" spans="1:5" x14ac:dyDescent="0.25">
      <c r="A2842" s="32">
        <v>13082516972</v>
      </c>
      <c r="B2842" s="32" t="s">
        <v>3089</v>
      </c>
      <c r="C2842" s="32" t="s">
        <v>3098</v>
      </c>
      <c r="D2842" s="32" t="s">
        <v>3105</v>
      </c>
      <c r="E2842" s="32" t="s">
        <v>3114</v>
      </c>
    </row>
    <row r="2843" spans="1:5" x14ac:dyDescent="0.25">
      <c r="A2843" s="32">
        <v>13082415316</v>
      </c>
      <c r="B2843" s="32" t="s">
        <v>3090</v>
      </c>
      <c r="C2843" s="32" t="s">
        <v>3101</v>
      </c>
      <c r="D2843" s="32" t="s">
        <v>3105</v>
      </c>
      <c r="E2843" s="32" t="s">
        <v>3115</v>
      </c>
    </row>
    <row r="2844" spans="1:5" x14ac:dyDescent="0.25">
      <c r="A2844" s="32">
        <v>13082303851</v>
      </c>
      <c r="B2844" s="32" t="s">
        <v>3091</v>
      </c>
      <c r="C2844" s="32" t="s">
        <v>3098</v>
      </c>
      <c r="D2844" s="32" t="s">
        <v>3106</v>
      </c>
      <c r="E2844" s="32" t="s">
        <v>3111</v>
      </c>
    </row>
    <row r="2845" spans="1:5" x14ac:dyDescent="0.25">
      <c r="A2845" s="32">
        <v>13082200934</v>
      </c>
      <c r="B2845" s="32" t="s">
        <v>3093</v>
      </c>
      <c r="C2845" s="32" t="s">
        <v>3096</v>
      </c>
      <c r="D2845" s="32" t="s">
        <v>3107</v>
      </c>
      <c r="E2845" s="32" t="s">
        <v>3111</v>
      </c>
    </row>
    <row r="2846" spans="1:5" x14ac:dyDescent="0.25">
      <c r="A2846" s="32">
        <v>13081608928</v>
      </c>
      <c r="B2846" s="32" t="s">
        <v>3089</v>
      </c>
      <c r="C2846" s="32" t="s">
        <v>3098</v>
      </c>
      <c r="D2846" s="32" t="s">
        <v>3105</v>
      </c>
      <c r="E2846" s="32" t="s">
        <v>3112</v>
      </c>
    </row>
    <row r="2847" spans="1:5" x14ac:dyDescent="0.25">
      <c r="A2847" s="32">
        <v>13081349768</v>
      </c>
      <c r="B2847" s="32" t="s">
        <v>3091</v>
      </c>
      <c r="C2847" s="32" t="s">
        <v>3097</v>
      </c>
      <c r="D2847" s="32" t="s">
        <v>3105</v>
      </c>
      <c r="E2847" s="32" t="s">
        <v>3117</v>
      </c>
    </row>
    <row r="2848" spans="1:5" x14ac:dyDescent="0.25">
      <c r="A2848" s="32">
        <v>13081291999</v>
      </c>
      <c r="B2848" s="32" t="s">
        <v>3089</v>
      </c>
      <c r="C2848" s="32" t="s">
        <v>3101</v>
      </c>
      <c r="D2848" s="32" t="s">
        <v>3105</v>
      </c>
      <c r="E2848" s="32" t="s">
        <v>3112</v>
      </c>
    </row>
    <row r="2849" spans="1:5" x14ac:dyDescent="0.25">
      <c r="A2849" s="32">
        <v>13081105971</v>
      </c>
      <c r="B2849" s="32" t="s">
        <v>3089</v>
      </c>
      <c r="C2849" s="32" t="s">
        <v>3098</v>
      </c>
      <c r="D2849" s="32" t="s">
        <v>3107</v>
      </c>
      <c r="E2849" s="32" t="s">
        <v>3112</v>
      </c>
    </row>
    <row r="2850" spans="1:5" x14ac:dyDescent="0.25">
      <c r="A2850" s="32">
        <v>13081102997</v>
      </c>
      <c r="B2850" s="32" t="s">
        <v>3089</v>
      </c>
      <c r="C2850" s="32" t="s">
        <v>3098</v>
      </c>
      <c r="D2850" s="32" t="s">
        <v>3106</v>
      </c>
      <c r="E2850" s="32" t="s">
        <v>3112</v>
      </c>
    </row>
    <row r="2851" spans="1:5" x14ac:dyDescent="0.25">
      <c r="A2851" s="32">
        <v>13080889739</v>
      </c>
      <c r="B2851" s="32" t="s">
        <v>3089</v>
      </c>
      <c r="C2851" s="32" t="s">
        <v>3099</v>
      </c>
      <c r="D2851" s="32" t="s">
        <v>3106</v>
      </c>
      <c r="E2851" s="32" t="s">
        <v>3112</v>
      </c>
    </row>
    <row r="2852" spans="1:5" x14ac:dyDescent="0.25">
      <c r="A2852" s="32">
        <v>13080607141</v>
      </c>
      <c r="B2852" s="32" t="s">
        <v>3089</v>
      </c>
      <c r="C2852" s="32" t="s">
        <v>3098</v>
      </c>
      <c r="D2852" s="32" t="s">
        <v>3107</v>
      </c>
      <c r="E2852" s="32" t="s">
        <v>3111</v>
      </c>
    </row>
    <row r="2853" spans="1:5" x14ac:dyDescent="0.25">
      <c r="A2853" s="32">
        <v>13080549311</v>
      </c>
      <c r="B2853" s="32" t="s">
        <v>3089</v>
      </c>
      <c r="C2853" s="32" t="s">
        <v>3098</v>
      </c>
      <c r="D2853" s="32" t="s">
        <v>3107</v>
      </c>
      <c r="E2853" s="32" t="s">
        <v>3111</v>
      </c>
    </row>
    <row r="2854" spans="1:5" x14ac:dyDescent="0.25">
      <c r="A2854" s="32">
        <v>13080467521</v>
      </c>
      <c r="B2854" s="32" t="s">
        <v>3091</v>
      </c>
      <c r="C2854" s="32" t="s">
        <v>3097</v>
      </c>
      <c r="D2854" s="32" t="s">
        <v>3109</v>
      </c>
      <c r="E2854" s="32" t="s">
        <v>3112</v>
      </c>
    </row>
    <row r="2855" spans="1:5" x14ac:dyDescent="0.25">
      <c r="A2855" s="32">
        <v>13080392006</v>
      </c>
      <c r="B2855" s="32" t="s">
        <v>3089</v>
      </c>
      <c r="C2855" s="32" t="s">
        <v>3098</v>
      </c>
      <c r="D2855" s="32" t="s">
        <v>3104</v>
      </c>
      <c r="E2855" s="32" t="s">
        <v>3111</v>
      </c>
    </row>
    <row r="2856" spans="1:5" x14ac:dyDescent="0.25">
      <c r="A2856" s="32">
        <v>13080295389</v>
      </c>
      <c r="B2856" s="32" t="s">
        <v>3089</v>
      </c>
      <c r="C2856" s="32" t="s">
        <v>3099</v>
      </c>
      <c r="D2856" s="32" t="s">
        <v>3104</v>
      </c>
      <c r="E2856" s="32" t="s">
        <v>3112</v>
      </c>
    </row>
    <row r="2857" spans="1:5" x14ac:dyDescent="0.25">
      <c r="A2857" s="32">
        <v>13079706323</v>
      </c>
      <c r="B2857" s="32" t="s">
        <v>3089</v>
      </c>
      <c r="C2857" s="32" t="s">
        <v>3098</v>
      </c>
      <c r="D2857" s="32" t="s">
        <v>3107</v>
      </c>
      <c r="E2857" s="32" t="s">
        <v>3111</v>
      </c>
    </row>
    <row r="2858" spans="1:5" x14ac:dyDescent="0.25">
      <c r="A2858" s="32">
        <v>13079236828</v>
      </c>
      <c r="B2858" s="32" t="s">
        <v>3089</v>
      </c>
      <c r="C2858" s="32" t="s">
        <v>3097</v>
      </c>
      <c r="D2858" s="32" t="s">
        <v>3104</v>
      </c>
      <c r="E2858" s="32" t="s">
        <v>3112</v>
      </c>
    </row>
    <row r="2859" spans="1:5" x14ac:dyDescent="0.25">
      <c r="A2859" s="32">
        <v>13079168903</v>
      </c>
      <c r="B2859" s="32" t="s">
        <v>3089</v>
      </c>
      <c r="C2859" s="32" t="s">
        <v>3098</v>
      </c>
      <c r="D2859" s="32" t="s">
        <v>3107</v>
      </c>
      <c r="E2859" s="32" t="s">
        <v>3112</v>
      </c>
    </row>
    <row r="2860" spans="1:5" x14ac:dyDescent="0.25">
      <c r="A2860" s="32">
        <v>13079147209</v>
      </c>
      <c r="B2860" s="32" t="s">
        <v>3089</v>
      </c>
      <c r="C2860" s="32" t="s">
        <v>3096</v>
      </c>
      <c r="D2860" s="32" t="s">
        <v>3109</v>
      </c>
      <c r="E2860" s="32" t="s">
        <v>3111</v>
      </c>
    </row>
    <row r="2861" spans="1:5" x14ac:dyDescent="0.25">
      <c r="A2861" s="32">
        <v>13078911611</v>
      </c>
    </row>
    <row r="2862" spans="1:5" x14ac:dyDescent="0.25">
      <c r="A2862" s="32">
        <v>13078834164</v>
      </c>
      <c r="B2862" s="32" t="s">
        <v>3089</v>
      </c>
      <c r="C2862" s="32" t="s">
        <v>3098</v>
      </c>
      <c r="D2862" s="32" t="s">
        <v>3106</v>
      </c>
      <c r="E2862" s="32" t="s">
        <v>3111</v>
      </c>
    </row>
    <row r="2863" spans="1:5" x14ac:dyDescent="0.25">
      <c r="A2863" s="32">
        <v>13078678132</v>
      </c>
      <c r="B2863" s="32" t="s">
        <v>3089</v>
      </c>
      <c r="C2863" s="32" t="s">
        <v>3098</v>
      </c>
      <c r="D2863" s="32" t="s">
        <v>3107</v>
      </c>
      <c r="E2863" s="32" t="s">
        <v>3112</v>
      </c>
    </row>
    <row r="2864" spans="1:5" x14ac:dyDescent="0.25">
      <c r="A2864" s="32">
        <v>13078500414</v>
      </c>
      <c r="B2864" s="32" t="s">
        <v>3089</v>
      </c>
      <c r="C2864" s="32" t="s">
        <v>3098</v>
      </c>
      <c r="D2864" s="32" t="s">
        <v>3107</v>
      </c>
      <c r="E2864" s="32" t="s">
        <v>3112</v>
      </c>
    </row>
    <row r="2865" spans="1:5" x14ac:dyDescent="0.25">
      <c r="A2865" s="32">
        <v>13078391600</v>
      </c>
      <c r="B2865" s="32" t="s">
        <v>3089</v>
      </c>
      <c r="C2865" s="32" t="s">
        <v>3098</v>
      </c>
      <c r="D2865" s="32" t="s">
        <v>3104</v>
      </c>
      <c r="E2865" s="32" t="s">
        <v>3115</v>
      </c>
    </row>
    <row r="2866" spans="1:5" x14ac:dyDescent="0.25">
      <c r="A2866" s="32">
        <v>13078292912</v>
      </c>
      <c r="B2866" s="32" t="s">
        <v>3091</v>
      </c>
      <c r="C2866" s="32" t="s">
        <v>3098</v>
      </c>
      <c r="D2866" s="32" t="s">
        <v>3107</v>
      </c>
      <c r="E2866" s="32" t="s">
        <v>3114</v>
      </c>
    </row>
    <row r="2867" spans="1:5" x14ac:dyDescent="0.25">
      <c r="A2867" s="32">
        <v>13078155261</v>
      </c>
      <c r="B2867" s="32" t="s">
        <v>3089</v>
      </c>
      <c r="C2867" s="32" t="s">
        <v>3098</v>
      </c>
      <c r="D2867" s="32" t="s">
        <v>3106</v>
      </c>
      <c r="E2867" s="32" t="s">
        <v>3112</v>
      </c>
    </row>
    <row r="2868" spans="1:5" x14ac:dyDescent="0.25">
      <c r="A2868" s="32">
        <v>13078100007</v>
      </c>
      <c r="B2868" s="32" t="s">
        <v>3089</v>
      </c>
      <c r="C2868" s="32" t="s">
        <v>3097</v>
      </c>
      <c r="D2868" s="32" t="s">
        <v>3108</v>
      </c>
      <c r="E2868" s="32" t="s">
        <v>3115</v>
      </c>
    </row>
    <row r="2869" spans="1:5" x14ac:dyDescent="0.25">
      <c r="A2869" s="32">
        <v>13078058136</v>
      </c>
      <c r="B2869" s="32" t="s">
        <v>3089</v>
      </c>
      <c r="C2869" s="32" t="s">
        <v>3097</v>
      </c>
      <c r="D2869" s="32" t="s">
        <v>3104</v>
      </c>
      <c r="E2869" s="32" t="s">
        <v>3113</v>
      </c>
    </row>
    <row r="2870" spans="1:5" x14ac:dyDescent="0.25">
      <c r="A2870" s="32">
        <v>13078036871</v>
      </c>
      <c r="B2870" s="32" t="s">
        <v>3089</v>
      </c>
      <c r="C2870" s="32" t="s">
        <v>3098</v>
      </c>
      <c r="D2870" s="32" t="s">
        <v>3107</v>
      </c>
      <c r="E2870" s="32" t="s">
        <v>3113</v>
      </c>
    </row>
    <row r="2871" spans="1:5" x14ac:dyDescent="0.25">
      <c r="A2871" s="32">
        <v>13077985981</v>
      </c>
      <c r="B2871" s="32" t="s">
        <v>3089</v>
      </c>
      <c r="C2871" s="32" t="s">
        <v>3098</v>
      </c>
    </row>
    <row r="2872" spans="1:5" x14ac:dyDescent="0.25">
      <c r="A2872" s="32">
        <v>13077331373</v>
      </c>
      <c r="B2872" s="32" t="s">
        <v>3089</v>
      </c>
      <c r="C2872" s="32" t="s">
        <v>3102</v>
      </c>
      <c r="D2872" s="32" t="s">
        <v>3109</v>
      </c>
      <c r="E2872" s="32" t="s">
        <v>3115</v>
      </c>
    </row>
    <row r="2873" spans="1:5" x14ac:dyDescent="0.25">
      <c r="A2873" s="32">
        <v>13077231142</v>
      </c>
      <c r="B2873" s="32" t="s">
        <v>3089</v>
      </c>
      <c r="C2873" s="32" t="s">
        <v>3097</v>
      </c>
      <c r="D2873" s="32" t="s">
        <v>3107</v>
      </c>
      <c r="E2873" s="32" t="s">
        <v>3111</v>
      </c>
    </row>
    <row r="2874" spans="1:5" x14ac:dyDescent="0.25">
      <c r="A2874" s="32">
        <v>13077040463</v>
      </c>
      <c r="B2874" s="32" t="s">
        <v>3089</v>
      </c>
      <c r="C2874" s="32" t="s">
        <v>3098</v>
      </c>
      <c r="D2874" s="32" t="s">
        <v>3106</v>
      </c>
      <c r="E2874" s="32" t="s">
        <v>3114</v>
      </c>
    </row>
    <row r="2875" spans="1:5" x14ac:dyDescent="0.25">
      <c r="A2875" s="32">
        <v>13076823737</v>
      </c>
      <c r="B2875" s="32" t="s">
        <v>3089</v>
      </c>
      <c r="C2875" s="32" t="s">
        <v>3097</v>
      </c>
      <c r="D2875" s="32" t="s">
        <v>3105</v>
      </c>
      <c r="E2875" s="32" t="s">
        <v>3112</v>
      </c>
    </row>
    <row r="2876" spans="1:5" x14ac:dyDescent="0.25">
      <c r="A2876" s="32">
        <v>13076712074</v>
      </c>
      <c r="B2876" s="32" t="s">
        <v>3089</v>
      </c>
      <c r="C2876" s="32" t="s">
        <v>3098</v>
      </c>
      <c r="D2876" s="32" t="s">
        <v>3106</v>
      </c>
      <c r="E2876" s="32" t="s">
        <v>3114</v>
      </c>
    </row>
    <row r="2877" spans="1:5" x14ac:dyDescent="0.25">
      <c r="A2877" s="32">
        <v>13076567053</v>
      </c>
      <c r="B2877" s="32" t="s">
        <v>3089</v>
      </c>
      <c r="C2877" s="32" t="s">
        <v>3098</v>
      </c>
      <c r="D2877" s="32" t="s">
        <v>3105</v>
      </c>
      <c r="E2877" s="32" t="s">
        <v>3113</v>
      </c>
    </row>
    <row r="2878" spans="1:5" x14ac:dyDescent="0.25">
      <c r="A2878" s="32">
        <v>13076556551</v>
      </c>
      <c r="B2878" s="32" t="s">
        <v>3089</v>
      </c>
      <c r="C2878" s="32" t="s">
        <v>3101</v>
      </c>
      <c r="D2878" s="32" t="s">
        <v>3108</v>
      </c>
      <c r="E2878" s="32" t="s">
        <v>3112</v>
      </c>
    </row>
    <row r="2879" spans="1:5" x14ac:dyDescent="0.25">
      <c r="A2879" s="32">
        <v>13076531762</v>
      </c>
      <c r="B2879" s="32" t="s">
        <v>3089</v>
      </c>
      <c r="C2879" s="32" t="s">
        <v>3096</v>
      </c>
      <c r="D2879" s="32" t="s">
        <v>3105</v>
      </c>
      <c r="E2879" s="32" t="s">
        <v>3117</v>
      </c>
    </row>
    <row r="2880" spans="1:5" x14ac:dyDescent="0.25">
      <c r="A2880" s="32">
        <v>13076496960</v>
      </c>
      <c r="B2880" s="32" t="s">
        <v>3089</v>
      </c>
      <c r="C2880" s="32" t="s">
        <v>3098</v>
      </c>
      <c r="D2880" s="32" t="s">
        <v>3105</v>
      </c>
      <c r="E2880" s="32" t="s">
        <v>3112</v>
      </c>
    </row>
    <row r="2881" spans="1:5" x14ac:dyDescent="0.25">
      <c r="A2881" s="32">
        <v>13076378361</v>
      </c>
      <c r="B2881" s="32" t="s">
        <v>3089</v>
      </c>
      <c r="C2881" s="32" t="s">
        <v>3098</v>
      </c>
      <c r="D2881" s="32" t="s">
        <v>3105</v>
      </c>
      <c r="E2881" s="32" t="s">
        <v>3111</v>
      </c>
    </row>
    <row r="2882" spans="1:5" x14ac:dyDescent="0.25">
      <c r="A2882" s="32">
        <v>13076299951</v>
      </c>
      <c r="B2882" s="32" t="s">
        <v>3089</v>
      </c>
      <c r="C2882" s="32" t="s">
        <v>3097</v>
      </c>
      <c r="D2882" s="32" t="s">
        <v>3104</v>
      </c>
      <c r="E2882" s="32" t="s">
        <v>3112</v>
      </c>
    </row>
    <row r="2883" spans="1:5" x14ac:dyDescent="0.25">
      <c r="A2883" s="32">
        <v>13076290873</v>
      </c>
      <c r="B2883" s="32" t="s">
        <v>3089</v>
      </c>
      <c r="C2883" s="32" t="s">
        <v>3097</v>
      </c>
      <c r="D2883" s="32" t="s">
        <v>3104</v>
      </c>
      <c r="E2883" s="32" t="s">
        <v>3113</v>
      </c>
    </row>
    <row r="2884" spans="1:5" x14ac:dyDescent="0.25">
      <c r="A2884" s="32">
        <v>13076228757</v>
      </c>
      <c r="B2884" s="32" t="s">
        <v>3089</v>
      </c>
      <c r="C2884" s="32" t="s">
        <v>3098</v>
      </c>
      <c r="D2884" s="32" t="s">
        <v>3106</v>
      </c>
      <c r="E2884" s="32" t="s">
        <v>3111</v>
      </c>
    </row>
    <row r="2885" spans="1:5" x14ac:dyDescent="0.25">
      <c r="A2885" s="32">
        <v>13076182424</v>
      </c>
      <c r="B2885" s="32" t="s">
        <v>3090</v>
      </c>
      <c r="C2885" s="32" t="s">
        <v>3100</v>
      </c>
      <c r="E2885" s="32" t="s">
        <v>3114</v>
      </c>
    </row>
    <row r="2886" spans="1:5" x14ac:dyDescent="0.25">
      <c r="A2886" s="32">
        <v>13075951610</v>
      </c>
      <c r="B2886" s="32" t="s">
        <v>3089</v>
      </c>
      <c r="C2886" s="32" t="s">
        <v>3097</v>
      </c>
      <c r="D2886" s="32" t="s">
        <v>3105</v>
      </c>
      <c r="E2886" s="32" t="s">
        <v>3112</v>
      </c>
    </row>
    <row r="2887" spans="1:5" x14ac:dyDescent="0.25">
      <c r="A2887" s="32">
        <v>13075735783</v>
      </c>
      <c r="B2887" s="32" t="s">
        <v>3089</v>
      </c>
      <c r="C2887" s="32" t="s">
        <v>3097</v>
      </c>
      <c r="D2887" s="32" t="s">
        <v>3104</v>
      </c>
      <c r="E2887" s="32" t="s">
        <v>3112</v>
      </c>
    </row>
    <row r="2888" spans="1:5" x14ac:dyDescent="0.25">
      <c r="A2888" s="32">
        <v>13075714630</v>
      </c>
      <c r="B2888" s="32" t="s">
        <v>3089</v>
      </c>
      <c r="C2888" s="32" t="s">
        <v>3098</v>
      </c>
      <c r="D2888" s="32" t="s">
        <v>3106</v>
      </c>
      <c r="E2888" s="32" t="s">
        <v>3111</v>
      </c>
    </row>
    <row r="2889" spans="1:5" x14ac:dyDescent="0.25">
      <c r="A2889" s="32">
        <v>13075627447</v>
      </c>
      <c r="B2889" s="32" t="s">
        <v>3089</v>
      </c>
      <c r="C2889" s="32" t="s">
        <v>3096</v>
      </c>
      <c r="D2889" s="32" t="s">
        <v>3108</v>
      </c>
      <c r="E2889" s="32" t="s">
        <v>3112</v>
      </c>
    </row>
    <row r="2890" spans="1:5" x14ac:dyDescent="0.25">
      <c r="A2890" s="32">
        <v>13075186729</v>
      </c>
      <c r="B2890" s="32" t="s">
        <v>3089</v>
      </c>
      <c r="C2890" s="32" t="s">
        <v>3098</v>
      </c>
      <c r="D2890" s="32" t="s">
        <v>3106</v>
      </c>
      <c r="E2890" s="32" t="s">
        <v>3112</v>
      </c>
    </row>
    <row r="2891" spans="1:5" x14ac:dyDescent="0.25">
      <c r="A2891" s="32">
        <v>13075014005</v>
      </c>
      <c r="B2891" s="32" t="s">
        <v>3089</v>
      </c>
      <c r="C2891" s="32" t="s">
        <v>3097</v>
      </c>
      <c r="D2891" s="32" t="s">
        <v>3104</v>
      </c>
      <c r="E2891" s="32" t="s">
        <v>3112</v>
      </c>
    </row>
    <row r="2892" spans="1:5" x14ac:dyDescent="0.25">
      <c r="A2892" s="32">
        <v>13074839766</v>
      </c>
      <c r="B2892" s="32" t="s">
        <v>3089</v>
      </c>
      <c r="C2892" s="32" t="s">
        <v>3097</v>
      </c>
      <c r="D2892" s="32" t="s">
        <v>3105</v>
      </c>
      <c r="E2892" s="32" t="s">
        <v>3114</v>
      </c>
    </row>
    <row r="2893" spans="1:5" x14ac:dyDescent="0.25">
      <c r="A2893" s="32">
        <v>13074558217</v>
      </c>
      <c r="B2893" s="32" t="s">
        <v>3089</v>
      </c>
      <c r="C2893" s="32" t="s">
        <v>3099</v>
      </c>
      <c r="D2893" s="32" t="s">
        <v>3108</v>
      </c>
      <c r="E2893" s="32" t="s">
        <v>3112</v>
      </c>
    </row>
    <row r="2894" spans="1:5" x14ac:dyDescent="0.25">
      <c r="A2894" s="32">
        <v>13074542330</v>
      </c>
      <c r="B2894" s="32" t="s">
        <v>3089</v>
      </c>
      <c r="C2894" s="32" t="s">
        <v>3097</v>
      </c>
      <c r="D2894" s="32" t="s">
        <v>3104</v>
      </c>
      <c r="E2894" s="32" t="s">
        <v>3112</v>
      </c>
    </row>
    <row r="2895" spans="1:5" x14ac:dyDescent="0.25">
      <c r="A2895" s="32">
        <v>13074228457</v>
      </c>
      <c r="B2895" s="32" t="s">
        <v>3092</v>
      </c>
      <c r="C2895" s="32" t="s">
        <v>3101</v>
      </c>
      <c r="D2895" s="32" t="s">
        <v>3109</v>
      </c>
      <c r="E2895" s="32" t="s">
        <v>3112</v>
      </c>
    </row>
    <row r="2896" spans="1:5" x14ac:dyDescent="0.25">
      <c r="A2896" s="32">
        <v>13074208119</v>
      </c>
      <c r="B2896" s="32" t="s">
        <v>3089</v>
      </c>
      <c r="C2896" s="32" t="s">
        <v>3098</v>
      </c>
      <c r="D2896" s="32" t="s">
        <v>3107</v>
      </c>
      <c r="E2896" s="32" t="s">
        <v>3114</v>
      </c>
    </row>
    <row r="2897" spans="1:5" x14ac:dyDescent="0.25">
      <c r="A2897" s="32">
        <v>13074117205</v>
      </c>
      <c r="B2897" s="32" t="s">
        <v>3089</v>
      </c>
      <c r="C2897" s="32" t="s">
        <v>3098</v>
      </c>
      <c r="D2897" s="32" t="s">
        <v>3108</v>
      </c>
      <c r="E2897" s="32" t="s">
        <v>3111</v>
      </c>
    </row>
    <row r="2898" spans="1:5" x14ac:dyDescent="0.25">
      <c r="A2898" s="32">
        <v>13073924040</v>
      </c>
      <c r="B2898" s="32" t="s">
        <v>3089</v>
      </c>
      <c r="C2898" s="32" t="s">
        <v>3098</v>
      </c>
      <c r="D2898" s="32" t="s">
        <v>3107</v>
      </c>
      <c r="E2898" s="32" t="s">
        <v>3112</v>
      </c>
    </row>
    <row r="2899" spans="1:5" x14ac:dyDescent="0.25">
      <c r="A2899" s="32">
        <v>13073393140</v>
      </c>
      <c r="B2899" s="32" t="s">
        <v>3089</v>
      </c>
      <c r="C2899" s="32" t="s">
        <v>3098</v>
      </c>
      <c r="D2899" s="32" t="s">
        <v>3106</v>
      </c>
      <c r="E2899" s="32" t="s">
        <v>3114</v>
      </c>
    </row>
    <row r="2900" spans="1:5" x14ac:dyDescent="0.25">
      <c r="A2900" s="32">
        <v>13073354267</v>
      </c>
      <c r="B2900" s="32" t="s">
        <v>3089</v>
      </c>
      <c r="C2900" s="32" t="s">
        <v>3098</v>
      </c>
      <c r="D2900" s="32" t="s">
        <v>3105</v>
      </c>
      <c r="E2900" s="32" t="s">
        <v>3113</v>
      </c>
    </row>
    <row r="2901" spans="1:5" x14ac:dyDescent="0.25">
      <c r="A2901" s="32">
        <v>13073320575</v>
      </c>
      <c r="B2901" s="32" t="s">
        <v>3089</v>
      </c>
      <c r="C2901" s="32" t="s">
        <v>3096</v>
      </c>
      <c r="D2901" s="32" t="s">
        <v>3104</v>
      </c>
      <c r="E2901" s="32" t="s">
        <v>3114</v>
      </c>
    </row>
    <row r="2902" spans="1:5" x14ac:dyDescent="0.25">
      <c r="A2902" s="32">
        <v>13073305312</v>
      </c>
      <c r="B2902" s="32" t="s">
        <v>3089</v>
      </c>
      <c r="C2902" s="32" t="s">
        <v>3097</v>
      </c>
      <c r="D2902" s="32" t="s">
        <v>3107</v>
      </c>
      <c r="E2902" s="32" t="s">
        <v>3114</v>
      </c>
    </row>
    <row r="2903" spans="1:5" x14ac:dyDescent="0.25">
      <c r="A2903" s="32">
        <v>13073020116</v>
      </c>
      <c r="B2903" s="32" t="s">
        <v>3089</v>
      </c>
      <c r="C2903" s="32" t="s">
        <v>3097</v>
      </c>
      <c r="D2903" s="32" t="s">
        <v>3105</v>
      </c>
      <c r="E2903" s="32" t="s">
        <v>3111</v>
      </c>
    </row>
    <row r="2904" spans="1:5" x14ac:dyDescent="0.25">
      <c r="A2904" s="32">
        <v>13072891643</v>
      </c>
      <c r="B2904" s="32" t="s">
        <v>3090</v>
      </c>
      <c r="C2904" s="32" t="s">
        <v>3098</v>
      </c>
      <c r="D2904" s="32" t="s">
        <v>3105</v>
      </c>
      <c r="E2904" s="32" t="s">
        <v>3114</v>
      </c>
    </row>
    <row r="2905" spans="1:5" x14ac:dyDescent="0.25">
      <c r="A2905" s="32">
        <v>13072567045</v>
      </c>
      <c r="B2905" s="32" t="s">
        <v>3089</v>
      </c>
      <c r="C2905" s="32" t="s">
        <v>3097</v>
      </c>
      <c r="D2905" s="32" t="s">
        <v>3104</v>
      </c>
      <c r="E2905" s="32" t="s">
        <v>3112</v>
      </c>
    </row>
    <row r="2906" spans="1:5" x14ac:dyDescent="0.25">
      <c r="A2906" s="32">
        <v>13072497172</v>
      </c>
      <c r="B2906" s="32" t="s">
        <v>3089</v>
      </c>
      <c r="C2906" s="32" t="s">
        <v>3098</v>
      </c>
      <c r="D2906" s="32" t="s">
        <v>3107</v>
      </c>
      <c r="E2906" s="32" t="s">
        <v>3111</v>
      </c>
    </row>
    <row r="2907" spans="1:5" x14ac:dyDescent="0.25">
      <c r="A2907" s="32">
        <v>13072373023</v>
      </c>
      <c r="B2907" s="32" t="s">
        <v>3089</v>
      </c>
      <c r="C2907" s="32" t="s">
        <v>3101</v>
      </c>
      <c r="D2907" s="32" t="s">
        <v>3109</v>
      </c>
      <c r="E2907" s="32" t="s">
        <v>3113</v>
      </c>
    </row>
    <row r="2908" spans="1:5" x14ac:dyDescent="0.25">
      <c r="A2908" s="32">
        <v>13072234152</v>
      </c>
      <c r="B2908" s="32" t="s">
        <v>3089</v>
      </c>
      <c r="C2908" s="32" t="s">
        <v>3098</v>
      </c>
      <c r="D2908" s="32" t="s">
        <v>3107</v>
      </c>
      <c r="E2908" s="32" t="s">
        <v>3113</v>
      </c>
    </row>
    <row r="2909" spans="1:5" x14ac:dyDescent="0.25">
      <c r="A2909" s="32">
        <v>13072203694</v>
      </c>
      <c r="B2909" s="32" t="s">
        <v>3089</v>
      </c>
      <c r="C2909" s="32" t="s">
        <v>3098</v>
      </c>
      <c r="D2909" s="32" t="s">
        <v>3104</v>
      </c>
      <c r="E2909" s="32" t="s">
        <v>3112</v>
      </c>
    </row>
    <row r="2910" spans="1:5" x14ac:dyDescent="0.25">
      <c r="A2910" s="32">
        <v>13072200166</v>
      </c>
      <c r="B2910" s="32" t="s">
        <v>3089</v>
      </c>
      <c r="C2910" s="32" t="s">
        <v>3101</v>
      </c>
      <c r="D2910" s="32" t="s">
        <v>3109</v>
      </c>
      <c r="E2910" s="32" t="s">
        <v>3111</v>
      </c>
    </row>
    <row r="2911" spans="1:5" x14ac:dyDescent="0.25">
      <c r="A2911" s="32">
        <v>13072009852</v>
      </c>
      <c r="B2911" s="32" t="s">
        <v>3089</v>
      </c>
      <c r="C2911" s="32" t="s">
        <v>3099</v>
      </c>
      <c r="D2911" s="32" t="s">
        <v>3106</v>
      </c>
      <c r="E2911" s="32" t="s">
        <v>3112</v>
      </c>
    </row>
    <row r="2912" spans="1:5" x14ac:dyDescent="0.25">
      <c r="A2912" s="32">
        <v>13071970729</v>
      </c>
      <c r="B2912" s="32" t="s">
        <v>3089</v>
      </c>
      <c r="C2912" s="32" t="s">
        <v>3098</v>
      </c>
      <c r="D2912" s="32" t="s">
        <v>3106</v>
      </c>
      <c r="E2912" s="32" t="s">
        <v>3111</v>
      </c>
    </row>
    <row r="2913" spans="1:5" x14ac:dyDescent="0.25">
      <c r="A2913" s="32">
        <v>13071966248</v>
      </c>
      <c r="B2913" s="32" t="s">
        <v>3089</v>
      </c>
      <c r="C2913" s="32" t="s">
        <v>3098</v>
      </c>
      <c r="D2913" s="32" t="s">
        <v>3105</v>
      </c>
      <c r="E2913" s="32" t="s">
        <v>3114</v>
      </c>
    </row>
    <row r="2914" spans="1:5" x14ac:dyDescent="0.25">
      <c r="A2914" s="32">
        <v>13071938885</v>
      </c>
      <c r="B2914" s="32" t="s">
        <v>3089</v>
      </c>
      <c r="C2914" s="32" t="s">
        <v>3101</v>
      </c>
      <c r="D2914" s="32" t="s">
        <v>3104</v>
      </c>
      <c r="E2914" s="32" t="s">
        <v>3114</v>
      </c>
    </row>
    <row r="2915" spans="1:5" x14ac:dyDescent="0.25">
      <c r="A2915" s="32">
        <v>13071734932</v>
      </c>
      <c r="B2915" s="32" t="s">
        <v>3089</v>
      </c>
      <c r="C2915" s="32" t="s">
        <v>3099</v>
      </c>
    </row>
    <row r="2916" spans="1:5" x14ac:dyDescent="0.25">
      <c r="A2916" s="32">
        <v>13071685106</v>
      </c>
      <c r="B2916" s="32" t="s">
        <v>3089</v>
      </c>
      <c r="C2916" s="32" t="s">
        <v>3098</v>
      </c>
      <c r="D2916" s="32" t="s">
        <v>3107</v>
      </c>
      <c r="E2916" s="32" t="s">
        <v>3114</v>
      </c>
    </row>
    <row r="2917" spans="1:5" x14ac:dyDescent="0.25">
      <c r="A2917" s="32">
        <v>13071650426</v>
      </c>
      <c r="B2917" s="32" t="s">
        <v>3089</v>
      </c>
      <c r="C2917" s="32" t="s">
        <v>3098</v>
      </c>
      <c r="D2917" s="32" t="s">
        <v>3106</v>
      </c>
      <c r="E2917" s="32" t="s">
        <v>3111</v>
      </c>
    </row>
    <row r="2918" spans="1:5" x14ac:dyDescent="0.25">
      <c r="A2918" s="32">
        <v>13071627902</v>
      </c>
      <c r="B2918" s="32" t="s">
        <v>3089</v>
      </c>
      <c r="C2918" s="32" t="s">
        <v>3096</v>
      </c>
      <c r="D2918" s="32" t="s">
        <v>3106</v>
      </c>
      <c r="E2918" s="32" t="s">
        <v>3114</v>
      </c>
    </row>
    <row r="2919" spans="1:5" x14ac:dyDescent="0.25">
      <c r="A2919" s="32">
        <v>13071615852</v>
      </c>
      <c r="B2919" s="32" t="s">
        <v>3089</v>
      </c>
      <c r="C2919" s="32" t="s">
        <v>3098</v>
      </c>
      <c r="D2919" s="32" t="s">
        <v>3105</v>
      </c>
      <c r="E2919" s="32" t="s">
        <v>3112</v>
      </c>
    </row>
    <row r="2920" spans="1:5" x14ac:dyDescent="0.25">
      <c r="A2920" s="32">
        <v>13071589856</v>
      </c>
      <c r="B2920" s="32" t="s">
        <v>3089</v>
      </c>
      <c r="C2920" s="32" t="s">
        <v>3098</v>
      </c>
      <c r="D2920" s="32" t="s">
        <v>3105</v>
      </c>
      <c r="E2920" s="32" t="s">
        <v>3111</v>
      </c>
    </row>
    <row r="2921" spans="1:5" x14ac:dyDescent="0.25">
      <c r="A2921" s="32">
        <v>13071467599</v>
      </c>
      <c r="B2921" s="32" t="s">
        <v>3089</v>
      </c>
      <c r="C2921" s="32" t="s">
        <v>3097</v>
      </c>
      <c r="D2921" s="32" t="s">
        <v>3108</v>
      </c>
      <c r="E2921" s="32" t="s">
        <v>3111</v>
      </c>
    </row>
    <row r="2922" spans="1:5" x14ac:dyDescent="0.25">
      <c r="A2922" s="32">
        <v>13071295224</v>
      </c>
      <c r="B2922" s="32" t="s">
        <v>3089</v>
      </c>
      <c r="C2922" s="32" t="s">
        <v>3098</v>
      </c>
      <c r="D2922" s="32" t="s">
        <v>3106</v>
      </c>
      <c r="E2922" s="32" t="s">
        <v>3111</v>
      </c>
    </row>
    <row r="2923" spans="1:5" x14ac:dyDescent="0.25">
      <c r="A2923" s="32">
        <v>13071209108</v>
      </c>
      <c r="B2923" s="32" t="s">
        <v>3089</v>
      </c>
      <c r="C2923" s="32" t="s">
        <v>3101</v>
      </c>
      <c r="D2923" s="32" t="s">
        <v>3104</v>
      </c>
      <c r="E2923" s="32" t="s">
        <v>3114</v>
      </c>
    </row>
    <row r="2924" spans="1:5" x14ac:dyDescent="0.25">
      <c r="A2924" s="32">
        <v>13071079381</v>
      </c>
      <c r="B2924" s="32" t="s">
        <v>3090</v>
      </c>
      <c r="C2924" s="32" t="s">
        <v>3101</v>
      </c>
    </row>
    <row r="2925" spans="1:5" x14ac:dyDescent="0.25">
      <c r="A2925" s="32">
        <v>13071004579</v>
      </c>
      <c r="B2925" s="32" t="s">
        <v>3089</v>
      </c>
      <c r="C2925" s="32" t="s">
        <v>3098</v>
      </c>
      <c r="D2925" s="32" t="s">
        <v>3107</v>
      </c>
      <c r="E2925" s="32" t="s">
        <v>3114</v>
      </c>
    </row>
    <row r="2926" spans="1:5" x14ac:dyDescent="0.25">
      <c r="A2926" s="32">
        <v>13070997932</v>
      </c>
      <c r="B2926" s="32" t="s">
        <v>3089</v>
      </c>
      <c r="C2926" s="32" t="s">
        <v>3097</v>
      </c>
      <c r="D2926" s="32" t="s">
        <v>3107</v>
      </c>
      <c r="E2926" s="32" t="s">
        <v>3114</v>
      </c>
    </row>
    <row r="2927" spans="1:5" x14ac:dyDescent="0.25">
      <c r="A2927" s="32">
        <v>13070676991</v>
      </c>
      <c r="B2927" s="32" t="s">
        <v>3089</v>
      </c>
      <c r="C2927" s="32" t="s">
        <v>3101</v>
      </c>
      <c r="D2927" s="32" t="s">
        <v>3105</v>
      </c>
      <c r="E2927" s="32" t="s">
        <v>3114</v>
      </c>
    </row>
    <row r="2928" spans="1:5" x14ac:dyDescent="0.25">
      <c r="A2928" s="32">
        <v>13070131801</v>
      </c>
      <c r="B2928" s="32" t="s">
        <v>3089</v>
      </c>
      <c r="C2928" s="32" t="s">
        <v>3098</v>
      </c>
      <c r="D2928" s="32" t="s">
        <v>3108</v>
      </c>
      <c r="E2928" s="32" t="s">
        <v>3114</v>
      </c>
    </row>
    <row r="2929" spans="1:5" x14ac:dyDescent="0.25">
      <c r="A2929" s="32">
        <v>13070072788</v>
      </c>
      <c r="B2929" s="32" t="s">
        <v>3089</v>
      </c>
      <c r="C2929" s="32" t="s">
        <v>3098</v>
      </c>
      <c r="D2929" s="32" t="s">
        <v>3107</v>
      </c>
      <c r="E2929" s="32" t="s">
        <v>3113</v>
      </c>
    </row>
    <row r="2930" spans="1:5" x14ac:dyDescent="0.25">
      <c r="A2930" s="32">
        <v>13070040366</v>
      </c>
      <c r="B2930" s="32" t="s">
        <v>3089</v>
      </c>
      <c r="C2930" s="32" t="s">
        <v>3098</v>
      </c>
      <c r="D2930" s="32" t="s">
        <v>3105</v>
      </c>
      <c r="E2930" s="32" t="s">
        <v>3113</v>
      </c>
    </row>
    <row r="2931" spans="1:5" x14ac:dyDescent="0.25">
      <c r="A2931" s="32">
        <v>13070007018</v>
      </c>
      <c r="B2931" s="32" t="s">
        <v>3089</v>
      </c>
      <c r="C2931" s="32" t="s">
        <v>3097</v>
      </c>
      <c r="D2931" s="32" t="s">
        <v>3108</v>
      </c>
      <c r="E2931" s="32" t="s">
        <v>3113</v>
      </c>
    </row>
    <row r="2932" spans="1:5" x14ac:dyDescent="0.25">
      <c r="A2932" s="32">
        <v>13069990978</v>
      </c>
      <c r="B2932" s="32" t="s">
        <v>3089</v>
      </c>
      <c r="C2932" s="32" t="s">
        <v>3098</v>
      </c>
      <c r="D2932" s="32" t="s">
        <v>3106</v>
      </c>
      <c r="E2932" s="32" t="s">
        <v>3111</v>
      </c>
    </row>
    <row r="2933" spans="1:5" x14ac:dyDescent="0.25">
      <c r="A2933" s="32">
        <v>13069888814</v>
      </c>
      <c r="B2933" s="32" t="s">
        <v>3093</v>
      </c>
      <c r="C2933" s="32" t="s">
        <v>3097</v>
      </c>
      <c r="D2933" s="32" t="s">
        <v>3105</v>
      </c>
      <c r="E2933" s="32" t="s">
        <v>3112</v>
      </c>
    </row>
    <row r="2934" spans="1:5" x14ac:dyDescent="0.25">
      <c r="A2934" s="32">
        <v>13069878129</v>
      </c>
      <c r="B2934" s="32" t="s">
        <v>3089</v>
      </c>
      <c r="C2934" s="32" t="s">
        <v>3099</v>
      </c>
      <c r="D2934" s="32" t="s">
        <v>3107</v>
      </c>
      <c r="E2934" s="32" t="s">
        <v>3112</v>
      </c>
    </row>
    <row r="2935" spans="1:5" x14ac:dyDescent="0.25">
      <c r="A2935" s="32">
        <v>13069845250</v>
      </c>
      <c r="B2935" s="32" t="s">
        <v>3089</v>
      </c>
      <c r="C2935" s="32" t="s">
        <v>3097</v>
      </c>
      <c r="D2935" s="32" t="s">
        <v>3107</v>
      </c>
      <c r="E2935" s="32" t="s">
        <v>3112</v>
      </c>
    </row>
    <row r="2936" spans="1:5" x14ac:dyDescent="0.25">
      <c r="A2936" s="32">
        <v>13069795851</v>
      </c>
      <c r="B2936" s="32" t="s">
        <v>3090</v>
      </c>
      <c r="C2936" s="32" t="s">
        <v>3098</v>
      </c>
      <c r="D2936" s="32" t="s">
        <v>3106</v>
      </c>
      <c r="E2936" s="32" t="s">
        <v>3113</v>
      </c>
    </row>
    <row r="2937" spans="1:5" x14ac:dyDescent="0.25">
      <c r="A2937" s="32">
        <v>13069684299</v>
      </c>
      <c r="B2937" s="32" t="s">
        <v>3089</v>
      </c>
      <c r="C2937" s="32" t="s">
        <v>3099</v>
      </c>
      <c r="D2937" s="32" t="s">
        <v>3106</v>
      </c>
      <c r="E2937" s="32" t="s">
        <v>3112</v>
      </c>
    </row>
    <row r="2938" spans="1:5" x14ac:dyDescent="0.25">
      <c r="A2938" s="32">
        <v>13069652394</v>
      </c>
      <c r="B2938" s="32" t="s">
        <v>3089</v>
      </c>
      <c r="C2938" s="32" t="s">
        <v>3097</v>
      </c>
      <c r="D2938" s="32" t="s">
        <v>3108</v>
      </c>
      <c r="E2938" s="32" t="s">
        <v>3112</v>
      </c>
    </row>
    <row r="2939" spans="1:5" x14ac:dyDescent="0.25">
      <c r="A2939" s="32">
        <v>13069624320</v>
      </c>
      <c r="B2939" s="32" t="s">
        <v>3089</v>
      </c>
      <c r="C2939" s="32" t="s">
        <v>3098</v>
      </c>
    </row>
    <row r="2940" spans="1:5" x14ac:dyDescent="0.25">
      <c r="A2940" s="32">
        <v>13069507589</v>
      </c>
      <c r="B2940" s="32" t="s">
        <v>3089</v>
      </c>
      <c r="C2940" s="32" t="s">
        <v>3098</v>
      </c>
      <c r="D2940" s="32" t="s">
        <v>3105</v>
      </c>
      <c r="E2940" s="32" t="s">
        <v>3117</v>
      </c>
    </row>
    <row r="2941" spans="1:5" x14ac:dyDescent="0.25">
      <c r="A2941" s="32">
        <v>13069498440</v>
      </c>
      <c r="B2941" s="32" t="s">
        <v>3089</v>
      </c>
      <c r="C2941" s="32" t="s">
        <v>3098</v>
      </c>
      <c r="D2941" s="32" t="s">
        <v>3105</v>
      </c>
      <c r="E2941" s="32" t="s">
        <v>3114</v>
      </c>
    </row>
    <row r="2942" spans="1:5" x14ac:dyDescent="0.25">
      <c r="A2942" s="32">
        <v>13069483517</v>
      </c>
      <c r="B2942" s="32" t="s">
        <v>3089</v>
      </c>
      <c r="C2942" s="32" t="s">
        <v>3098</v>
      </c>
      <c r="D2942" s="32" t="s">
        <v>3106</v>
      </c>
      <c r="E2942" s="32" t="s">
        <v>3111</v>
      </c>
    </row>
    <row r="2943" spans="1:5" x14ac:dyDescent="0.25">
      <c r="A2943" s="32">
        <v>13069470939</v>
      </c>
      <c r="B2943" s="32" t="s">
        <v>3089</v>
      </c>
      <c r="C2943" s="32" t="s">
        <v>3101</v>
      </c>
      <c r="D2943" s="32" t="s">
        <v>3104</v>
      </c>
      <c r="E2943" s="32" t="s">
        <v>3111</v>
      </c>
    </row>
    <row r="2944" spans="1:5" x14ac:dyDescent="0.25">
      <c r="A2944" s="32">
        <v>13069455546</v>
      </c>
      <c r="B2944" s="32" t="s">
        <v>3089</v>
      </c>
      <c r="C2944" s="32" t="s">
        <v>3098</v>
      </c>
      <c r="D2944" s="32" t="s">
        <v>3106</v>
      </c>
      <c r="E2944" s="32" t="s">
        <v>3112</v>
      </c>
    </row>
    <row r="2945" spans="1:5" x14ac:dyDescent="0.25">
      <c r="A2945" s="32">
        <v>13069443365</v>
      </c>
      <c r="B2945" s="32" t="s">
        <v>3089</v>
      </c>
      <c r="C2945" s="32" t="s">
        <v>3098</v>
      </c>
      <c r="D2945" s="32" t="s">
        <v>3105</v>
      </c>
      <c r="E2945" s="32" t="s">
        <v>3113</v>
      </c>
    </row>
    <row r="2946" spans="1:5" x14ac:dyDescent="0.25">
      <c r="A2946" s="32">
        <v>13069404472</v>
      </c>
      <c r="B2946" s="32" t="s">
        <v>3089</v>
      </c>
      <c r="C2946" s="32" t="s">
        <v>3097</v>
      </c>
      <c r="D2946" s="32" t="s">
        <v>3105</v>
      </c>
      <c r="E2946" s="32" t="s">
        <v>3112</v>
      </c>
    </row>
    <row r="2947" spans="1:5" x14ac:dyDescent="0.25">
      <c r="A2947" s="32">
        <v>13069378959</v>
      </c>
      <c r="B2947" s="32" t="s">
        <v>3091</v>
      </c>
      <c r="C2947" s="32" t="s">
        <v>3097</v>
      </c>
      <c r="D2947" s="32" t="s">
        <v>3105</v>
      </c>
      <c r="E2947" s="32" t="s">
        <v>3111</v>
      </c>
    </row>
    <row r="2948" spans="1:5" x14ac:dyDescent="0.25">
      <c r="A2948" s="32">
        <v>13069369373</v>
      </c>
      <c r="B2948" s="32" t="s">
        <v>3089</v>
      </c>
      <c r="C2948" s="32" t="s">
        <v>3101</v>
      </c>
      <c r="D2948" s="32" t="s">
        <v>3105</v>
      </c>
      <c r="E2948" s="32" t="s">
        <v>3114</v>
      </c>
    </row>
    <row r="2949" spans="1:5" x14ac:dyDescent="0.25">
      <c r="A2949" s="32">
        <v>13069358858</v>
      </c>
      <c r="B2949" s="32" t="s">
        <v>3089</v>
      </c>
      <c r="C2949" s="32" t="s">
        <v>3097</v>
      </c>
      <c r="D2949" s="32" t="s">
        <v>3105</v>
      </c>
      <c r="E2949" s="32" t="s">
        <v>3112</v>
      </c>
    </row>
    <row r="2950" spans="1:5" x14ac:dyDescent="0.25">
      <c r="A2950" s="32">
        <v>13069340243</v>
      </c>
      <c r="B2950" s="32" t="s">
        <v>3089</v>
      </c>
      <c r="C2950" s="32" t="s">
        <v>3097</v>
      </c>
      <c r="D2950" s="32" t="s">
        <v>3105</v>
      </c>
      <c r="E2950" s="32" t="s">
        <v>3114</v>
      </c>
    </row>
    <row r="2951" spans="1:5" x14ac:dyDescent="0.25">
      <c r="A2951" s="32">
        <v>13069288733</v>
      </c>
      <c r="B2951" s="32" t="s">
        <v>3089</v>
      </c>
      <c r="C2951" s="32" t="s">
        <v>3097</v>
      </c>
      <c r="D2951" s="32" t="s">
        <v>3104</v>
      </c>
      <c r="E2951" s="32" t="s">
        <v>3112</v>
      </c>
    </row>
    <row r="2952" spans="1:5" x14ac:dyDescent="0.25">
      <c r="A2952" s="32">
        <v>13069291760</v>
      </c>
      <c r="B2952" s="32" t="s">
        <v>3089</v>
      </c>
      <c r="C2952" s="32" t="s">
        <v>3098</v>
      </c>
      <c r="D2952" s="32" t="s">
        <v>3107</v>
      </c>
      <c r="E2952" s="32" t="s">
        <v>3111</v>
      </c>
    </row>
    <row r="2953" spans="1:5" x14ac:dyDescent="0.25">
      <c r="A2953" s="32">
        <v>13069219455</v>
      </c>
      <c r="B2953" s="32" t="s">
        <v>3089</v>
      </c>
      <c r="C2953" s="32" t="s">
        <v>3098</v>
      </c>
      <c r="D2953" s="32" t="s">
        <v>3105</v>
      </c>
      <c r="E2953" s="32" t="s">
        <v>3114</v>
      </c>
    </row>
    <row r="2954" spans="1:5" x14ac:dyDescent="0.25">
      <c r="A2954" s="32">
        <v>13069215546</v>
      </c>
      <c r="B2954" s="32" t="s">
        <v>3089</v>
      </c>
      <c r="C2954" s="32" t="s">
        <v>3097</v>
      </c>
      <c r="D2954" s="32" t="s">
        <v>3104</v>
      </c>
      <c r="E2954" s="32" t="s">
        <v>3114</v>
      </c>
    </row>
    <row r="2955" spans="1:5" x14ac:dyDescent="0.25">
      <c r="A2955" s="32">
        <v>13069196769</v>
      </c>
      <c r="B2955" s="32" t="s">
        <v>3089</v>
      </c>
      <c r="C2955" s="32" t="s">
        <v>3098</v>
      </c>
      <c r="D2955" s="32" t="s">
        <v>3107</v>
      </c>
      <c r="E2955" s="32" t="s">
        <v>3112</v>
      </c>
    </row>
    <row r="2956" spans="1:5" x14ac:dyDescent="0.25">
      <c r="A2956" s="32">
        <v>13069194957</v>
      </c>
      <c r="B2956" s="32" t="s">
        <v>3089</v>
      </c>
      <c r="C2956" s="32" t="s">
        <v>3097</v>
      </c>
      <c r="D2956" s="32" t="s">
        <v>3105</v>
      </c>
      <c r="E2956" s="32" t="s">
        <v>3114</v>
      </c>
    </row>
    <row r="2957" spans="1:5" x14ac:dyDescent="0.25">
      <c r="A2957" s="32">
        <v>13069172524</v>
      </c>
      <c r="B2957" s="32" t="s">
        <v>3090</v>
      </c>
      <c r="C2957" s="32" t="s">
        <v>3098</v>
      </c>
    </row>
    <row r="2958" spans="1:5" x14ac:dyDescent="0.25">
      <c r="A2958" s="32">
        <v>13069105010</v>
      </c>
      <c r="B2958" s="32" t="s">
        <v>3089</v>
      </c>
      <c r="C2958" s="32" t="s">
        <v>3097</v>
      </c>
      <c r="D2958" s="32" t="s">
        <v>3109</v>
      </c>
      <c r="E2958" s="32" t="s">
        <v>3114</v>
      </c>
    </row>
    <row r="2959" spans="1:5" x14ac:dyDescent="0.25">
      <c r="A2959" s="32">
        <v>13069096210</v>
      </c>
      <c r="B2959" s="32" t="s">
        <v>3089</v>
      </c>
      <c r="C2959" s="32" t="s">
        <v>3099</v>
      </c>
      <c r="D2959" s="32" t="s">
        <v>3107</v>
      </c>
      <c r="E2959" s="32" t="s">
        <v>3115</v>
      </c>
    </row>
    <row r="2960" spans="1:5" x14ac:dyDescent="0.25">
      <c r="A2960" s="32">
        <v>13069076823</v>
      </c>
      <c r="B2960" s="32" t="s">
        <v>3089</v>
      </c>
      <c r="C2960" s="32" t="s">
        <v>3097</v>
      </c>
      <c r="D2960" s="32" t="s">
        <v>3104</v>
      </c>
      <c r="E2960" s="32" t="s">
        <v>3112</v>
      </c>
    </row>
    <row r="2961" spans="1:5" x14ac:dyDescent="0.25">
      <c r="A2961" s="32">
        <v>13068969307</v>
      </c>
      <c r="B2961" s="32" t="s">
        <v>3089</v>
      </c>
      <c r="C2961" s="32" t="s">
        <v>3098</v>
      </c>
      <c r="D2961" s="32" t="s">
        <v>3109</v>
      </c>
      <c r="E2961" s="32" t="s">
        <v>3114</v>
      </c>
    </row>
    <row r="2962" spans="1:5" x14ac:dyDescent="0.25">
      <c r="A2962" s="32">
        <v>13068677183</v>
      </c>
      <c r="B2962" s="32" t="s">
        <v>3089</v>
      </c>
      <c r="C2962" s="32" t="s">
        <v>3097</v>
      </c>
      <c r="D2962" s="32" t="s">
        <v>3105</v>
      </c>
      <c r="E2962" s="32" t="s">
        <v>3112</v>
      </c>
    </row>
    <row r="2963" spans="1:5" x14ac:dyDescent="0.25">
      <c r="A2963" s="32">
        <v>13068585513</v>
      </c>
      <c r="B2963" s="32" t="s">
        <v>3089</v>
      </c>
      <c r="C2963" s="32" t="s">
        <v>3097</v>
      </c>
      <c r="D2963" s="32" t="s">
        <v>3105</v>
      </c>
      <c r="E2963" s="32" t="s">
        <v>3111</v>
      </c>
    </row>
    <row r="2964" spans="1:5" x14ac:dyDescent="0.25">
      <c r="A2964" s="32">
        <v>13068565980</v>
      </c>
      <c r="B2964" s="32" t="s">
        <v>3089</v>
      </c>
      <c r="C2964" s="32" t="s">
        <v>3098</v>
      </c>
      <c r="D2964" s="32" t="s">
        <v>3107</v>
      </c>
      <c r="E2964" s="32" t="s">
        <v>3114</v>
      </c>
    </row>
    <row r="2965" spans="1:5" x14ac:dyDescent="0.25">
      <c r="A2965" s="32">
        <v>13068562650</v>
      </c>
      <c r="B2965" s="32" t="s">
        <v>3089</v>
      </c>
      <c r="C2965" s="32" t="s">
        <v>3097</v>
      </c>
      <c r="D2965" s="32" t="s">
        <v>3104</v>
      </c>
      <c r="E2965" s="32" t="s">
        <v>3114</v>
      </c>
    </row>
    <row r="2966" spans="1:5" x14ac:dyDescent="0.25">
      <c r="A2966" s="32">
        <v>13068493762</v>
      </c>
      <c r="B2966" s="32" t="s">
        <v>3089</v>
      </c>
      <c r="C2966" s="32" t="s">
        <v>3098</v>
      </c>
      <c r="D2966" s="32" t="s">
        <v>3104</v>
      </c>
      <c r="E2966" s="32" t="s">
        <v>3111</v>
      </c>
    </row>
    <row r="2967" spans="1:5" x14ac:dyDescent="0.25">
      <c r="A2967" s="32">
        <v>13068476118</v>
      </c>
      <c r="B2967" s="32" t="s">
        <v>3089</v>
      </c>
      <c r="C2967" s="32" t="s">
        <v>3098</v>
      </c>
    </row>
    <row r="2968" spans="1:5" x14ac:dyDescent="0.25">
      <c r="A2968" s="32">
        <v>13068467142</v>
      </c>
      <c r="B2968" s="32" t="s">
        <v>3089</v>
      </c>
      <c r="C2968" s="32" t="s">
        <v>3098</v>
      </c>
      <c r="D2968" s="32" t="s">
        <v>3105</v>
      </c>
      <c r="E2968" s="32" t="s">
        <v>3111</v>
      </c>
    </row>
    <row r="2969" spans="1:5" x14ac:dyDescent="0.25">
      <c r="A2969" s="32">
        <v>13068452714</v>
      </c>
      <c r="B2969" s="32" t="s">
        <v>3089</v>
      </c>
      <c r="C2969" s="32" t="s">
        <v>3098</v>
      </c>
      <c r="D2969" s="32" t="s">
        <v>3106</v>
      </c>
    </row>
    <row r="2970" spans="1:5" x14ac:dyDescent="0.25">
      <c r="A2970" s="32">
        <v>13068273487</v>
      </c>
      <c r="B2970" s="32" t="s">
        <v>3089</v>
      </c>
      <c r="C2970" s="32" t="s">
        <v>3098</v>
      </c>
      <c r="D2970" s="32" t="s">
        <v>3106</v>
      </c>
      <c r="E2970" s="32" t="s">
        <v>3111</v>
      </c>
    </row>
    <row r="2971" spans="1:5" x14ac:dyDescent="0.25">
      <c r="A2971" s="32">
        <v>13068241788</v>
      </c>
      <c r="B2971" s="32" t="s">
        <v>3089</v>
      </c>
      <c r="C2971" s="32" t="s">
        <v>3097</v>
      </c>
      <c r="D2971" s="32" t="s">
        <v>3108</v>
      </c>
      <c r="E2971" s="32" t="s">
        <v>3114</v>
      </c>
    </row>
    <row r="2972" spans="1:5" x14ac:dyDescent="0.25">
      <c r="A2972" s="32">
        <v>13068207115</v>
      </c>
      <c r="B2972" s="32" t="s">
        <v>3089</v>
      </c>
      <c r="C2972" s="32" t="s">
        <v>3097</v>
      </c>
      <c r="D2972" s="32" t="s">
        <v>3105</v>
      </c>
      <c r="E2972" s="32" t="s">
        <v>3114</v>
      </c>
    </row>
    <row r="2973" spans="1:5" x14ac:dyDescent="0.25">
      <c r="A2973" s="32">
        <v>13068198179</v>
      </c>
      <c r="B2973" s="32" t="s">
        <v>3089</v>
      </c>
      <c r="C2973" s="32" t="s">
        <v>3098</v>
      </c>
      <c r="D2973" s="32" t="s">
        <v>3105</v>
      </c>
      <c r="E2973" s="32" t="s">
        <v>3114</v>
      </c>
    </row>
    <row r="2974" spans="1:5" x14ac:dyDescent="0.25">
      <c r="A2974" s="32">
        <v>13068163157</v>
      </c>
      <c r="B2974" s="32" t="s">
        <v>3089</v>
      </c>
      <c r="C2974" s="32" t="s">
        <v>3098</v>
      </c>
      <c r="D2974" s="32" t="s">
        <v>3107</v>
      </c>
      <c r="E2974" s="32" t="s">
        <v>3112</v>
      </c>
    </row>
    <row r="2975" spans="1:5" x14ac:dyDescent="0.25">
      <c r="A2975" s="32">
        <v>13068110134</v>
      </c>
      <c r="B2975" s="32" t="s">
        <v>3089</v>
      </c>
      <c r="C2975" s="32" t="s">
        <v>3101</v>
      </c>
      <c r="D2975" s="32" t="s">
        <v>3105</v>
      </c>
      <c r="E2975" s="32" t="s">
        <v>3115</v>
      </c>
    </row>
    <row r="2976" spans="1:5" x14ac:dyDescent="0.25">
      <c r="A2976" s="32">
        <v>13068051325</v>
      </c>
      <c r="B2976" s="32" t="s">
        <v>3089</v>
      </c>
      <c r="C2976" s="32" t="s">
        <v>3097</v>
      </c>
      <c r="D2976" s="32" t="s">
        <v>3105</v>
      </c>
      <c r="E2976" s="32" t="s">
        <v>3113</v>
      </c>
    </row>
    <row r="2977" spans="1:5" x14ac:dyDescent="0.25">
      <c r="A2977" s="32">
        <v>13068049469</v>
      </c>
      <c r="B2977" s="32" t="s">
        <v>3089</v>
      </c>
      <c r="C2977" s="32" t="s">
        <v>3097</v>
      </c>
      <c r="D2977" s="32" t="s">
        <v>3107</v>
      </c>
      <c r="E2977" s="32" t="s">
        <v>3112</v>
      </c>
    </row>
    <row r="2978" spans="1:5" x14ac:dyDescent="0.25">
      <c r="A2978" s="32">
        <v>13068023613</v>
      </c>
      <c r="B2978" s="32" t="s">
        <v>3089</v>
      </c>
      <c r="C2978" s="32" t="s">
        <v>3097</v>
      </c>
      <c r="D2978" s="32" t="s">
        <v>3107</v>
      </c>
      <c r="E2978" s="32" t="s">
        <v>3112</v>
      </c>
    </row>
    <row r="2979" spans="1:5" x14ac:dyDescent="0.25">
      <c r="A2979" s="32">
        <v>13067910533</v>
      </c>
      <c r="B2979" s="32" t="s">
        <v>3089</v>
      </c>
      <c r="C2979" s="32" t="s">
        <v>3101</v>
      </c>
      <c r="D2979" s="32" t="s">
        <v>3104</v>
      </c>
      <c r="E2979" s="32" t="s">
        <v>3115</v>
      </c>
    </row>
    <row r="2980" spans="1:5" x14ac:dyDescent="0.25">
      <c r="A2980" s="32">
        <v>13067898598</v>
      </c>
      <c r="B2980" s="32" t="s">
        <v>3089</v>
      </c>
      <c r="C2980" s="32" t="s">
        <v>3098</v>
      </c>
      <c r="D2980" s="32" t="s">
        <v>3105</v>
      </c>
      <c r="E2980" s="32" t="s">
        <v>3112</v>
      </c>
    </row>
    <row r="2981" spans="1:5" x14ac:dyDescent="0.25">
      <c r="A2981" s="32">
        <v>13067876255</v>
      </c>
      <c r="B2981" s="32" t="s">
        <v>3089</v>
      </c>
      <c r="C2981" s="32" t="s">
        <v>3098</v>
      </c>
      <c r="D2981" s="32" t="s">
        <v>3107</v>
      </c>
      <c r="E2981" s="32" t="s">
        <v>3114</v>
      </c>
    </row>
    <row r="2982" spans="1:5" x14ac:dyDescent="0.25">
      <c r="A2982" s="32">
        <v>13067872738</v>
      </c>
      <c r="B2982" s="32" t="s">
        <v>3090</v>
      </c>
      <c r="C2982" s="32" t="s">
        <v>3098</v>
      </c>
      <c r="D2982" s="32" t="s">
        <v>3107</v>
      </c>
      <c r="E2982" s="32" t="s">
        <v>3111</v>
      </c>
    </row>
    <row r="2983" spans="1:5" x14ac:dyDescent="0.25">
      <c r="A2983" s="32">
        <v>13067855331</v>
      </c>
      <c r="B2983" s="32" t="s">
        <v>3094</v>
      </c>
      <c r="C2983" s="32" t="s">
        <v>3097</v>
      </c>
      <c r="D2983" s="32" t="s">
        <v>3105</v>
      </c>
      <c r="E2983" s="32" t="s">
        <v>3112</v>
      </c>
    </row>
    <row r="2984" spans="1:5" x14ac:dyDescent="0.25">
      <c r="A2984" s="32">
        <v>13067835644</v>
      </c>
      <c r="B2984" s="32" t="s">
        <v>3089</v>
      </c>
      <c r="C2984" s="32" t="s">
        <v>3098</v>
      </c>
      <c r="D2984" s="32" t="s">
        <v>3105</v>
      </c>
      <c r="E2984" s="32" t="s">
        <v>3114</v>
      </c>
    </row>
    <row r="2985" spans="1:5" x14ac:dyDescent="0.25">
      <c r="A2985" s="32">
        <v>13067828315</v>
      </c>
      <c r="B2985" s="32" t="s">
        <v>3089</v>
      </c>
      <c r="C2985" s="32" t="s">
        <v>3097</v>
      </c>
      <c r="D2985" s="32" t="s">
        <v>3105</v>
      </c>
      <c r="E2985" s="32" t="s">
        <v>3114</v>
      </c>
    </row>
    <row r="2986" spans="1:5" x14ac:dyDescent="0.25">
      <c r="A2986" s="32">
        <v>13067814842</v>
      </c>
      <c r="B2986" s="32" t="s">
        <v>3090</v>
      </c>
      <c r="C2986" s="32" t="s">
        <v>3099</v>
      </c>
      <c r="D2986" s="32" t="s">
        <v>3106</v>
      </c>
      <c r="E2986" s="32" t="s">
        <v>3114</v>
      </c>
    </row>
    <row r="2987" spans="1:5" x14ac:dyDescent="0.25">
      <c r="A2987" s="32">
        <v>13067756804</v>
      </c>
      <c r="B2987" s="32" t="s">
        <v>3089</v>
      </c>
      <c r="C2987" s="32" t="s">
        <v>3097</v>
      </c>
      <c r="D2987" s="32" t="s">
        <v>3108</v>
      </c>
      <c r="E2987" s="32" t="s">
        <v>3112</v>
      </c>
    </row>
    <row r="2988" spans="1:5" x14ac:dyDescent="0.25">
      <c r="A2988" s="32">
        <v>13067727658</v>
      </c>
      <c r="B2988" s="32" t="s">
        <v>3089</v>
      </c>
      <c r="C2988" s="32" t="s">
        <v>3098</v>
      </c>
      <c r="D2988" s="32" t="s">
        <v>3106</v>
      </c>
      <c r="E2988" s="32" t="s">
        <v>3115</v>
      </c>
    </row>
    <row r="2989" spans="1:5" x14ac:dyDescent="0.25">
      <c r="A2989" s="32">
        <v>13067710189</v>
      </c>
      <c r="B2989" s="32" t="s">
        <v>3089</v>
      </c>
      <c r="C2989" s="32" t="s">
        <v>3098</v>
      </c>
      <c r="D2989" s="32" t="s">
        <v>3107</v>
      </c>
      <c r="E2989" s="32" t="s">
        <v>3111</v>
      </c>
    </row>
    <row r="2990" spans="1:5" x14ac:dyDescent="0.25">
      <c r="A2990" s="32">
        <v>13067706389</v>
      </c>
      <c r="B2990" s="32" t="s">
        <v>3089</v>
      </c>
      <c r="C2990" s="32" t="s">
        <v>3097</v>
      </c>
      <c r="D2990" s="32" t="s">
        <v>3105</v>
      </c>
      <c r="E2990" s="32" t="s">
        <v>3111</v>
      </c>
    </row>
    <row r="2991" spans="1:5" x14ac:dyDescent="0.25">
      <c r="A2991" s="32">
        <v>13067664373</v>
      </c>
      <c r="B2991" s="32" t="s">
        <v>3089</v>
      </c>
      <c r="C2991" s="32" t="s">
        <v>3097</v>
      </c>
      <c r="D2991" s="32" t="s">
        <v>3104</v>
      </c>
      <c r="E2991" s="32" t="s">
        <v>3115</v>
      </c>
    </row>
    <row r="2992" spans="1:5" x14ac:dyDescent="0.25">
      <c r="A2992" s="32">
        <v>13067659000</v>
      </c>
      <c r="B2992" s="32" t="s">
        <v>3089</v>
      </c>
      <c r="C2992" s="32" t="s">
        <v>3098</v>
      </c>
      <c r="D2992" s="32" t="s">
        <v>3106</v>
      </c>
      <c r="E2992" s="32" t="s">
        <v>3111</v>
      </c>
    </row>
    <row r="2993" spans="1:5" x14ac:dyDescent="0.25">
      <c r="A2993" s="32">
        <v>13067650146</v>
      </c>
      <c r="B2993" s="32" t="s">
        <v>3091</v>
      </c>
      <c r="C2993" s="32" t="s">
        <v>3098</v>
      </c>
      <c r="D2993" s="32" t="s">
        <v>3107</v>
      </c>
      <c r="E2993" s="32" t="s">
        <v>3113</v>
      </c>
    </row>
    <row r="2994" spans="1:5" x14ac:dyDescent="0.25">
      <c r="A2994" s="32">
        <v>13067646855</v>
      </c>
      <c r="B2994" s="32" t="s">
        <v>3089</v>
      </c>
      <c r="C2994" s="32" t="s">
        <v>3098</v>
      </c>
      <c r="D2994" s="32" t="s">
        <v>3107</v>
      </c>
      <c r="E2994" s="32" t="s">
        <v>3111</v>
      </c>
    </row>
    <row r="2995" spans="1:5" x14ac:dyDescent="0.25">
      <c r="A2995" s="32">
        <v>13067635187</v>
      </c>
      <c r="B2995" s="32" t="s">
        <v>3089</v>
      </c>
      <c r="C2995" s="32" t="s">
        <v>3096</v>
      </c>
      <c r="D2995" s="32" t="s">
        <v>3105</v>
      </c>
      <c r="E2995" s="32" t="s">
        <v>3111</v>
      </c>
    </row>
    <row r="2996" spans="1:5" x14ac:dyDescent="0.25">
      <c r="A2996" s="32">
        <v>13067548780</v>
      </c>
      <c r="B2996" s="32" t="s">
        <v>3089</v>
      </c>
      <c r="C2996" s="32" t="s">
        <v>3097</v>
      </c>
      <c r="D2996" s="32" t="s">
        <v>3105</v>
      </c>
      <c r="E2996" s="32" t="s">
        <v>3113</v>
      </c>
    </row>
    <row r="2997" spans="1:5" x14ac:dyDescent="0.25">
      <c r="A2997" s="32">
        <v>13067562820</v>
      </c>
      <c r="B2997" s="32" t="s">
        <v>3089</v>
      </c>
      <c r="C2997" s="32" t="s">
        <v>3098</v>
      </c>
      <c r="D2997" s="32" t="s">
        <v>3104</v>
      </c>
      <c r="E2997" s="32" t="s">
        <v>3114</v>
      </c>
    </row>
    <row r="2998" spans="1:5" x14ac:dyDescent="0.25">
      <c r="A2998" s="32">
        <v>13067534264</v>
      </c>
      <c r="B2998" s="32" t="s">
        <v>3089</v>
      </c>
      <c r="C2998" s="32" t="s">
        <v>3097</v>
      </c>
      <c r="D2998" s="32" t="s">
        <v>3108</v>
      </c>
      <c r="E2998" s="32" t="s">
        <v>3112</v>
      </c>
    </row>
    <row r="2999" spans="1:5" x14ac:dyDescent="0.25">
      <c r="A2999" s="32">
        <v>13067517089</v>
      </c>
      <c r="B2999" s="32" t="s">
        <v>3089</v>
      </c>
      <c r="C2999" s="32" t="s">
        <v>3101</v>
      </c>
      <c r="D2999" s="32" t="s">
        <v>3108</v>
      </c>
      <c r="E2999" s="32" t="s">
        <v>3112</v>
      </c>
    </row>
    <row r="3000" spans="1:5" x14ac:dyDescent="0.25">
      <c r="A3000" s="32">
        <v>13067503094</v>
      </c>
      <c r="B3000" s="32" t="s">
        <v>3089</v>
      </c>
      <c r="C3000" s="32" t="s">
        <v>3096</v>
      </c>
      <c r="D3000" s="32" t="s">
        <v>3104</v>
      </c>
      <c r="E3000" s="32" t="s">
        <v>3113</v>
      </c>
    </row>
    <row r="3001" spans="1:5" x14ac:dyDescent="0.25">
      <c r="A3001" s="32">
        <v>13067428307</v>
      </c>
      <c r="B3001" s="32" t="s">
        <v>3089</v>
      </c>
      <c r="C3001" s="32" t="s">
        <v>3101</v>
      </c>
      <c r="D3001" s="32" t="s">
        <v>3104</v>
      </c>
      <c r="E3001" s="32" t="s">
        <v>3111</v>
      </c>
    </row>
    <row r="3002" spans="1:5" x14ac:dyDescent="0.25">
      <c r="A3002" s="32">
        <v>13067342989</v>
      </c>
    </row>
    <row r="3003" spans="1:5" x14ac:dyDescent="0.25">
      <c r="A3003" s="32">
        <v>13067297300</v>
      </c>
      <c r="B3003" s="32" t="s">
        <v>3089</v>
      </c>
      <c r="C3003" s="32" t="s">
        <v>3101</v>
      </c>
      <c r="D3003" s="32" t="s">
        <v>3104</v>
      </c>
      <c r="E3003" s="32" t="s">
        <v>3115</v>
      </c>
    </row>
    <row r="3004" spans="1:5" x14ac:dyDescent="0.25">
      <c r="A3004" s="32">
        <v>13067282468</v>
      </c>
      <c r="B3004" s="32" t="s">
        <v>3089</v>
      </c>
      <c r="C3004" s="32" t="s">
        <v>3097</v>
      </c>
      <c r="D3004" s="32" t="s">
        <v>3107</v>
      </c>
      <c r="E3004" s="32" t="s">
        <v>3111</v>
      </c>
    </row>
    <row r="3005" spans="1:5" x14ac:dyDescent="0.25">
      <c r="A3005" s="32">
        <v>13067248908</v>
      </c>
      <c r="B3005" s="32" t="s">
        <v>3089</v>
      </c>
      <c r="C3005" s="32" t="s">
        <v>3102</v>
      </c>
      <c r="D3005" s="32" t="s">
        <v>3108</v>
      </c>
      <c r="E3005" s="32" t="s">
        <v>3115</v>
      </c>
    </row>
    <row r="3006" spans="1:5" x14ac:dyDescent="0.25">
      <c r="A3006" s="32">
        <v>13067209059</v>
      </c>
      <c r="B3006" s="32" t="s">
        <v>3089</v>
      </c>
      <c r="C3006" s="32" t="s">
        <v>3101</v>
      </c>
      <c r="D3006" s="32" t="s">
        <v>3108</v>
      </c>
      <c r="E3006" s="32" t="s">
        <v>3114</v>
      </c>
    </row>
    <row r="3007" spans="1:5" x14ac:dyDescent="0.25">
      <c r="A3007" s="32">
        <v>13067203983</v>
      </c>
      <c r="B3007" s="32" t="s">
        <v>3089</v>
      </c>
      <c r="C3007" s="32" t="s">
        <v>3101</v>
      </c>
      <c r="D3007" s="32" t="s">
        <v>3104</v>
      </c>
      <c r="E3007" s="32" t="s">
        <v>3112</v>
      </c>
    </row>
    <row r="3008" spans="1:5" x14ac:dyDescent="0.25">
      <c r="A3008" s="32">
        <v>13067189286</v>
      </c>
      <c r="B3008" s="32" t="s">
        <v>3089</v>
      </c>
      <c r="C3008" s="32" t="s">
        <v>3097</v>
      </c>
      <c r="D3008" s="32" t="s">
        <v>3107</v>
      </c>
      <c r="E3008" s="32" t="s">
        <v>3113</v>
      </c>
    </row>
    <row r="3009" spans="1:5" x14ac:dyDescent="0.25">
      <c r="A3009" s="32">
        <v>13067184199</v>
      </c>
      <c r="B3009" s="32" t="s">
        <v>3091</v>
      </c>
      <c r="C3009" s="32" t="s">
        <v>3097</v>
      </c>
      <c r="D3009" s="32" t="s">
        <v>3109</v>
      </c>
      <c r="E3009" s="32" t="s">
        <v>3112</v>
      </c>
    </row>
    <row r="3010" spans="1:5" x14ac:dyDescent="0.25">
      <c r="A3010" s="32">
        <v>13067178151</v>
      </c>
      <c r="B3010" s="32" t="s">
        <v>3089</v>
      </c>
      <c r="C3010" s="32" t="s">
        <v>3101</v>
      </c>
      <c r="D3010" s="32" t="s">
        <v>3104</v>
      </c>
      <c r="E3010" s="32" t="s">
        <v>3111</v>
      </c>
    </row>
    <row r="3011" spans="1:5" x14ac:dyDescent="0.25">
      <c r="A3011" s="32">
        <v>13067166892</v>
      </c>
      <c r="B3011" s="32" t="s">
        <v>3089</v>
      </c>
      <c r="C3011" s="32" t="s">
        <v>3097</v>
      </c>
      <c r="D3011" s="32" t="s">
        <v>3105</v>
      </c>
      <c r="E3011" s="32" t="s">
        <v>3111</v>
      </c>
    </row>
    <row r="3012" spans="1:5" x14ac:dyDescent="0.25">
      <c r="A3012" s="32">
        <v>13067137217</v>
      </c>
    </row>
    <row r="3013" spans="1:5" x14ac:dyDescent="0.25">
      <c r="A3013" s="32">
        <v>13067100385</v>
      </c>
      <c r="B3013" s="32" t="s">
        <v>3089</v>
      </c>
      <c r="C3013" s="32" t="s">
        <v>3099</v>
      </c>
      <c r="D3013" s="32" t="s">
        <v>3105</v>
      </c>
      <c r="E3013" s="32" t="s">
        <v>3111</v>
      </c>
    </row>
    <row r="3014" spans="1:5" x14ac:dyDescent="0.25">
      <c r="A3014" s="32">
        <v>13067089624</v>
      </c>
      <c r="B3014" s="32" t="s">
        <v>3089</v>
      </c>
      <c r="C3014" s="32" t="s">
        <v>3097</v>
      </c>
      <c r="D3014" s="32" t="s">
        <v>3104</v>
      </c>
      <c r="E3014" s="32" t="s">
        <v>3112</v>
      </c>
    </row>
    <row r="3015" spans="1:5" x14ac:dyDescent="0.25">
      <c r="A3015" s="32">
        <v>13067086248</v>
      </c>
      <c r="B3015" s="32" t="s">
        <v>3089</v>
      </c>
      <c r="C3015" s="32" t="s">
        <v>3097</v>
      </c>
      <c r="D3015" s="32" t="s">
        <v>3107</v>
      </c>
      <c r="E3015" s="32" t="s">
        <v>3111</v>
      </c>
    </row>
    <row r="3016" spans="1:5" x14ac:dyDescent="0.25">
      <c r="A3016" s="32">
        <v>13067086270</v>
      </c>
      <c r="B3016" s="32" t="s">
        <v>3089</v>
      </c>
      <c r="C3016" s="32" t="s">
        <v>3097</v>
      </c>
      <c r="D3016" s="32" t="s">
        <v>3105</v>
      </c>
      <c r="E3016" s="32" t="s">
        <v>3114</v>
      </c>
    </row>
    <row r="3017" spans="1:5" x14ac:dyDescent="0.25">
      <c r="A3017" s="32">
        <v>13067063015</v>
      </c>
      <c r="B3017" s="32" t="s">
        <v>3089</v>
      </c>
      <c r="C3017" s="32" t="s">
        <v>3098</v>
      </c>
      <c r="D3017" s="32" t="s">
        <v>3107</v>
      </c>
      <c r="E3017" s="32" t="s">
        <v>3117</v>
      </c>
    </row>
    <row r="3018" spans="1:5" x14ac:dyDescent="0.25">
      <c r="A3018" s="32">
        <v>13067061026</v>
      </c>
      <c r="B3018" s="32" t="s">
        <v>3090</v>
      </c>
      <c r="C3018" s="32" t="s">
        <v>3096</v>
      </c>
      <c r="D3018" s="32" t="s">
        <v>3106</v>
      </c>
    </row>
    <row r="3019" spans="1:5" x14ac:dyDescent="0.25">
      <c r="A3019" s="32">
        <v>13067039526</v>
      </c>
      <c r="B3019" s="32" t="s">
        <v>3089</v>
      </c>
      <c r="C3019" s="32" t="s">
        <v>3099</v>
      </c>
      <c r="D3019" s="32" t="s">
        <v>3104</v>
      </c>
      <c r="E3019" s="32" t="s">
        <v>3114</v>
      </c>
    </row>
    <row r="3020" spans="1:5" x14ac:dyDescent="0.25">
      <c r="A3020" s="32">
        <v>13067021339</v>
      </c>
      <c r="B3020" s="32" t="s">
        <v>3089</v>
      </c>
      <c r="C3020" s="32" t="s">
        <v>3097</v>
      </c>
      <c r="D3020" s="32" t="s">
        <v>3105</v>
      </c>
      <c r="E3020" s="32" t="s">
        <v>3113</v>
      </c>
    </row>
    <row r="3021" spans="1:5" x14ac:dyDescent="0.25">
      <c r="A3021" s="32">
        <v>13066978753</v>
      </c>
      <c r="B3021" s="32" t="s">
        <v>3091</v>
      </c>
      <c r="C3021" s="32" t="s">
        <v>3097</v>
      </c>
      <c r="D3021" s="32" t="s">
        <v>3104</v>
      </c>
      <c r="E3021" s="32" t="s">
        <v>3111</v>
      </c>
    </row>
    <row r="3022" spans="1:5" x14ac:dyDescent="0.25">
      <c r="A3022" s="32">
        <v>13066916500</v>
      </c>
      <c r="B3022" s="32" t="s">
        <v>3089</v>
      </c>
      <c r="C3022" s="32" t="s">
        <v>3100</v>
      </c>
      <c r="E3022" s="32" t="s">
        <v>3111</v>
      </c>
    </row>
    <row r="3023" spans="1:5" x14ac:dyDescent="0.25">
      <c r="A3023" s="32">
        <v>13066862883</v>
      </c>
      <c r="B3023" s="32" t="s">
        <v>3089</v>
      </c>
      <c r="C3023" s="32" t="s">
        <v>3097</v>
      </c>
      <c r="D3023" s="32" t="s">
        <v>3107</v>
      </c>
      <c r="E3023" s="32" t="s">
        <v>3111</v>
      </c>
    </row>
    <row r="3024" spans="1:5" x14ac:dyDescent="0.25">
      <c r="A3024" s="32">
        <v>13066806808</v>
      </c>
      <c r="B3024" s="32" t="s">
        <v>3089</v>
      </c>
      <c r="C3024" s="32" t="s">
        <v>3098</v>
      </c>
      <c r="D3024" s="32" t="s">
        <v>3106</v>
      </c>
      <c r="E3024" s="32" t="s">
        <v>3112</v>
      </c>
    </row>
    <row r="3025" spans="1:5" x14ac:dyDescent="0.25">
      <c r="A3025" s="32">
        <v>13066758204</v>
      </c>
      <c r="B3025" s="32" t="s">
        <v>3089</v>
      </c>
      <c r="C3025" s="32" t="s">
        <v>3097</v>
      </c>
      <c r="D3025" s="32" t="s">
        <v>3105</v>
      </c>
      <c r="E3025" s="32" t="s">
        <v>3111</v>
      </c>
    </row>
    <row r="3026" spans="1:5" x14ac:dyDescent="0.25">
      <c r="A3026" s="32">
        <v>13066752361</v>
      </c>
      <c r="B3026" s="32" t="s">
        <v>3089</v>
      </c>
      <c r="C3026" s="32" t="s">
        <v>3097</v>
      </c>
      <c r="D3026" s="32" t="s">
        <v>3107</v>
      </c>
      <c r="E3026" s="32" t="s">
        <v>3111</v>
      </c>
    </row>
    <row r="3027" spans="1:5" x14ac:dyDescent="0.25">
      <c r="A3027" s="32">
        <v>13066666134</v>
      </c>
      <c r="B3027" s="32" t="s">
        <v>3089</v>
      </c>
      <c r="C3027" s="32" t="s">
        <v>3097</v>
      </c>
      <c r="D3027" s="32" t="s">
        <v>3104</v>
      </c>
      <c r="E3027" s="32" t="s">
        <v>3111</v>
      </c>
    </row>
    <row r="3028" spans="1:5" x14ac:dyDescent="0.25">
      <c r="A3028" s="32">
        <v>13066638555</v>
      </c>
      <c r="B3028" s="32" t="s">
        <v>3089</v>
      </c>
      <c r="C3028" s="32" t="s">
        <v>3097</v>
      </c>
      <c r="D3028" s="32" t="s">
        <v>3104</v>
      </c>
      <c r="E3028" s="32" t="s">
        <v>3111</v>
      </c>
    </row>
    <row r="3029" spans="1:5" x14ac:dyDescent="0.25">
      <c r="A3029" s="32">
        <v>13066584842</v>
      </c>
      <c r="B3029" s="32" t="s">
        <v>3089</v>
      </c>
      <c r="C3029" s="32" t="s">
        <v>3097</v>
      </c>
      <c r="D3029" s="32" t="s">
        <v>3107</v>
      </c>
      <c r="E3029" s="32" t="s">
        <v>3113</v>
      </c>
    </row>
    <row r="3030" spans="1:5" x14ac:dyDescent="0.25">
      <c r="A3030" s="32">
        <v>13066559747</v>
      </c>
      <c r="B3030" s="32" t="s">
        <v>3089</v>
      </c>
      <c r="C3030" s="32" t="s">
        <v>3098</v>
      </c>
      <c r="D3030" s="32" t="s">
        <v>3107</v>
      </c>
      <c r="E3030" s="32" t="s">
        <v>3111</v>
      </c>
    </row>
    <row r="3031" spans="1:5" x14ac:dyDescent="0.25">
      <c r="A3031" s="32">
        <v>13066538265</v>
      </c>
      <c r="B3031" s="32" t="s">
        <v>3089</v>
      </c>
      <c r="C3031" s="32" t="s">
        <v>3097</v>
      </c>
      <c r="D3031" s="32" t="s">
        <v>3109</v>
      </c>
      <c r="E3031" s="32" t="s">
        <v>3112</v>
      </c>
    </row>
    <row r="3032" spans="1:5" x14ac:dyDescent="0.25">
      <c r="A3032" s="32">
        <v>13066472635</v>
      </c>
      <c r="B3032" s="32" t="s">
        <v>3089</v>
      </c>
      <c r="C3032" s="32" t="s">
        <v>3097</v>
      </c>
      <c r="D3032" s="32" t="s">
        <v>3104</v>
      </c>
      <c r="E3032" s="32" t="s">
        <v>3117</v>
      </c>
    </row>
    <row r="3033" spans="1:5" x14ac:dyDescent="0.25">
      <c r="A3033" s="32">
        <v>13066407271</v>
      </c>
      <c r="B3033" s="32" t="s">
        <v>3089</v>
      </c>
      <c r="C3033" s="32" t="s">
        <v>3098</v>
      </c>
      <c r="D3033" s="32" t="s">
        <v>3107</v>
      </c>
      <c r="E3033" s="32" t="s">
        <v>3113</v>
      </c>
    </row>
    <row r="3034" spans="1:5" x14ac:dyDescent="0.25">
      <c r="A3034" s="32">
        <v>13066338391</v>
      </c>
      <c r="B3034" s="32" t="s">
        <v>3089</v>
      </c>
      <c r="C3034" s="32" t="s">
        <v>3096</v>
      </c>
      <c r="D3034" s="32" t="s">
        <v>3106</v>
      </c>
      <c r="E3034" s="32" t="s">
        <v>3113</v>
      </c>
    </row>
    <row r="3035" spans="1:5" x14ac:dyDescent="0.25">
      <c r="A3035" s="32">
        <v>13066310157</v>
      </c>
      <c r="B3035" s="32" t="s">
        <v>3089</v>
      </c>
      <c r="C3035" s="32" t="s">
        <v>3097</v>
      </c>
      <c r="D3035" s="32" t="s">
        <v>3104</v>
      </c>
      <c r="E3035" s="32" t="s">
        <v>3115</v>
      </c>
    </row>
    <row r="3036" spans="1:5" x14ac:dyDescent="0.25">
      <c r="A3036" s="32">
        <v>13066234331</v>
      </c>
      <c r="B3036" s="32" t="s">
        <v>3089</v>
      </c>
      <c r="C3036" s="32" t="s">
        <v>3098</v>
      </c>
      <c r="D3036" s="32" t="s">
        <v>3105</v>
      </c>
      <c r="E3036" s="32" t="s">
        <v>3112</v>
      </c>
    </row>
    <row r="3037" spans="1:5" x14ac:dyDescent="0.25">
      <c r="A3037" s="32">
        <v>13066239017</v>
      </c>
      <c r="B3037" s="32" t="s">
        <v>3089</v>
      </c>
      <c r="C3037" s="32" t="s">
        <v>3097</v>
      </c>
      <c r="D3037" s="32" t="s">
        <v>3108</v>
      </c>
      <c r="E3037" s="32" t="s">
        <v>3113</v>
      </c>
    </row>
    <row r="3038" spans="1:5" x14ac:dyDescent="0.25">
      <c r="A3038" s="32">
        <v>13066222353</v>
      </c>
      <c r="B3038" s="32" t="s">
        <v>3089</v>
      </c>
      <c r="C3038" s="32" t="s">
        <v>3101</v>
      </c>
      <c r="D3038" s="32" t="s">
        <v>3108</v>
      </c>
      <c r="E3038" s="32" t="s">
        <v>3112</v>
      </c>
    </row>
    <row r="3039" spans="1:5" x14ac:dyDescent="0.25">
      <c r="A3039" s="32">
        <v>13066187886</v>
      </c>
      <c r="B3039" s="32" t="s">
        <v>3090</v>
      </c>
      <c r="C3039" s="32" t="s">
        <v>3099</v>
      </c>
      <c r="D3039" s="32" t="s">
        <v>3104</v>
      </c>
      <c r="E3039" s="32" t="s">
        <v>3111</v>
      </c>
    </row>
    <row r="3040" spans="1:5" x14ac:dyDescent="0.25">
      <c r="A3040" s="32">
        <v>13066107179</v>
      </c>
      <c r="B3040" s="32" t="s">
        <v>3089</v>
      </c>
      <c r="C3040" s="32" t="s">
        <v>3098</v>
      </c>
      <c r="D3040" s="32" t="s">
        <v>3106</v>
      </c>
      <c r="E3040" s="32" t="s">
        <v>3112</v>
      </c>
    </row>
    <row r="3041" spans="1:5" x14ac:dyDescent="0.25">
      <c r="A3041" s="32">
        <v>13066090283</v>
      </c>
      <c r="B3041" s="32" t="s">
        <v>3089</v>
      </c>
      <c r="C3041" s="32" t="s">
        <v>3097</v>
      </c>
      <c r="D3041" s="32" t="s">
        <v>3105</v>
      </c>
      <c r="E3041" s="32" t="s">
        <v>3114</v>
      </c>
    </row>
    <row r="3042" spans="1:5" x14ac:dyDescent="0.25">
      <c r="A3042" s="32">
        <v>13066066852</v>
      </c>
      <c r="B3042" s="32" t="s">
        <v>3089</v>
      </c>
      <c r="C3042" s="32" t="s">
        <v>3097</v>
      </c>
      <c r="D3042" s="32" t="s">
        <v>3104</v>
      </c>
      <c r="E3042" s="32" t="s">
        <v>3112</v>
      </c>
    </row>
    <row r="3043" spans="1:5" x14ac:dyDescent="0.25">
      <c r="A3043" s="32">
        <v>13066035857</v>
      </c>
      <c r="B3043" s="32" t="s">
        <v>3089</v>
      </c>
      <c r="C3043" s="32" t="s">
        <v>3098</v>
      </c>
      <c r="D3043" s="32" t="s">
        <v>3107</v>
      </c>
      <c r="E3043" s="32" t="s">
        <v>3112</v>
      </c>
    </row>
    <row r="3044" spans="1:5" x14ac:dyDescent="0.25">
      <c r="A3044" s="32">
        <v>13066036170</v>
      </c>
      <c r="B3044" s="32" t="s">
        <v>3089</v>
      </c>
      <c r="C3044" s="32" t="s">
        <v>3098</v>
      </c>
      <c r="D3044" s="32" t="s">
        <v>3107</v>
      </c>
      <c r="E3044" s="32" t="s">
        <v>3111</v>
      </c>
    </row>
    <row r="3045" spans="1:5" x14ac:dyDescent="0.25">
      <c r="A3045" s="32">
        <v>13066034943</v>
      </c>
      <c r="B3045" s="32" t="s">
        <v>3089</v>
      </c>
      <c r="C3045" s="32" t="s">
        <v>3097</v>
      </c>
      <c r="D3045" s="32" t="s">
        <v>3105</v>
      </c>
      <c r="E3045" s="32" t="s">
        <v>3112</v>
      </c>
    </row>
    <row r="3046" spans="1:5" x14ac:dyDescent="0.25">
      <c r="A3046" s="32">
        <v>13065993140</v>
      </c>
      <c r="B3046" s="32" t="s">
        <v>3089</v>
      </c>
      <c r="C3046" s="32" t="s">
        <v>3097</v>
      </c>
      <c r="D3046" s="32" t="s">
        <v>3107</v>
      </c>
      <c r="E3046" s="32" t="s">
        <v>3114</v>
      </c>
    </row>
    <row r="3047" spans="1:5" x14ac:dyDescent="0.25">
      <c r="A3047" s="32">
        <v>13066021080</v>
      </c>
      <c r="B3047" s="32" t="s">
        <v>3089</v>
      </c>
      <c r="C3047" s="32" t="s">
        <v>3098</v>
      </c>
    </row>
    <row r="3048" spans="1:5" x14ac:dyDescent="0.25">
      <c r="A3048" s="32">
        <v>13065947824</v>
      </c>
      <c r="B3048" s="32" t="s">
        <v>3089</v>
      </c>
      <c r="C3048" s="32" t="s">
        <v>3098</v>
      </c>
      <c r="D3048" s="32" t="s">
        <v>3107</v>
      </c>
      <c r="E3048" s="32" t="s">
        <v>3114</v>
      </c>
    </row>
    <row r="3049" spans="1:5" x14ac:dyDescent="0.25">
      <c r="A3049" s="32">
        <v>13065641027</v>
      </c>
      <c r="B3049" s="32" t="s">
        <v>3089</v>
      </c>
      <c r="C3049" s="32" t="s">
        <v>3097</v>
      </c>
      <c r="D3049" s="32" t="s">
        <v>3106</v>
      </c>
      <c r="E3049" s="32" t="s">
        <v>3114</v>
      </c>
    </row>
    <row r="3050" spans="1:5" x14ac:dyDescent="0.25">
      <c r="A3050" s="32">
        <v>13065618088</v>
      </c>
      <c r="B3050" s="32" t="s">
        <v>3089</v>
      </c>
      <c r="C3050" s="32" t="s">
        <v>3098</v>
      </c>
      <c r="D3050" s="32" t="s">
        <v>3105</v>
      </c>
      <c r="E3050" s="32" t="s">
        <v>3111</v>
      </c>
    </row>
    <row r="3051" spans="1:5" x14ac:dyDescent="0.25">
      <c r="A3051" s="32">
        <v>13065565615</v>
      </c>
      <c r="B3051" s="32" t="s">
        <v>3089</v>
      </c>
      <c r="C3051" s="32" t="s">
        <v>3098</v>
      </c>
      <c r="D3051" s="32" t="s">
        <v>3106</v>
      </c>
      <c r="E3051" s="32" t="s">
        <v>3111</v>
      </c>
    </row>
    <row r="3052" spans="1:5" x14ac:dyDescent="0.25">
      <c r="A3052" s="32">
        <v>13065450257</v>
      </c>
      <c r="B3052" s="32" t="s">
        <v>3089</v>
      </c>
      <c r="C3052" s="32" t="s">
        <v>3098</v>
      </c>
      <c r="D3052" s="32" t="s">
        <v>3107</v>
      </c>
      <c r="E3052" s="32" t="s">
        <v>3114</v>
      </c>
    </row>
    <row r="3053" spans="1:5" x14ac:dyDescent="0.25">
      <c r="A3053" s="32">
        <v>13065433299</v>
      </c>
      <c r="B3053" s="32" t="s">
        <v>3089</v>
      </c>
      <c r="C3053" s="32" t="s">
        <v>3097</v>
      </c>
      <c r="D3053" s="32" t="s">
        <v>3105</v>
      </c>
      <c r="E3053" s="32" t="s">
        <v>3112</v>
      </c>
    </row>
    <row r="3054" spans="1:5" x14ac:dyDescent="0.25">
      <c r="A3054" s="32">
        <v>13065417143</v>
      </c>
      <c r="B3054" s="32" t="s">
        <v>3089</v>
      </c>
      <c r="C3054" s="32" t="s">
        <v>3100</v>
      </c>
      <c r="E3054" s="32" t="s">
        <v>3112</v>
      </c>
    </row>
    <row r="3055" spans="1:5" x14ac:dyDescent="0.25">
      <c r="A3055" s="32">
        <v>13065223983</v>
      </c>
    </row>
    <row r="3056" spans="1:5" x14ac:dyDescent="0.25">
      <c r="A3056" s="32">
        <v>13065164110</v>
      </c>
      <c r="B3056" s="32" t="s">
        <v>3089</v>
      </c>
      <c r="C3056" s="32" t="s">
        <v>3097</v>
      </c>
      <c r="D3056" s="32" t="s">
        <v>3105</v>
      </c>
      <c r="E3056" s="32" t="s">
        <v>3114</v>
      </c>
    </row>
    <row r="3057" spans="1:5" x14ac:dyDescent="0.25">
      <c r="A3057" s="32">
        <v>13064793455</v>
      </c>
      <c r="B3057" s="32" t="s">
        <v>3089</v>
      </c>
      <c r="C3057" s="32" t="s">
        <v>3101</v>
      </c>
      <c r="D3057" s="32" t="s">
        <v>3104</v>
      </c>
      <c r="E3057" s="32" t="s">
        <v>3115</v>
      </c>
    </row>
    <row r="3058" spans="1:5" x14ac:dyDescent="0.25">
      <c r="A3058" s="32">
        <v>13064689817</v>
      </c>
      <c r="B3058" s="32" t="s">
        <v>3089</v>
      </c>
      <c r="C3058" s="32" t="s">
        <v>3097</v>
      </c>
      <c r="D3058" s="32" t="s">
        <v>3105</v>
      </c>
      <c r="E3058" s="32" t="s">
        <v>3114</v>
      </c>
    </row>
    <row r="3059" spans="1:5" x14ac:dyDescent="0.25">
      <c r="A3059" s="32">
        <v>13064676253</v>
      </c>
      <c r="B3059" s="32" t="s">
        <v>3089</v>
      </c>
      <c r="C3059" s="32" t="s">
        <v>3098</v>
      </c>
      <c r="D3059" s="32" t="s">
        <v>3107</v>
      </c>
      <c r="E3059" s="32" t="s">
        <v>3119</v>
      </c>
    </row>
    <row r="3060" spans="1:5" x14ac:dyDescent="0.25">
      <c r="A3060" s="32">
        <v>13064632272</v>
      </c>
      <c r="B3060" s="32" t="s">
        <v>3089</v>
      </c>
      <c r="C3060" s="32" t="s">
        <v>3097</v>
      </c>
      <c r="D3060" s="32" t="s">
        <v>3105</v>
      </c>
      <c r="E3060" s="32" t="s">
        <v>3111</v>
      </c>
    </row>
    <row r="3061" spans="1:5" x14ac:dyDescent="0.25">
      <c r="A3061" s="32">
        <v>13064616355</v>
      </c>
      <c r="B3061" s="32" t="s">
        <v>3089</v>
      </c>
      <c r="C3061" s="32" t="s">
        <v>3097</v>
      </c>
      <c r="D3061" s="32" t="s">
        <v>3105</v>
      </c>
      <c r="E3061" s="32" t="s">
        <v>3114</v>
      </c>
    </row>
    <row r="3062" spans="1:5" x14ac:dyDescent="0.25">
      <c r="A3062" s="32">
        <v>13064572804</v>
      </c>
      <c r="B3062" s="32" t="s">
        <v>3089</v>
      </c>
      <c r="C3062" s="32" t="s">
        <v>3097</v>
      </c>
      <c r="D3062" s="32" t="s">
        <v>3106</v>
      </c>
      <c r="E3062" s="32" t="s">
        <v>3111</v>
      </c>
    </row>
    <row r="3063" spans="1:5" x14ac:dyDescent="0.25">
      <c r="A3063" s="32">
        <v>13064554128</v>
      </c>
      <c r="B3063" s="32" t="s">
        <v>3089</v>
      </c>
      <c r="C3063" s="32" t="s">
        <v>3098</v>
      </c>
      <c r="D3063" s="32" t="s">
        <v>3107</v>
      </c>
      <c r="E3063" s="32" t="s">
        <v>3112</v>
      </c>
    </row>
    <row r="3064" spans="1:5" x14ac:dyDescent="0.25">
      <c r="A3064" s="32">
        <v>13064550825</v>
      </c>
      <c r="B3064" s="32" t="s">
        <v>3089</v>
      </c>
      <c r="C3064" s="32" t="s">
        <v>3102</v>
      </c>
      <c r="D3064" s="32" t="s">
        <v>3109</v>
      </c>
      <c r="E3064" s="32" t="s">
        <v>3112</v>
      </c>
    </row>
    <row r="3065" spans="1:5" x14ac:dyDescent="0.25">
      <c r="A3065" s="32">
        <v>13064506012</v>
      </c>
      <c r="B3065" s="32" t="s">
        <v>3089</v>
      </c>
      <c r="C3065" s="32" t="s">
        <v>3098</v>
      </c>
      <c r="D3065" s="32" t="s">
        <v>3106</v>
      </c>
      <c r="E3065" s="32" t="s">
        <v>3113</v>
      </c>
    </row>
    <row r="3066" spans="1:5" x14ac:dyDescent="0.25">
      <c r="A3066" s="32">
        <v>13064503213</v>
      </c>
      <c r="B3066" s="32" t="s">
        <v>3089</v>
      </c>
      <c r="C3066" s="32" t="s">
        <v>3098</v>
      </c>
      <c r="D3066" s="32" t="s">
        <v>3107</v>
      </c>
      <c r="E3066" s="32" t="s">
        <v>3113</v>
      </c>
    </row>
    <row r="3067" spans="1:5" x14ac:dyDescent="0.25">
      <c r="A3067" s="32">
        <v>13064481640</v>
      </c>
      <c r="B3067" s="32" t="s">
        <v>3089</v>
      </c>
      <c r="C3067" s="32" t="s">
        <v>3097</v>
      </c>
      <c r="D3067" s="32" t="s">
        <v>3104</v>
      </c>
      <c r="E3067" s="32" t="s">
        <v>3112</v>
      </c>
    </row>
    <row r="3068" spans="1:5" x14ac:dyDescent="0.25">
      <c r="A3068" s="32">
        <v>13064427498</v>
      </c>
      <c r="B3068" s="32" t="s">
        <v>3089</v>
      </c>
      <c r="C3068" s="32" t="s">
        <v>3097</v>
      </c>
      <c r="D3068" s="32" t="s">
        <v>3104</v>
      </c>
      <c r="E3068" s="32" t="s">
        <v>3111</v>
      </c>
    </row>
    <row r="3069" spans="1:5" x14ac:dyDescent="0.25">
      <c r="A3069" s="32">
        <v>13064380338</v>
      </c>
      <c r="B3069" s="32" t="s">
        <v>3089</v>
      </c>
      <c r="C3069" s="32" t="s">
        <v>3097</v>
      </c>
      <c r="D3069" s="32" t="s">
        <v>3109</v>
      </c>
      <c r="E3069" s="32" t="s">
        <v>3112</v>
      </c>
    </row>
    <row r="3070" spans="1:5" x14ac:dyDescent="0.25">
      <c r="A3070" s="32">
        <v>13064378630</v>
      </c>
      <c r="B3070" s="32" t="s">
        <v>3093</v>
      </c>
      <c r="C3070" s="32" t="s">
        <v>3098</v>
      </c>
      <c r="D3070" s="32" t="s">
        <v>3107</v>
      </c>
      <c r="E3070" s="32" t="s">
        <v>3117</v>
      </c>
    </row>
    <row r="3071" spans="1:5" x14ac:dyDescent="0.25">
      <c r="A3071" s="32">
        <v>13064370031</v>
      </c>
      <c r="B3071" s="32" t="s">
        <v>3089</v>
      </c>
      <c r="C3071" s="32" t="s">
        <v>3098</v>
      </c>
      <c r="D3071" s="32" t="s">
        <v>3105</v>
      </c>
      <c r="E3071" s="32" t="s">
        <v>3112</v>
      </c>
    </row>
    <row r="3072" spans="1:5" x14ac:dyDescent="0.25">
      <c r="A3072" s="32">
        <v>13064360289</v>
      </c>
      <c r="B3072" s="32" t="s">
        <v>3089</v>
      </c>
      <c r="C3072" s="32" t="s">
        <v>3097</v>
      </c>
      <c r="D3072" s="32" t="s">
        <v>3104</v>
      </c>
      <c r="E3072" s="32" t="s">
        <v>3113</v>
      </c>
    </row>
    <row r="3073" spans="1:5" x14ac:dyDescent="0.25">
      <c r="A3073" s="32">
        <v>13064358003</v>
      </c>
      <c r="B3073" s="32" t="s">
        <v>3089</v>
      </c>
      <c r="C3073" s="32" t="s">
        <v>3100</v>
      </c>
      <c r="E3073" s="32" t="s">
        <v>3112</v>
      </c>
    </row>
    <row r="3074" spans="1:5" x14ac:dyDescent="0.25">
      <c r="A3074" s="32">
        <v>13064333754</v>
      </c>
      <c r="B3074" s="32" t="s">
        <v>3089</v>
      </c>
      <c r="C3074" s="32" t="s">
        <v>3097</v>
      </c>
      <c r="D3074" s="32" t="s">
        <v>3105</v>
      </c>
      <c r="E3074" s="32" t="s">
        <v>3111</v>
      </c>
    </row>
    <row r="3075" spans="1:5" x14ac:dyDescent="0.25">
      <c r="A3075" s="32">
        <v>13064294892</v>
      </c>
      <c r="B3075" s="32" t="s">
        <v>3089</v>
      </c>
      <c r="C3075" s="32" t="s">
        <v>3098</v>
      </c>
      <c r="D3075" s="32" t="s">
        <v>3107</v>
      </c>
      <c r="E3075" s="32" t="s">
        <v>3111</v>
      </c>
    </row>
    <row r="3076" spans="1:5" x14ac:dyDescent="0.25">
      <c r="A3076" s="32">
        <v>13064284826</v>
      </c>
      <c r="B3076" s="32" t="s">
        <v>3089</v>
      </c>
      <c r="C3076" s="32" t="s">
        <v>3098</v>
      </c>
      <c r="D3076" s="32" t="s">
        <v>3107</v>
      </c>
      <c r="E3076" s="32" t="s">
        <v>3114</v>
      </c>
    </row>
    <row r="3077" spans="1:5" x14ac:dyDescent="0.25">
      <c r="A3077" s="32">
        <v>13064273405</v>
      </c>
      <c r="B3077" s="32" t="s">
        <v>3089</v>
      </c>
      <c r="C3077" s="32" t="s">
        <v>3098</v>
      </c>
      <c r="D3077" s="32" t="s">
        <v>3107</v>
      </c>
      <c r="E3077" s="32" t="s">
        <v>3111</v>
      </c>
    </row>
    <row r="3078" spans="1:5" x14ac:dyDescent="0.25">
      <c r="A3078" s="32">
        <v>13064253571</v>
      </c>
      <c r="B3078" s="32" t="s">
        <v>3089</v>
      </c>
      <c r="C3078" s="32" t="s">
        <v>3097</v>
      </c>
      <c r="D3078" s="32" t="s">
        <v>3105</v>
      </c>
      <c r="E3078" s="32" t="s">
        <v>3112</v>
      </c>
    </row>
    <row r="3079" spans="1:5" x14ac:dyDescent="0.25">
      <c r="A3079" s="32">
        <v>13064233879</v>
      </c>
      <c r="B3079" s="32" t="s">
        <v>3089</v>
      </c>
      <c r="C3079" s="32" t="s">
        <v>3097</v>
      </c>
    </row>
    <row r="3080" spans="1:5" x14ac:dyDescent="0.25">
      <c r="A3080" s="32">
        <v>13064211287</v>
      </c>
      <c r="B3080" s="32" t="s">
        <v>3089</v>
      </c>
      <c r="C3080" s="32" t="s">
        <v>3098</v>
      </c>
      <c r="D3080" s="32" t="s">
        <v>3107</v>
      </c>
      <c r="E3080" s="32" t="s">
        <v>3112</v>
      </c>
    </row>
    <row r="3081" spans="1:5" x14ac:dyDescent="0.25">
      <c r="A3081" s="32">
        <v>13064196167</v>
      </c>
      <c r="B3081" s="32" t="s">
        <v>3089</v>
      </c>
      <c r="C3081" s="32" t="s">
        <v>3097</v>
      </c>
      <c r="D3081" s="32" t="s">
        <v>3107</v>
      </c>
      <c r="E3081" s="32" t="s">
        <v>3111</v>
      </c>
    </row>
    <row r="3082" spans="1:5" x14ac:dyDescent="0.25">
      <c r="A3082" s="32">
        <v>13064201336</v>
      </c>
      <c r="B3082" s="32" t="s">
        <v>3089</v>
      </c>
      <c r="C3082" s="32" t="s">
        <v>3097</v>
      </c>
      <c r="D3082" s="32" t="s">
        <v>3105</v>
      </c>
      <c r="E3082" s="32" t="s">
        <v>3112</v>
      </c>
    </row>
    <row r="3083" spans="1:5" x14ac:dyDescent="0.25">
      <c r="A3083" s="32">
        <v>13064168534</v>
      </c>
      <c r="B3083" s="32" t="s">
        <v>3089</v>
      </c>
      <c r="C3083" s="32" t="s">
        <v>3099</v>
      </c>
      <c r="D3083" s="32" t="s">
        <v>3106</v>
      </c>
      <c r="E3083" s="32" t="s">
        <v>3112</v>
      </c>
    </row>
    <row r="3084" spans="1:5" x14ac:dyDescent="0.25">
      <c r="A3084" s="32">
        <v>13064076952</v>
      </c>
      <c r="B3084" s="32" t="s">
        <v>3089</v>
      </c>
      <c r="C3084" s="32" t="s">
        <v>3098</v>
      </c>
      <c r="D3084" s="32" t="s">
        <v>3106</v>
      </c>
      <c r="E3084" s="32" t="s">
        <v>3115</v>
      </c>
    </row>
    <row r="3085" spans="1:5" x14ac:dyDescent="0.25">
      <c r="A3085" s="32">
        <v>13064066106</v>
      </c>
      <c r="B3085" s="32" t="s">
        <v>3089</v>
      </c>
      <c r="C3085" s="32" t="s">
        <v>3097</v>
      </c>
      <c r="D3085" s="32" t="s">
        <v>3105</v>
      </c>
      <c r="E3085" s="32" t="s">
        <v>3114</v>
      </c>
    </row>
    <row r="3086" spans="1:5" x14ac:dyDescent="0.25">
      <c r="A3086" s="32">
        <v>13064052828</v>
      </c>
      <c r="B3086" s="32" t="s">
        <v>3089</v>
      </c>
      <c r="C3086" s="32" t="s">
        <v>3097</v>
      </c>
      <c r="D3086" s="32" t="s">
        <v>3107</v>
      </c>
      <c r="E3086" s="32" t="s">
        <v>3114</v>
      </c>
    </row>
    <row r="3087" spans="1:5" x14ac:dyDescent="0.25">
      <c r="A3087" s="32">
        <v>13064024735</v>
      </c>
      <c r="B3087" s="32" t="s">
        <v>3089</v>
      </c>
      <c r="C3087" s="32" t="s">
        <v>3101</v>
      </c>
      <c r="D3087" s="32" t="s">
        <v>3104</v>
      </c>
      <c r="E3087" s="32" t="s">
        <v>3111</v>
      </c>
    </row>
    <row r="3088" spans="1:5" x14ac:dyDescent="0.25">
      <c r="A3088" s="32">
        <v>13063951743</v>
      </c>
      <c r="B3088" s="32" t="s">
        <v>3089</v>
      </c>
      <c r="C3088" s="32" t="s">
        <v>3097</v>
      </c>
      <c r="D3088" s="32" t="s">
        <v>3107</v>
      </c>
      <c r="E3088" s="32" t="s">
        <v>3112</v>
      </c>
    </row>
    <row r="3089" spans="1:5" x14ac:dyDescent="0.25">
      <c r="A3089" s="32">
        <v>13063926767</v>
      </c>
      <c r="B3089" s="32" t="s">
        <v>3089</v>
      </c>
      <c r="C3089" s="32" t="s">
        <v>3101</v>
      </c>
      <c r="D3089" s="32" t="s">
        <v>3108</v>
      </c>
      <c r="E3089" s="32" t="s">
        <v>3112</v>
      </c>
    </row>
    <row r="3090" spans="1:5" x14ac:dyDescent="0.25">
      <c r="A3090" s="32">
        <v>13063926388</v>
      </c>
      <c r="B3090" s="32" t="s">
        <v>3089</v>
      </c>
      <c r="C3090" s="32" t="s">
        <v>3101</v>
      </c>
      <c r="D3090" s="32" t="s">
        <v>3107</v>
      </c>
      <c r="E3090" s="32" t="s">
        <v>3113</v>
      </c>
    </row>
    <row r="3091" spans="1:5" x14ac:dyDescent="0.25">
      <c r="A3091" s="32">
        <v>13063885798</v>
      </c>
      <c r="B3091" s="32" t="s">
        <v>3089</v>
      </c>
      <c r="C3091" s="32" t="s">
        <v>3097</v>
      </c>
      <c r="D3091" s="32" t="s">
        <v>3105</v>
      </c>
      <c r="E3091" s="32" t="s">
        <v>3112</v>
      </c>
    </row>
    <row r="3092" spans="1:5" x14ac:dyDescent="0.25">
      <c r="A3092" s="32">
        <v>13063870449</v>
      </c>
      <c r="B3092" s="32" t="s">
        <v>3089</v>
      </c>
      <c r="C3092" s="32" t="s">
        <v>3101</v>
      </c>
      <c r="D3092" s="32" t="s">
        <v>3104</v>
      </c>
      <c r="E3092" s="32" t="s">
        <v>3112</v>
      </c>
    </row>
    <row r="3093" spans="1:5" x14ac:dyDescent="0.25">
      <c r="A3093" s="32">
        <v>13063808631</v>
      </c>
      <c r="B3093" s="32" t="s">
        <v>3089</v>
      </c>
      <c r="C3093" s="32" t="s">
        <v>3098</v>
      </c>
      <c r="D3093" s="32" t="s">
        <v>3107</v>
      </c>
      <c r="E3093" s="32" t="s">
        <v>3115</v>
      </c>
    </row>
    <row r="3094" spans="1:5" x14ac:dyDescent="0.25">
      <c r="A3094" s="32">
        <v>13063841916</v>
      </c>
    </row>
    <row r="3095" spans="1:5" x14ac:dyDescent="0.25">
      <c r="A3095" s="32">
        <v>13063808307</v>
      </c>
      <c r="B3095" s="32" t="s">
        <v>3089</v>
      </c>
      <c r="C3095" s="32" t="s">
        <v>3098</v>
      </c>
      <c r="D3095" s="32" t="s">
        <v>3106</v>
      </c>
      <c r="E3095" s="32" t="s">
        <v>3114</v>
      </c>
    </row>
    <row r="3096" spans="1:5" x14ac:dyDescent="0.25">
      <c r="A3096" s="32">
        <v>13063690874</v>
      </c>
      <c r="B3096" s="32" t="s">
        <v>3089</v>
      </c>
      <c r="C3096" s="32" t="s">
        <v>3099</v>
      </c>
      <c r="D3096" s="32" t="s">
        <v>3106</v>
      </c>
      <c r="E3096" s="32" t="s">
        <v>3112</v>
      </c>
    </row>
    <row r="3097" spans="1:5" x14ac:dyDescent="0.25">
      <c r="A3097" s="32">
        <v>13063636153</v>
      </c>
      <c r="B3097" s="32" t="s">
        <v>3089</v>
      </c>
      <c r="C3097" s="32" t="s">
        <v>3098</v>
      </c>
      <c r="D3097" s="32" t="s">
        <v>3107</v>
      </c>
      <c r="E3097" s="32" t="s">
        <v>3114</v>
      </c>
    </row>
    <row r="3098" spans="1:5" x14ac:dyDescent="0.25">
      <c r="A3098" s="32">
        <v>13063565527</v>
      </c>
      <c r="B3098" s="32" t="s">
        <v>3091</v>
      </c>
      <c r="C3098" s="32" t="s">
        <v>3098</v>
      </c>
      <c r="D3098" s="32" t="s">
        <v>3106</v>
      </c>
      <c r="E3098" s="32" t="s">
        <v>3112</v>
      </c>
    </row>
    <row r="3099" spans="1:5" x14ac:dyDescent="0.25">
      <c r="A3099" s="32">
        <v>13063542445</v>
      </c>
      <c r="B3099" s="32" t="s">
        <v>3089</v>
      </c>
      <c r="C3099" s="32" t="s">
        <v>3097</v>
      </c>
      <c r="D3099" s="32" t="s">
        <v>3104</v>
      </c>
      <c r="E3099" s="32" t="s">
        <v>3112</v>
      </c>
    </row>
    <row r="3100" spans="1:5" x14ac:dyDescent="0.25">
      <c r="A3100" s="32">
        <v>13063445733</v>
      </c>
      <c r="B3100" s="32" t="s">
        <v>3089</v>
      </c>
      <c r="C3100" s="32" t="s">
        <v>3097</v>
      </c>
      <c r="D3100" s="32" t="s">
        <v>3105</v>
      </c>
      <c r="E3100" s="32" t="s">
        <v>3111</v>
      </c>
    </row>
    <row r="3101" spans="1:5" x14ac:dyDescent="0.25">
      <c r="A3101" s="32">
        <v>13063240112</v>
      </c>
      <c r="B3101" s="32" t="s">
        <v>3091</v>
      </c>
      <c r="C3101" s="32" t="s">
        <v>3097</v>
      </c>
      <c r="D3101" s="32" t="s">
        <v>3105</v>
      </c>
      <c r="E3101" s="32" t="s">
        <v>3111</v>
      </c>
    </row>
    <row r="3102" spans="1:5" x14ac:dyDescent="0.25">
      <c r="A3102" s="32">
        <v>13063242641</v>
      </c>
      <c r="B3102" s="32" t="s">
        <v>3089</v>
      </c>
      <c r="C3102" s="32" t="s">
        <v>3097</v>
      </c>
      <c r="D3102" s="32" t="s">
        <v>3108</v>
      </c>
      <c r="E3102" s="32" t="s">
        <v>3116</v>
      </c>
    </row>
    <row r="3103" spans="1:5" x14ac:dyDescent="0.25">
      <c r="A3103" s="32">
        <v>13063210501</v>
      </c>
      <c r="B3103" s="32" t="s">
        <v>3089</v>
      </c>
      <c r="C3103" s="32" t="s">
        <v>3097</v>
      </c>
      <c r="D3103" s="32" t="s">
        <v>3104</v>
      </c>
      <c r="E3103" s="32" t="s">
        <v>3112</v>
      </c>
    </row>
    <row r="3104" spans="1:5" x14ac:dyDescent="0.25">
      <c r="A3104" s="32">
        <v>13063180576</v>
      </c>
      <c r="B3104" s="32" t="s">
        <v>3089</v>
      </c>
      <c r="C3104" s="32" t="s">
        <v>3098</v>
      </c>
      <c r="D3104" s="32" t="s">
        <v>3107</v>
      </c>
      <c r="E3104" s="32" t="s">
        <v>3112</v>
      </c>
    </row>
    <row r="3105" spans="1:5" x14ac:dyDescent="0.25">
      <c r="A3105" s="32">
        <v>13063176609</v>
      </c>
      <c r="B3105" s="32" t="s">
        <v>3089</v>
      </c>
      <c r="C3105" s="32" t="s">
        <v>3100</v>
      </c>
      <c r="E3105" s="32" t="s">
        <v>3111</v>
      </c>
    </row>
    <row r="3106" spans="1:5" x14ac:dyDescent="0.25">
      <c r="A3106" s="32">
        <v>13063155128</v>
      </c>
      <c r="B3106" s="32" t="s">
        <v>3089</v>
      </c>
      <c r="C3106" s="32" t="s">
        <v>3097</v>
      </c>
      <c r="D3106" s="32" t="s">
        <v>3107</v>
      </c>
      <c r="E3106" s="32" t="s">
        <v>3114</v>
      </c>
    </row>
    <row r="3107" spans="1:5" x14ac:dyDescent="0.25">
      <c r="A3107" s="32">
        <v>13063123216</v>
      </c>
      <c r="B3107" s="32" t="s">
        <v>3089</v>
      </c>
      <c r="C3107" s="32" t="s">
        <v>3097</v>
      </c>
      <c r="D3107" s="32" t="s">
        <v>3105</v>
      </c>
      <c r="E3107" s="32" t="s">
        <v>3114</v>
      </c>
    </row>
    <row r="3108" spans="1:5" x14ac:dyDescent="0.25">
      <c r="A3108" s="32">
        <v>13063096098</v>
      </c>
      <c r="B3108" s="32" t="s">
        <v>3089</v>
      </c>
      <c r="C3108" s="32" t="s">
        <v>3101</v>
      </c>
      <c r="D3108" s="32" t="s">
        <v>3104</v>
      </c>
      <c r="E3108" s="32" t="s">
        <v>3112</v>
      </c>
    </row>
    <row r="3109" spans="1:5" x14ac:dyDescent="0.25">
      <c r="A3109" s="32">
        <v>13062898441</v>
      </c>
      <c r="B3109" s="32" t="s">
        <v>3090</v>
      </c>
      <c r="C3109" s="32" t="s">
        <v>3097</v>
      </c>
      <c r="D3109" s="32" t="s">
        <v>3105</v>
      </c>
      <c r="E3109" s="32" t="s">
        <v>3111</v>
      </c>
    </row>
    <row r="3110" spans="1:5" x14ac:dyDescent="0.25">
      <c r="A3110" s="32">
        <v>13062789239</v>
      </c>
      <c r="B3110" s="32" t="s">
        <v>3089</v>
      </c>
      <c r="C3110" s="32" t="s">
        <v>3098</v>
      </c>
      <c r="D3110" s="32" t="s">
        <v>3106</v>
      </c>
      <c r="E3110" s="32" t="s">
        <v>3111</v>
      </c>
    </row>
    <row r="3111" spans="1:5" x14ac:dyDescent="0.25">
      <c r="A3111" s="32">
        <v>13062879902</v>
      </c>
      <c r="B3111" s="32" t="s">
        <v>3089</v>
      </c>
      <c r="C3111" s="32" t="s">
        <v>3097</v>
      </c>
      <c r="D3111" s="32" t="s">
        <v>3105</v>
      </c>
      <c r="E3111" s="32" t="s">
        <v>3111</v>
      </c>
    </row>
    <row r="3112" spans="1:5" x14ac:dyDescent="0.25">
      <c r="A3112" s="32">
        <v>13062811296</v>
      </c>
      <c r="B3112" s="32" t="s">
        <v>3089</v>
      </c>
      <c r="C3112" s="32" t="s">
        <v>3098</v>
      </c>
      <c r="D3112" s="32" t="s">
        <v>3105</v>
      </c>
      <c r="E3112" s="32" t="s">
        <v>3112</v>
      </c>
    </row>
    <row r="3113" spans="1:5" x14ac:dyDescent="0.25">
      <c r="A3113" s="32">
        <v>13062818002</v>
      </c>
      <c r="B3113" s="32" t="s">
        <v>3089</v>
      </c>
      <c r="C3113" s="32" t="s">
        <v>3098</v>
      </c>
      <c r="D3113" s="32" t="s">
        <v>3104</v>
      </c>
      <c r="E3113" s="32" t="s">
        <v>3112</v>
      </c>
    </row>
    <row r="3114" spans="1:5" x14ac:dyDescent="0.25">
      <c r="A3114" s="32">
        <v>13062811088</v>
      </c>
      <c r="B3114" s="32" t="s">
        <v>3091</v>
      </c>
      <c r="C3114" s="32" t="s">
        <v>3098</v>
      </c>
      <c r="D3114" s="32" t="s">
        <v>3106</v>
      </c>
      <c r="E3114" s="32" t="s">
        <v>3119</v>
      </c>
    </row>
    <row r="3115" spans="1:5" x14ac:dyDescent="0.25">
      <c r="A3115" s="32">
        <v>13062718539</v>
      </c>
      <c r="B3115" s="32" t="s">
        <v>3089</v>
      </c>
      <c r="C3115" s="32" t="s">
        <v>3097</v>
      </c>
    </row>
    <row r="3116" spans="1:5" x14ac:dyDescent="0.25">
      <c r="A3116" s="32">
        <v>13062705868</v>
      </c>
      <c r="B3116" s="32" t="s">
        <v>3089</v>
      </c>
      <c r="C3116" s="32" t="s">
        <v>3101</v>
      </c>
      <c r="D3116" s="32" t="s">
        <v>3109</v>
      </c>
      <c r="E3116" s="32" t="s">
        <v>3111</v>
      </c>
    </row>
    <row r="3117" spans="1:5" x14ac:dyDescent="0.25">
      <c r="A3117" s="32">
        <v>13062674023</v>
      </c>
      <c r="B3117" s="32" t="s">
        <v>3089</v>
      </c>
      <c r="C3117" s="32" t="s">
        <v>3097</v>
      </c>
      <c r="D3117" s="32" t="s">
        <v>3107</v>
      </c>
      <c r="E3117" s="32" t="s">
        <v>3111</v>
      </c>
    </row>
    <row r="3118" spans="1:5" x14ac:dyDescent="0.25">
      <c r="A3118" s="32">
        <v>13062528381</v>
      </c>
      <c r="B3118" s="32" t="s">
        <v>3089</v>
      </c>
      <c r="C3118" s="32" t="s">
        <v>3101</v>
      </c>
      <c r="D3118" s="32" t="s">
        <v>3109</v>
      </c>
      <c r="E3118" s="32" t="s">
        <v>3111</v>
      </c>
    </row>
    <row r="3119" spans="1:5" x14ac:dyDescent="0.25">
      <c r="A3119" s="32">
        <v>13062485551</v>
      </c>
      <c r="B3119" s="32" t="s">
        <v>3089</v>
      </c>
      <c r="C3119" s="32" t="s">
        <v>3098</v>
      </c>
      <c r="D3119" s="32" t="s">
        <v>3105</v>
      </c>
      <c r="E3119" s="32" t="s">
        <v>3111</v>
      </c>
    </row>
    <row r="3120" spans="1:5" x14ac:dyDescent="0.25">
      <c r="A3120" s="32">
        <v>13062422631</v>
      </c>
      <c r="B3120" s="32" t="s">
        <v>3089</v>
      </c>
      <c r="C3120" s="32" t="s">
        <v>3097</v>
      </c>
      <c r="D3120" s="32" t="s">
        <v>3107</v>
      </c>
      <c r="E3120" s="32" t="s">
        <v>3111</v>
      </c>
    </row>
    <row r="3121" spans="1:5" x14ac:dyDescent="0.25">
      <c r="A3121" s="32">
        <v>13062408006</v>
      </c>
      <c r="B3121" s="32" t="s">
        <v>3089</v>
      </c>
      <c r="C3121" s="32" t="s">
        <v>3097</v>
      </c>
      <c r="D3121" s="32" t="s">
        <v>3104</v>
      </c>
      <c r="E3121" s="32" t="s">
        <v>3112</v>
      </c>
    </row>
    <row r="3122" spans="1:5" x14ac:dyDescent="0.25">
      <c r="A3122" s="32">
        <v>13062329886</v>
      </c>
      <c r="B3122" s="32" t="s">
        <v>3090</v>
      </c>
      <c r="C3122" s="32" t="s">
        <v>3096</v>
      </c>
      <c r="D3122" s="32" t="s">
        <v>3109</v>
      </c>
      <c r="E3122" s="32" t="s">
        <v>3111</v>
      </c>
    </row>
    <row r="3123" spans="1:5" x14ac:dyDescent="0.25">
      <c r="A3123" s="32">
        <v>13062268682</v>
      </c>
      <c r="B3123" s="32" t="s">
        <v>3089</v>
      </c>
      <c r="C3123" s="32" t="s">
        <v>3097</v>
      </c>
      <c r="D3123" s="32" t="s">
        <v>3105</v>
      </c>
      <c r="E3123" s="32" t="s">
        <v>3112</v>
      </c>
    </row>
    <row r="3124" spans="1:5" x14ac:dyDescent="0.25">
      <c r="A3124" s="32">
        <v>13062222669</v>
      </c>
      <c r="B3124" s="32" t="s">
        <v>3089</v>
      </c>
      <c r="C3124" s="32" t="s">
        <v>3098</v>
      </c>
      <c r="D3124" s="32" t="s">
        <v>3107</v>
      </c>
      <c r="E3124" s="32" t="s">
        <v>3114</v>
      </c>
    </row>
    <row r="3125" spans="1:5" x14ac:dyDescent="0.25">
      <c r="A3125" s="32">
        <v>13062066497</v>
      </c>
    </row>
    <row r="3126" spans="1:5" x14ac:dyDescent="0.25">
      <c r="A3126" s="32">
        <v>13061800843</v>
      </c>
      <c r="B3126" s="32" t="s">
        <v>3089</v>
      </c>
      <c r="C3126" s="32" t="s">
        <v>3097</v>
      </c>
      <c r="D3126" s="32" t="s">
        <v>3104</v>
      </c>
      <c r="E3126" s="32" t="s">
        <v>3111</v>
      </c>
    </row>
    <row r="3127" spans="1:5" x14ac:dyDescent="0.25">
      <c r="A3127" s="32">
        <v>13061737356</v>
      </c>
      <c r="B3127" s="32" t="s">
        <v>3089</v>
      </c>
      <c r="C3127" s="32" t="s">
        <v>3098</v>
      </c>
      <c r="D3127" s="32" t="s">
        <v>3107</v>
      </c>
      <c r="E3127" s="32" t="s">
        <v>3113</v>
      </c>
    </row>
    <row r="3128" spans="1:5" x14ac:dyDescent="0.25">
      <c r="A3128" s="32">
        <v>13061694140</v>
      </c>
      <c r="B3128" s="32" t="s">
        <v>3090</v>
      </c>
      <c r="C3128" s="32" t="s">
        <v>3098</v>
      </c>
      <c r="D3128" s="32" t="s">
        <v>3107</v>
      </c>
      <c r="E3128" s="32" t="s">
        <v>3113</v>
      </c>
    </row>
    <row r="3129" spans="1:5" x14ac:dyDescent="0.25">
      <c r="A3129" s="32">
        <v>13061481522</v>
      </c>
      <c r="B3129" s="32" t="s">
        <v>3089</v>
      </c>
      <c r="C3129" s="32" t="s">
        <v>3097</v>
      </c>
      <c r="D3129" s="32" t="s">
        <v>3109</v>
      </c>
      <c r="E3129" s="32" t="s">
        <v>3114</v>
      </c>
    </row>
    <row r="3130" spans="1:5" x14ac:dyDescent="0.25">
      <c r="A3130" s="32">
        <v>13061308273</v>
      </c>
      <c r="B3130" s="32" t="s">
        <v>3089</v>
      </c>
      <c r="C3130" s="32" t="s">
        <v>3099</v>
      </c>
      <c r="D3130" s="32" t="s">
        <v>3106</v>
      </c>
      <c r="E3130" s="32" t="s">
        <v>3111</v>
      </c>
    </row>
    <row r="3131" spans="1:5" x14ac:dyDescent="0.25">
      <c r="A3131" s="32">
        <v>13061287951</v>
      </c>
      <c r="B3131" s="32" t="s">
        <v>3089</v>
      </c>
      <c r="C3131" s="32" t="s">
        <v>3097</v>
      </c>
      <c r="D3131" s="32" t="s">
        <v>3106</v>
      </c>
      <c r="E3131" s="32" t="s">
        <v>3111</v>
      </c>
    </row>
    <row r="3132" spans="1:5" x14ac:dyDescent="0.25">
      <c r="A3132" s="32">
        <v>13060946544</v>
      </c>
      <c r="B3132" s="32" t="s">
        <v>3089</v>
      </c>
      <c r="C3132" s="32" t="s">
        <v>3101</v>
      </c>
      <c r="D3132" s="32" t="s">
        <v>3109</v>
      </c>
      <c r="E3132" s="32" t="s">
        <v>3111</v>
      </c>
    </row>
    <row r="3133" spans="1:5" x14ac:dyDescent="0.25">
      <c r="A3133" s="32">
        <v>13060951524</v>
      </c>
      <c r="B3133" s="32" t="s">
        <v>3092</v>
      </c>
      <c r="C3133" s="32" t="s">
        <v>3097</v>
      </c>
      <c r="D3133" s="32" t="s">
        <v>3104</v>
      </c>
      <c r="E3133" s="32" t="s">
        <v>3114</v>
      </c>
    </row>
    <row r="3134" spans="1:5" x14ac:dyDescent="0.25">
      <c r="A3134" s="32">
        <v>13060871520</v>
      </c>
      <c r="B3134" s="32" t="s">
        <v>3090</v>
      </c>
      <c r="C3134" s="32" t="s">
        <v>3099</v>
      </c>
      <c r="D3134" s="32" t="s">
        <v>3106</v>
      </c>
      <c r="E3134" s="32" t="s">
        <v>3113</v>
      </c>
    </row>
    <row r="3135" spans="1:5" x14ac:dyDescent="0.25">
      <c r="A3135" s="32">
        <v>13060818500</v>
      </c>
      <c r="B3135" s="32" t="s">
        <v>3090</v>
      </c>
      <c r="C3135" s="32" t="s">
        <v>3097</v>
      </c>
      <c r="D3135" s="32" t="s">
        <v>3104</v>
      </c>
      <c r="E3135" s="32" t="s">
        <v>3114</v>
      </c>
    </row>
    <row r="3136" spans="1:5" x14ac:dyDescent="0.25">
      <c r="A3136" s="32">
        <v>13060745482</v>
      </c>
      <c r="B3136" s="32" t="s">
        <v>3089</v>
      </c>
      <c r="C3136" s="32" t="s">
        <v>3097</v>
      </c>
      <c r="D3136" s="32" t="s">
        <v>3107</v>
      </c>
      <c r="E3136" s="32" t="s">
        <v>3114</v>
      </c>
    </row>
    <row r="3137" spans="1:5" x14ac:dyDescent="0.25">
      <c r="A3137" s="32">
        <v>13060416037</v>
      </c>
      <c r="B3137" s="32" t="s">
        <v>3089</v>
      </c>
      <c r="C3137" s="32" t="s">
        <v>3098</v>
      </c>
      <c r="D3137" s="32" t="s">
        <v>3105</v>
      </c>
      <c r="E3137" s="32" t="s">
        <v>3112</v>
      </c>
    </row>
    <row r="3138" spans="1:5" x14ac:dyDescent="0.25">
      <c r="A3138" s="32">
        <v>13060324755</v>
      </c>
      <c r="B3138" s="32" t="s">
        <v>3089</v>
      </c>
      <c r="C3138" s="32" t="s">
        <v>3101</v>
      </c>
      <c r="D3138" s="32" t="s">
        <v>3107</v>
      </c>
      <c r="E3138" s="32" t="s">
        <v>3112</v>
      </c>
    </row>
    <row r="3139" spans="1:5" x14ac:dyDescent="0.25">
      <c r="A3139" s="32">
        <v>13060309142</v>
      </c>
      <c r="B3139" s="32" t="s">
        <v>3089</v>
      </c>
      <c r="C3139" s="32" t="s">
        <v>3098</v>
      </c>
      <c r="D3139" s="32" t="s">
        <v>3107</v>
      </c>
      <c r="E3139" s="32" t="s">
        <v>3114</v>
      </c>
    </row>
    <row r="3140" spans="1:5" x14ac:dyDescent="0.25">
      <c r="A3140" s="32">
        <v>13060243728</v>
      </c>
      <c r="B3140" s="32" t="s">
        <v>3089</v>
      </c>
      <c r="C3140" s="32" t="s">
        <v>3099</v>
      </c>
      <c r="D3140" s="32" t="s">
        <v>3107</v>
      </c>
      <c r="E3140" s="32" t="s">
        <v>3115</v>
      </c>
    </row>
    <row r="3141" spans="1:5" x14ac:dyDescent="0.25">
      <c r="A3141" s="32">
        <v>13060224431</v>
      </c>
      <c r="B3141" s="32" t="s">
        <v>3091</v>
      </c>
      <c r="C3141" s="32" t="s">
        <v>3099</v>
      </c>
      <c r="D3141" s="32" t="s">
        <v>3106</v>
      </c>
      <c r="E3141" s="32" t="s">
        <v>3114</v>
      </c>
    </row>
    <row r="3142" spans="1:5" x14ac:dyDescent="0.25">
      <c r="A3142" s="32">
        <v>13060152684</v>
      </c>
      <c r="B3142" s="32" t="s">
        <v>3089</v>
      </c>
      <c r="C3142" s="32" t="s">
        <v>3101</v>
      </c>
      <c r="D3142" s="32" t="s">
        <v>3105</v>
      </c>
      <c r="E3142" s="32" t="s">
        <v>3114</v>
      </c>
    </row>
    <row r="3143" spans="1:5" x14ac:dyDescent="0.25">
      <c r="A3143" s="32">
        <v>13060086205</v>
      </c>
      <c r="B3143" s="32" t="s">
        <v>3089</v>
      </c>
      <c r="C3143" s="32" t="s">
        <v>3097</v>
      </c>
      <c r="D3143" s="32" t="s">
        <v>3105</v>
      </c>
      <c r="E3143" s="32" t="s">
        <v>3111</v>
      </c>
    </row>
    <row r="3144" spans="1:5" x14ac:dyDescent="0.25">
      <c r="A3144" s="32">
        <v>13060073766</v>
      </c>
      <c r="B3144" s="32" t="s">
        <v>3089</v>
      </c>
      <c r="C3144" s="32" t="s">
        <v>3098</v>
      </c>
      <c r="D3144" s="32" t="s">
        <v>3107</v>
      </c>
      <c r="E3144" s="32" t="s">
        <v>3114</v>
      </c>
    </row>
    <row r="3145" spans="1:5" x14ac:dyDescent="0.25">
      <c r="A3145" s="32">
        <v>13060021763</v>
      </c>
      <c r="B3145" s="32" t="s">
        <v>3089</v>
      </c>
      <c r="C3145" s="32" t="s">
        <v>3097</v>
      </c>
      <c r="D3145" s="32" t="s">
        <v>3106</v>
      </c>
      <c r="E3145" s="32" t="s">
        <v>3112</v>
      </c>
    </row>
    <row r="3146" spans="1:5" x14ac:dyDescent="0.25">
      <c r="A3146" s="32">
        <v>13059950458</v>
      </c>
      <c r="B3146" s="32" t="s">
        <v>3089</v>
      </c>
      <c r="C3146" s="32" t="s">
        <v>3097</v>
      </c>
      <c r="D3146" s="32" t="s">
        <v>3105</v>
      </c>
      <c r="E3146" s="32" t="s">
        <v>3112</v>
      </c>
    </row>
    <row r="3147" spans="1:5" x14ac:dyDescent="0.25">
      <c r="A3147" s="32">
        <v>13059941243</v>
      </c>
      <c r="B3147" s="32" t="s">
        <v>3091</v>
      </c>
      <c r="C3147" s="32" t="s">
        <v>3097</v>
      </c>
      <c r="D3147" s="32" t="s">
        <v>3104</v>
      </c>
      <c r="E3147" s="32" t="s">
        <v>3114</v>
      </c>
    </row>
    <row r="3148" spans="1:5" x14ac:dyDescent="0.25">
      <c r="A3148" s="32">
        <v>13059782074</v>
      </c>
      <c r="B3148" s="32" t="s">
        <v>3089</v>
      </c>
      <c r="C3148" s="32" t="s">
        <v>3097</v>
      </c>
      <c r="D3148" s="32" t="s">
        <v>3105</v>
      </c>
      <c r="E3148" s="32" t="s">
        <v>3111</v>
      </c>
    </row>
    <row r="3149" spans="1:5" x14ac:dyDescent="0.25">
      <c r="A3149" s="32">
        <v>13059726947</v>
      </c>
      <c r="B3149" s="32" t="s">
        <v>3094</v>
      </c>
      <c r="C3149" s="32" t="s">
        <v>3096</v>
      </c>
      <c r="D3149" s="32" t="s">
        <v>3107</v>
      </c>
      <c r="E3149" s="32" t="s">
        <v>3111</v>
      </c>
    </row>
    <row r="3150" spans="1:5" x14ac:dyDescent="0.25">
      <c r="A3150" s="32">
        <v>13059700125</v>
      </c>
      <c r="B3150" s="32" t="s">
        <v>3089</v>
      </c>
      <c r="C3150" s="32" t="s">
        <v>3098</v>
      </c>
      <c r="D3150" s="32" t="s">
        <v>3107</v>
      </c>
      <c r="E3150" s="32" t="s">
        <v>3111</v>
      </c>
    </row>
    <row r="3151" spans="1:5" x14ac:dyDescent="0.25">
      <c r="A3151" s="32">
        <v>13059568786</v>
      </c>
      <c r="B3151" s="32" t="s">
        <v>3089</v>
      </c>
      <c r="C3151" s="32" t="s">
        <v>3101</v>
      </c>
      <c r="D3151" s="32" t="s">
        <v>3105</v>
      </c>
      <c r="E3151" s="32" t="s">
        <v>3113</v>
      </c>
    </row>
    <row r="3152" spans="1:5" x14ac:dyDescent="0.25">
      <c r="A3152" s="32">
        <v>13059546491</v>
      </c>
      <c r="B3152" s="32" t="s">
        <v>3090</v>
      </c>
      <c r="C3152" s="32" t="s">
        <v>3097</v>
      </c>
      <c r="D3152" s="32" t="s">
        <v>3108</v>
      </c>
      <c r="E3152" s="32" t="s">
        <v>3114</v>
      </c>
    </row>
    <row r="3153" spans="1:5" x14ac:dyDescent="0.25">
      <c r="A3153" s="32">
        <v>13059412179</v>
      </c>
      <c r="B3153" s="32" t="s">
        <v>3089</v>
      </c>
      <c r="C3153" s="32" t="s">
        <v>3097</v>
      </c>
      <c r="D3153" s="32" t="s">
        <v>3109</v>
      </c>
      <c r="E3153" s="32" t="s">
        <v>3111</v>
      </c>
    </row>
    <row r="3154" spans="1:5" x14ac:dyDescent="0.25">
      <c r="A3154" s="32">
        <v>13059277221</v>
      </c>
      <c r="B3154" s="32" t="s">
        <v>3089</v>
      </c>
      <c r="C3154" s="32" t="s">
        <v>3101</v>
      </c>
      <c r="D3154" s="32" t="s">
        <v>3104</v>
      </c>
      <c r="E3154" s="32" t="s">
        <v>3112</v>
      </c>
    </row>
    <row r="3155" spans="1:5" x14ac:dyDescent="0.25">
      <c r="A3155" s="32">
        <v>13059246906</v>
      </c>
      <c r="B3155" s="32" t="s">
        <v>3089</v>
      </c>
      <c r="C3155" s="32" t="s">
        <v>3098</v>
      </c>
      <c r="D3155" s="32" t="s">
        <v>3107</v>
      </c>
      <c r="E3155" s="32" t="s">
        <v>3114</v>
      </c>
    </row>
    <row r="3156" spans="1:5" x14ac:dyDescent="0.25">
      <c r="A3156" s="32">
        <v>13059183265</v>
      </c>
      <c r="B3156" s="32" t="s">
        <v>3090</v>
      </c>
      <c r="C3156" s="32" t="s">
        <v>3100</v>
      </c>
      <c r="E3156" s="32" t="s">
        <v>3113</v>
      </c>
    </row>
    <row r="3157" spans="1:5" x14ac:dyDescent="0.25">
      <c r="A3157" s="32">
        <v>13059084457</v>
      </c>
      <c r="B3157" s="32" t="s">
        <v>3089</v>
      </c>
      <c r="C3157" s="32" t="s">
        <v>3097</v>
      </c>
      <c r="D3157" s="32" t="s">
        <v>3105</v>
      </c>
      <c r="E3157" s="32" t="s">
        <v>3118</v>
      </c>
    </row>
    <row r="3158" spans="1:5" x14ac:dyDescent="0.25">
      <c r="A3158" s="32">
        <v>13059073433</v>
      </c>
      <c r="B3158" s="32" t="s">
        <v>3089</v>
      </c>
      <c r="C3158" s="32" t="s">
        <v>3101</v>
      </c>
      <c r="D3158" s="32" t="s">
        <v>3105</v>
      </c>
      <c r="E3158" s="32" t="s">
        <v>3112</v>
      </c>
    </row>
    <row r="3159" spans="1:5" x14ac:dyDescent="0.25">
      <c r="A3159" s="32">
        <v>13059023838</v>
      </c>
      <c r="B3159" s="32" t="s">
        <v>3089</v>
      </c>
      <c r="C3159" s="32" t="s">
        <v>3101</v>
      </c>
      <c r="D3159" s="32" t="s">
        <v>3107</v>
      </c>
      <c r="E3159" s="32" t="s">
        <v>3112</v>
      </c>
    </row>
    <row r="3160" spans="1:5" x14ac:dyDescent="0.25">
      <c r="A3160" s="32">
        <v>13058612784</v>
      </c>
      <c r="B3160" s="32" t="s">
        <v>3089</v>
      </c>
      <c r="C3160" s="32" t="s">
        <v>3096</v>
      </c>
      <c r="D3160" s="32" t="s">
        <v>3105</v>
      </c>
      <c r="E3160" s="32" t="s">
        <v>3112</v>
      </c>
    </row>
    <row r="3161" spans="1:5" x14ac:dyDescent="0.25">
      <c r="A3161" s="32">
        <v>13058577414</v>
      </c>
      <c r="B3161" s="32" t="s">
        <v>3089</v>
      </c>
      <c r="C3161" s="32" t="s">
        <v>3097</v>
      </c>
      <c r="D3161" s="32" t="s">
        <v>3108</v>
      </c>
      <c r="E3161" s="32" t="s">
        <v>3112</v>
      </c>
    </row>
    <row r="3162" spans="1:5" x14ac:dyDescent="0.25">
      <c r="A3162" s="32">
        <v>13058471978</v>
      </c>
      <c r="B3162" s="32" t="s">
        <v>3089</v>
      </c>
      <c r="C3162" s="32" t="s">
        <v>3097</v>
      </c>
      <c r="D3162" s="32" t="s">
        <v>3109</v>
      </c>
      <c r="E3162" s="32" t="s">
        <v>3114</v>
      </c>
    </row>
    <row r="3163" spans="1:5" x14ac:dyDescent="0.25">
      <c r="A3163" s="32">
        <v>13058037305</v>
      </c>
      <c r="B3163" s="32" t="s">
        <v>3089</v>
      </c>
      <c r="C3163" s="32" t="s">
        <v>3097</v>
      </c>
      <c r="D3163" s="32" t="s">
        <v>3108</v>
      </c>
      <c r="E3163" s="32" t="s">
        <v>3114</v>
      </c>
    </row>
    <row r="3164" spans="1:5" x14ac:dyDescent="0.25">
      <c r="A3164" s="32">
        <v>13057848749</v>
      </c>
      <c r="B3164" s="32" t="s">
        <v>3089</v>
      </c>
      <c r="C3164" s="32" t="s">
        <v>3098</v>
      </c>
      <c r="D3164" s="32" t="s">
        <v>3106</v>
      </c>
      <c r="E3164" s="32" t="s">
        <v>3111</v>
      </c>
    </row>
    <row r="3165" spans="1:5" x14ac:dyDescent="0.25">
      <c r="A3165" s="32">
        <v>13057395436</v>
      </c>
      <c r="B3165" s="32" t="s">
        <v>3089</v>
      </c>
      <c r="C3165" s="32" t="s">
        <v>3096</v>
      </c>
      <c r="D3165" s="32" t="s">
        <v>3109</v>
      </c>
      <c r="E3165" s="32" t="s">
        <v>3112</v>
      </c>
    </row>
    <row r="3166" spans="1:5" x14ac:dyDescent="0.25">
      <c r="A3166" s="32">
        <v>13057347445</v>
      </c>
      <c r="B3166" s="32" t="s">
        <v>3093</v>
      </c>
      <c r="C3166" s="32" t="s">
        <v>3099</v>
      </c>
      <c r="D3166" s="32" t="s">
        <v>3106</v>
      </c>
      <c r="E3166" s="32" t="s">
        <v>3115</v>
      </c>
    </row>
    <row r="3167" spans="1:5" x14ac:dyDescent="0.25">
      <c r="A3167" s="32">
        <v>13057296662</v>
      </c>
      <c r="B3167" s="32" t="s">
        <v>3089</v>
      </c>
      <c r="C3167" s="32" t="s">
        <v>3097</v>
      </c>
      <c r="D3167" s="32" t="s">
        <v>3104</v>
      </c>
      <c r="E3167" s="32" t="s">
        <v>3111</v>
      </c>
    </row>
    <row r="3168" spans="1:5" x14ac:dyDescent="0.25">
      <c r="A3168" s="32">
        <v>13057223169</v>
      </c>
      <c r="B3168" s="32" t="s">
        <v>3089</v>
      </c>
      <c r="C3168" s="32" t="s">
        <v>3097</v>
      </c>
      <c r="D3168" s="32" t="s">
        <v>3108</v>
      </c>
      <c r="E3168" s="32" t="s">
        <v>3111</v>
      </c>
    </row>
    <row r="3169" spans="1:5" x14ac:dyDescent="0.25">
      <c r="A3169" s="32">
        <v>13057022570</v>
      </c>
      <c r="B3169" s="32" t="s">
        <v>3089</v>
      </c>
      <c r="C3169" s="32" t="s">
        <v>3097</v>
      </c>
      <c r="D3169" s="32" t="s">
        <v>3104</v>
      </c>
      <c r="E3169" s="32" t="s">
        <v>3113</v>
      </c>
    </row>
    <row r="3170" spans="1:5" x14ac:dyDescent="0.25">
      <c r="A3170" s="32">
        <v>13056867251</v>
      </c>
      <c r="B3170" s="32" t="s">
        <v>3089</v>
      </c>
      <c r="C3170" s="32" t="s">
        <v>3098</v>
      </c>
      <c r="D3170" s="32" t="s">
        <v>3106</v>
      </c>
      <c r="E3170" s="32" t="s">
        <v>3112</v>
      </c>
    </row>
    <row r="3171" spans="1:5" x14ac:dyDescent="0.25">
      <c r="A3171" s="32">
        <v>13056863417</v>
      </c>
      <c r="B3171" s="32" t="s">
        <v>3089</v>
      </c>
      <c r="C3171" s="32" t="s">
        <v>3097</v>
      </c>
      <c r="D3171" s="32" t="s">
        <v>3108</v>
      </c>
      <c r="E3171" s="32" t="s">
        <v>3111</v>
      </c>
    </row>
    <row r="3172" spans="1:5" x14ac:dyDescent="0.25">
      <c r="A3172" s="32">
        <v>13056513633</v>
      </c>
      <c r="B3172" s="32" t="s">
        <v>3089</v>
      </c>
      <c r="C3172" s="32" t="s">
        <v>3099</v>
      </c>
      <c r="D3172" s="32" t="s">
        <v>3104</v>
      </c>
      <c r="E3172" s="32" t="s">
        <v>3112</v>
      </c>
    </row>
    <row r="3173" spans="1:5" x14ac:dyDescent="0.25">
      <c r="A3173" s="32">
        <v>13056200373</v>
      </c>
      <c r="B3173" s="32" t="s">
        <v>3090</v>
      </c>
      <c r="C3173" s="32" t="s">
        <v>3099</v>
      </c>
    </row>
    <row r="3174" spans="1:5" x14ac:dyDescent="0.25">
      <c r="A3174" s="32">
        <v>13056176691</v>
      </c>
      <c r="B3174" s="32" t="s">
        <v>3090</v>
      </c>
      <c r="C3174" s="32" t="s">
        <v>3098</v>
      </c>
      <c r="D3174" s="32" t="s">
        <v>3107</v>
      </c>
      <c r="E3174" s="32" t="s">
        <v>3114</v>
      </c>
    </row>
    <row r="3175" spans="1:5" x14ac:dyDescent="0.25">
      <c r="A3175" s="32">
        <v>13056119792</v>
      </c>
      <c r="B3175" s="32" t="s">
        <v>3089</v>
      </c>
      <c r="C3175" s="32" t="s">
        <v>3099</v>
      </c>
      <c r="D3175" s="32" t="s">
        <v>3106</v>
      </c>
      <c r="E3175" s="32" t="s">
        <v>3111</v>
      </c>
    </row>
    <row r="3176" spans="1:5" x14ac:dyDescent="0.25">
      <c r="A3176" s="32">
        <v>13055946170</v>
      </c>
      <c r="B3176" s="32" t="s">
        <v>3089</v>
      </c>
      <c r="C3176" s="32" t="s">
        <v>3096</v>
      </c>
      <c r="D3176" s="32" t="s">
        <v>3104</v>
      </c>
      <c r="E3176" s="32" t="s">
        <v>3114</v>
      </c>
    </row>
    <row r="3177" spans="1:5" x14ac:dyDescent="0.25">
      <c r="A3177" s="32">
        <v>13055269843</v>
      </c>
      <c r="B3177" s="32" t="s">
        <v>3089</v>
      </c>
      <c r="C3177" s="32" t="s">
        <v>3098</v>
      </c>
      <c r="D3177" s="32" t="s">
        <v>3106</v>
      </c>
      <c r="E3177" s="32" t="s">
        <v>3111</v>
      </c>
    </row>
    <row r="3178" spans="1:5" x14ac:dyDescent="0.25">
      <c r="A3178" s="32">
        <v>13054923565</v>
      </c>
      <c r="B3178" s="32" t="s">
        <v>3089</v>
      </c>
      <c r="C3178" s="32" t="s">
        <v>3101</v>
      </c>
      <c r="D3178" s="32" t="s">
        <v>3107</v>
      </c>
      <c r="E3178" s="32" t="s">
        <v>3113</v>
      </c>
    </row>
    <row r="3179" spans="1:5" x14ac:dyDescent="0.25">
      <c r="A3179" s="32">
        <v>13054796251</v>
      </c>
      <c r="B3179" s="32" t="s">
        <v>3089</v>
      </c>
      <c r="C3179" s="32" t="s">
        <v>3097</v>
      </c>
      <c r="D3179" s="32" t="s">
        <v>3107</v>
      </c>
      <c r="E3179" s="32" t="s">
        <v>3111</v>
      </c>
    </row>
    <row r="3180" spans="1:5" x14ac:dyDescent="0.25">
      <c r="A3180" s="32">
        <v>13054718097</v>
      </c>
      <c r="B3180" s="32" t="s">
        <v>3089</v>
      </c>
      <c r="C3180" s="32" t="s">
        <v>3098</v>
      </c>
      <c r="D3180" s="32" t="s">
        <v>3106</v>
      </c>
      <c r="E3180" s="32" t="s">
        <v>3111</v>
      </c>
    </row>
    <row r="3181" spans="1:5" x14ac:dyDescent="0.25">
      <c r="A3181" s="32">
        <v>13054590663</v>
      </c>
      <c r="B3181" s="32" t="s">
        <v>3090</v>
      </c>
      <c r="C3181" s="32" t="s">
        <v>3097</v>
      </c>
      <c r="D3181" s="32" t="s">
        <v>3105</v>
      </c>
      <c r="E3181" s="32" t="s">
        <v>3118</v>
      </c>
    </row>
    <row r="3182" spans="1:5" x14ac:dyDescent="0.25">
      <c r="A3182" s="32">
        <v>13054628428</v>
      </c>
      <c r="B3182" s="32" t="s">
        <v>3089</v>
      </c>
      <c r="C3182" s="32" t="s">
        <v>3097</v>
      </c>
      <c r="D3182" s="32" t="s">
        <v>3104</v>
      </c>
      <c r="E3182" s="32" t="s">
        <v>3111</v>
      </c>
    </row>
    <row r="3183" spans="1:5" x14ac:dyDescent="0.25">
      <c r="A3183" s="32">
        <v>13054550637</v>
      </c>
      <c r="B3183" s="32" t="s">
        <v>3089</v>
      </c>
      <c r="C3183" s="32" t="s">
        <v>3097</v>
      </c>
      <c r="D3183" s="32" t="s">
        <v>3105</v>
      </c>
      <c r="E3183" s="32" t="s">
        <v>3112</v>
      </c>
    </row>
    <row r="3184" spans="1:5" x14ac:dyDescent="0.25">
      <c r="A3184" s="32">
        <v>13054554963</v>
      </c>
      <c r="B3184" s="32" t="s">
        <v>3089</v>
      </c>
      <c r="C3184" s="32" t="s">
        <v>3101</v>
      </c>
      <c r="D3184" s="32" t="s">
        <v>3109</v>
      </c>
      <c r="E3184" s="32" t="s">
        <v>3111</v>
      </c>
    </row>
    <row r="3185" spans="1:5" x14ac:dyDescent="0.25">
      <c r="A3185" s="32">
        <v>13054447865</v>
      </c>
      <c r="B3185" s="32" t="s">
        <v>3089</v>
      </c>
      <c r="C3185" s="32" t="s">
        <v>3097</v>
      </c>
      <c r="D3185" s="32" t="s">
        <v>3108</v>
      </c>
      <c r="E3185" s="32" t="s">
        <v>3112</v>
      </c>
    </row>
    <row r="3186" spans="1:5" x14ac:dyDescent="0.25">
      <c r="A3186" s="32">
        <v>13054417903</v>
      </c>
      <c r="B3186" s="32" t="s">
        <v>3089</v>
      </c>
      <c r="C3186" s="32" t="s">
        <v>3098</v>
      </c>
      <c r="D3186" s="32" t="s">
        <v>3105</v>
      </c>
      <c r="E3186" s="32" t="s">
        <v>3111</v>
      </c>
    </row>
    <row r="3187" spans="1:5" x14ac:dyDescent="0.25">
      <c r="A3187" s="32">
        <v>13054378042</v>
      </c>
      <c r="B3187" s="32" t="s">
        <v>3089</v>
      </c>
      <c r="C3187" s="32" t="s">
        <v>3098</v>
      </c>
      <c r="D3187" s="32" t="s">
        <v>3106</v>
      </c>
      <c r="E3187" s="32" t="s">
        <v>3116</v>
      </c>
    </row>
    <row r="3188" spans="1:5" x14ac:dyDescent="0.25">
      <c r="A3188" s="32">
        <v>13054334810</v>
      </c>
      <c r="B3188" s="32" t="s">
        <v>3089</v>
      </c>
      <c r="C3188" s="32" t="s">
        <v>3098</v>
      </c>
      <c r="D3188" s="32" t="s">
        <v>3105</v>
      </c>
      <c r="E3188" s="32" t="s">
        <v>3111</v>
      </c>
    </row>
    <row r="3189" spans="1:5" x14ac:dyDescent="0.25">
      <c r="A3189" s="32">
        <v>13054321199</v>
      </c>
      <c r="B3189" s="32" t="s">
        <v>3089</v>
      </c>
      <c r="C3189" s="32" t="s">
        <v>3097</v>
      </c>
      <c r="D3189" s="32" t="s">
        <v>3105</v>
      </c>
      <c r="E3189" s="32" t="s">
        <v>3111</v>
      </c>
    </row>
    <row r="3190" spans="1:5" x14ac:dyDescent="0.25">
      <c r="A3190" s="32">
        <v>13054305498</v>
      </c>
      <c r="B3190" s="32" t="s">
        <v>3089</v>
      </c>
      <c r="C3190" s="32" t="s">
        <v>3097</v>
      </c>
      <c r="D3190" s="32" t="s">
        <v>3105</v>
      </c>
      <c r="E3190" s="32" t="s">
        <v>3111</v>
      </c>
    </row>
    <row r="3191" spans="1:5" x14ac:dyDescent="0.25">
      <c r="A3191" s="32">
        <v>13054126173</v>
      </c>
      <c r="B3191" s="32" t="s">
        <v>3089</v>
      </c>
      <c r="C3191" s="32" t="s">
        <v>3097</v>
      </c>
    </row>
    <row r="3192" spans="1:5" x14ac:dyDescent="0.25">
      <c r="A3192" s="32">
        <v>13054100261</v>
      </c>
      <c r="B3192" s="32" t="s">
        <v>3089</v>
      </c>
      <c r="C3192" s="32" t="s">
        <v>3098</v>
      </c>
      <c r="D3192" s="32" t="s">
        <v>3107</v>
      </c>
      <c r="E3192" s="32" t="s">
        <v>3114</v>
      </c>
    </row>
    <row r="3193" spans="1:5" x14ac:dyDescent="0.25">
      <c r="A3193" s="32">
        <v>13054061169</v>
      </c>
      <c r="B3193" s="32" t="s">
        <v>3089</v>
      </c>
      <c r="C3193" s="32" t="s">
        <v>3096</v>
      </c>
      <c r="D3193" s="32" t="s">
        <v>3109</v>
      </c>
      <c r="E3193" s="32" t="s">
        <v>3115</v>
      </c>
    </row>
    <row r="3194" spans="1:5" x14ac:dyDescent="0.25">
      <c r="A3194" s="32">
        <v>13054010770</v>
      </c>
      <c r="B3194" s="32" t="s">
        <v>3089</v>
      </c>
      <c r="C3194" s="32" t="s">
        <v>3096</v>
      </c>
      <c r="D3194" s="32" t="s">
        <v>3109</v>
      </c>
      <c r="E3194" s="32" t="s">
        <v>3115</v>
      </c>
    </row>
    <row r="3195" spans="1:5" x14ac:dyDescent="0.25">
      <c r="A3195" s="32">
        <v>13053977010</v>
      </c>
      <c r="B3195" s="32" t="s">
        <v>3089</v>
      </c>
      <c r="C3195" s="32" t="s">
        <v>3101</v>
      </c>
      <c r="D3195" s="32" t="s">
        <v>3104</v>
      </c>
      <c r="E3195" s="32" t="s">
        <v>3112</v>
      </c>
    </row>
    <row r="3196" spans="1:5" x14ac:dyDescent="0.25">
      <c r="A3196" s="32">
        <v>13053905832</v>
      </c>
      <c r="B3196" s="32" t="s">
        <v>3089</v>
      </c>
      <c r="C3196" s="32" t="s">
        <v>3101</v>
      </c>
      <c r="D3196" s="32" t="s">
        <v>3104</v>
      </c>
      <c r="E3196" s="32" t="s">
        <v>3114</v>
      </c>
    </row>
    <row r="3197" spans="1:5" x14ac:dyDescent="0.25">
      <c r="A3197" s="32">
        <v>13053795389</v>
      </c>
      <c r="B3197" s="32" t="s">
        <v>3089</v>
      </c>
      <c r="C3197" s="32" t="s">
        <v>3097</v>
      </c>
      <c r="D3197" s="32" t="s">
        <v>3109</v>
      </c>
      <c r="E3197" s="32" t="s">
        <v>3111</v>
      </c>
    </row>
    <row r="3198" spans="1:5" x14ac:dyDescent="0.25">
      <c r="A3198" s="32">
        <v>13053651739</v>
      </c>
      <c r="B3198" s="32" t="s">
        <v>3089</v>
      </c>
      <c r="C3198" s="32" t="s">
        <v>3097</v>
      </c>
      <c r="D3198" s="32" t="s">
        <v>3104</v>
      </c>
      <c r="E3198" s="32" t="s">
        <v>3113</v>
      </c>
    </row>
    <row r="3199" spans="1:5" x14ac:dyDescent="0.25">
      <c r="A3199" s="32">
        <v>13053581594</v>
      </c>
      <c r="B3199" s="32" t="s">
        <v>3089</v>
      </c>
      <c r="C3199" s="32" t="s">
        <v>3097</v>
      </c>
      <c r="D3199" s="32" t="s">
        <v>3107</v>
      </c>
      <c r="E3199" s="32" t="s">
        <v>3112</v>
      </c>
    </row>
    <row r="3200" spans="1:5" x14ac:dyDescent="0.25">
      <c r="A3200" s="32">
        <v>13053510188</v>
      </c>
      <c r="B3200" s="32" t="s">
        <v>3089</v>
      </c>
      <c r="C3200" s="32" t="s">
        <v>3098</v>
      </c>
      <c r="D3200" s="32" t="s">
        <v>3105</v>
      </c>
      <c r="E3200" s="32" t="s">
        <v>3114</v>
      </c>
    </row>
    <row r="3201" spans="1:5" x14ac:dyDescent="0.25">
      <c r="A3201" s="32">
        <v>13053453993</v>
      </c>
      <c r="B3201" s="32" t="s">
        <v>3089</v>
      </c>
      <c r="C3201" s="32" t="s">
        <v>3101</v>
      </c>
      <c r="D3201" s="32" t="s">
        <v>3107</v>
      </c>
      <c r="E3201" s="32" t="s">
        <v>3111</v>
      </c>
    </row>
    <row r="3202" spans="1:5" x14ac:dyDescent="0.25">
      <c r="A3202" s="32">
        <v>13053434467</v>
      </c>
      <c r="B3202" s="32" t="s">
        <v>3089</v>
      </c>
      <c r="C3202" s="32" t="s">
        <v>3098</v>
      </c>
      <c r="D3202" s="32" t="s">
        <v>3107</v>
      </c>
      <c r="E3202" s="32" t="s">
        <v>3111</v>
      </c>
    </row>
    <row r="3203" spans="1:5" x14ac:dyDescent="0.25">
      <c r="A3203" s="32">
        <v>13053390647</v>
      </c>
      <c r="B3203" s="32" t="s">
        <v>3090</v>
      </c>
      <c r="C3203" s="32" t="s">
        <v>3096</v>
      </c>
      <c r="D3203" s="32" t="s">
        <v>3109</v>
      </c>
      <c r="E3203" s="32" t="s">
        <v>3112</v>
      </c>
    </row>
    <row r="3204" spans="1:5" x14ac:dyDescent="0.25">
      <c r="A3204" s="32">
        <v>13053370790</v>
      </c>
      <c r="B3204" s="32" t="s">
        <v>3091</v>
      </c>
      <c r="C3204" s="32" t="s">
        <v>3098</v>
      </c>
      <c r="D3204" s="32" t="s">
        <v>3107</v>
      </c>
      <c r="E3204" s="32" t="s">
        <v>3111</v>
      </c>
    </row>
    <row r="3205" spans="1:5" x14ac:dyDescent="0.25">
      <c r="A3205" s="32">
        <v>13053237750</v>
      </c>
      <c r="B3205" s="32" t="s">
        <v>3089</v>
      </c>
      <c r="C3205" s="32" t="s">
        <v>3097</v>
      </c>
      <c r="D3205" s="32" t="s">
        <v>3105</v>
      </c>
      <c r="E3205" s="32" t="s">
        <v>3111</v>
      </c>
    </row>
    <row r="3206" spans="1:5" x14ac:dyDescent="0.25">
      <c r="A3206" s="32">
        <v>13053070647</v>
      </c>
      <c r="B3206" s="32" t="s">
        <v>3089</v>
      </c>
      <c r="C3206" s="32" t="s">
        <v>3098</v>
      </c>
      <c r="D3206" s="32" t="s">
        <v>3106</v>
      </c>
      <c r="E3206" s="32" t="s">
        <v>3111</v>
      </c>
    </row>
    <row r="3207" spans="1:5" x14ac:dyDescent="0.25">
      <c r="A3207" s="32">
        <v>13052917279</v>
      </c>
      <c r="B3207" s="32" t="s">
        <v>3089</v>
      </c>
      <c r="C3207" s="32" t="s">
        <v>3097</v>
      </c>
      <c r="D3207" s="32" t="s">
        <v>3108</v>
      </c>
      <c r="E3207" s="32" t="s">
        <v>3112</v>
      </c>
    </row>
    <row r="3208" spans="1:5" x14ac:dyDescent="0.25">
      <c r="A3208" s="32">
        <v>13052789912</v>
      </c>
      <c r="B3208" s="32" t="s">
        <v>3089</v>
      </c>
      <c r="C3208" s="32" t="s">
        <v>3097</v>
      </c>
      <c r="D3208" s="32" t="s">
        <v>3105</v>
      </c>
      <c r="E3208" s="32" t="s">
        <v>3113</v>
      </c>
    </row>
    <row r="3209" spans="1:5" x14ac:dyDescent="0.25">
      <c r="A3209" s="32">
        <v>13052782789</v>
      </c>
      <c r="B3209" s="32" t="s">
        <v>3089</v>
      </c>
      <c r="C3209" s="32" t="s">
        <v>3097</v>
      </c>
      <c r="D3209" s="32" t="s">
        <v>3109</v>
      </c>
      <c r="E3209" s="32" t="s">
        <v>3112</v>
      </c>
    </row>
    <row r="3210" spans="1:5" x14ac:dyDescent="0.25">
      <c r="A3210" s="32">
        <v>13052388608</v>
      </c>
      <c r="B3210" s="32" t="s">
        <v>3089</v>
      </c>
      <c r="C3210" s="32" t="s">
        <v>3097</v>
      </c>
      <c r="D3210" s="32" t="s">
        <v>3105</v>
      </c>
      <c r="E3210" s="32" t="s">
        <v>3114</v>
      </c>
    </row>
    <row r="3211" spans="1:5" x14ac:dyDescent="0.25">
      <c r="A3211" s="32">
        <v>13051777441</v>
      </c>
      <c r="B3211" s="32" t="s">
        <v>3089</v>
      </c>
      <c r="C3211" s="32" t="s">
        <v>3097</v>
      </c>
      <c r="D3211" s="32" t="s">
        <v>3105</v>
      </c>
      <c r="E3211" s="32" t="s">
        <v>3113</v>
      </c>
    </row>
    <row r="3212" spans="1:5" x14ac:dyDescent="0.25">
      <c r="A3212" s="32">
        <v>13051759112</v>
      </c>
      <c r="B3212" s="32" t="s">
        <v>3090</v>
      </c>
      <c r="C3212" s="32" t="s">
        <v>3098</v>
      </c>
      <c r="D3212" s="32" t="s">
        <v>3106</v>
      </c>
      <c r="E3212" s="32" t="s">
        <v>3114</v>
      </c>
    </row>
    <row r="3213" spans="1:5" x14ac:dyDescent="0.25">
      <c r="A3213" s="32">
        <v>13051629724</v>
      </c>
      <c r="B3213" s="32" t="s">
        <v>3089</v>
      </c>
      <c r="C3213" s="32" t="s">
        <v>3101</v>
      </c>
      <c r="D3213" s="32" t="s">
        <v>3109</v>
      </c>
      <c r="E3213" s="32" t="s">
        <v>3115</v>
      </c>
    </row>
    <row r="3214" spans="1:5" x14ac:dyDescent="0.25">
      <c r="A3214" s="32">
        <v>13051657973</v>
      </c>
      <c r="B3214" s="32" t="s">
        <v>3089</v>
      </c>
      <c r="C3214" s="32" t="s">
        <v>3098</v>
      </c>
      <c r="D3214" s="32" t="s">
        <v>3105</v>
      </c>
      <c r="E3214" s="32" t="s">
        <v>3111</v>
      </c>
    </row>
    <row r="3215" spans="1:5" x14ac:dyDescent="0.25">
      <c r="A3215" s="32">
        <v>13051539795</v>
      </c>
      <c r="B3215" s="32" t="s">
        <v>3089</v>
      </c>
      <c r="C3215" s="32" t="s">
        <v>3096</v>
      </c>
      <c r="D3215" s="32" t="s">
        <v>3104</v>
      </c>
      <c r="E3215" s="32" t="s">
        <v>3111</v>
      </c>
    </row>
    <row r="3216" spans="1:5" x14ac:dyDescent="0.25">
      <c r="A3216" s="32">
        <v>13051503474</v>
      </c>
      <c r="B3216" s="32" t="s">
        <v>3089</v>
      </c>
      <c r="C3216" s="32" t="s">
        <v>3097</v>
      </c>
      <c r="D3216" s="32" t="s">
        <v>3105</v>
      </c>
      <c r="E3216" s="32" t="s">
        <v>3111</v>
      </c>
    </row>
    <row r="3217" spans="1:5" x14ac:dyDescent="0.25">
      <c r="A3217" s="32">
        <v>13051428209</v>
      </c>
      <c r="B3217" s="32" t="s">
        <v>3089</v>
      </c>
      <c r="C3217" s="32" t="s">
        <v>3097</v>
      </c>
      <c r="D3217" s="32" t="s">
        <v>3105</v>
      </c>
      <c r="E3217" s="32" t="s">
        <v>3114</v>
      </c>
    </row>
    <row r="3218" spans="1:5" x14ac:dyDescent="0.25">
      <c r="A3218" s="32">
        <v>13051391095</v>
      </c>
      <c r="B3218" s="32" t="s">
        <v>3089</v>
      </c>
      <c r="C3218" s="32" t="s">
        <v>3097</v>
      </c>
      <c r="D3218" s="32" t="s">
        <v>3108</v>
      </c>
      <c r="E3218" s="32" t="s">
        <v>3112</v>
      </c>
    </row>
    <row r="3219" spans="1:5" x14ac:dyDescent="0.25">
      <c r="A3219" s="32">
        <v>13051334476</v>
      </c>
      <c r="B3219" s="32" t="s">
        <v>3090</v>
      </c>
      <c r="C3219" s="32" t="s">
        <v>3100</v>
      </c>
      <c r="E3219" s="32" t="s">
        <v>3114</v>
      </c>
    </row>
    <row r="3220" spans="1:5" x14ac:dyDescent="0.25">
      <c r="A3220" s="32">
        <v>13051324360</v>
      </c>
      <c r="B3220" s="32" t="s">
        <v>3091</v>
      </c>
      <c r="C3220" s="32" t="s">
        <v>3097</v>
      </c>
      <c r="D3220" s="32" t="s">
        <v>3107</v>
      </c>
      <c r="E3220" s="32" t="s">
        <v>3111</v>
      </c>
    </row>
    <row r="3221" spans="1:5" x14ac:dyDescent="0.25">
      <c r="A3221" s="32">
        <v>13051231344</v>
      </c>
      <c r="B3221" s="32" t="s">
        <v>3089</v>
      </c>
      <c r="C3221" s="32" t="s">
        <v>3098</v>
      </c>
      <c r="D3221" s="32" t="s">
        <v>3106</v>
      </c>
      <c r="E3221" s="32" t="s">
        <v>3118</v>
      </c>
    </row>
    <row r="3222" spans="1:5" x14ac:dyDescent="0.25">
      <c r="A3222" s="32">
        <v>13051220161</v>
      </c>
      <c r="B3222" s="32" t="s">
        <v>3089</v>
      </c>
      <c r="C3222" s="32" t="s">
        <v>3098</v>
      </c>
      <c r="D3222" s="32" t="s">
        <v>3104</v>
      </c>
      <c r="E3222" s="32" t="s">
        <v>3112</v>
      </c>
    </row>
    <row r="3223" spans="1:5" x14ac:dyDescent="0.25">
      <c r="A3223" s="32">
        <v>13051143573</v>
      </c>
      <c r="B3223" s="32" t="s">
        <v>3089</v>
      </c>
      <c r="C3223" s="32" t="s">
        <v>3098</v>
      </c>
      <c r="D3223" s="32" t="s">
        <v>3107</v>
      </c>
      <c r="E3223" s="32" t="s">
        <v>3111</v>
      </c>
    </row>
    <row r="3224" spans="1:5" x14ac:dyDescent="0.25">
      <c r="A3224" s="32">
        <v>13051056740</v>
      </c>
      <c r="B3224" s="32" t="s">
        <v>3094</v>
      </c>
      <c r="C3224" s="32" t="s">
        <v>3098</v>
      </c>
      <c r="D3224" s="32" t="s">
        <v>3107</v>
      </c>
      <c r="E3224" s="32" t="s">
        <v>3115</v>
      </c>
    </row>
    <row r="3225" spans="1:5" x14ac:dyDescent="0.25">
      <c r="A3225" s="32">
        <v>13051018587</v>
      </c>
      <c r="B3225" s="32" t="s">
        <v>3089</v>
      </c>
      <c r="C3225" s="32" t="s">
        <v>3097</v>
      </c>
      <c r="D3225" s="32" t="s">
        <v>3107</v>
      </c>
      <c r="E3225" s="32" t="s">
        <v>3112</v>
      </c>
    </row>
    <row r="3226" spans="1:5" x14ac:dyDescent="0.25">
      <c r="A3226" s="32">
        <v>13051016992</v>
      </c>
      <c r="B3226" s="32" t="s">
        <v>3089</v>
      </c>
      <c r="C3226" s="32" t="s">
        <v>3097</v>
      </c>
      <c r="D3226" s="32" t="s">
        <v>3105</v>
      </c>
      <c r="E3226" s="32" t="s">
        <v>3117</v>
      </c>
    </row>
    <row r="3227" spans="1:5" x14ac:dyDescent="0.25">
      <c r="A3227" s="32">
        <v>13050909527</v>
      </c>
      <c r="B3227" s="32" t="s">
        <v>3089</v>
      </c>
      <c r="C3227" s="32" t="s">
        <v>3101</v>
      </c>
      <c r="D3227" s="32" t="s">
        <v>3104</v>
      </c>
      <c r="E3227" s="32" t="s">
        <v>3114</v>
      </c>
    </row>
    <row r="3228" spans="1:5" x14ac:dyDescent="0.25">
      <c r="A3228" s="32">
        <v>13050812118</v>
      </c>
      <c r="B3228" s="32" t="s">
        <v>3089</v>
      </c>
      <c r="C3228" s="32" t="s">
        <v>3098</v>
      </c>
      <c r="D3228" s="32" t="s">
        <v>3107</v>
      </c>
      <c r="E3228" s="32" t="s">
        <v>3112</v>
      </c>
    </row>
    <row r="3229" spans="1:5" x14ac:dyDescent="0.25">
      <c r="A3229" s="32">
        <v>13050800659</v>
      </c>
      <c r="B3229" s="32" t="s">
        <v>3089</v>
      </c>
      <c r="C3229" s="32" t="s">
        <v>3101</v>
      </c>
      <c r="D3229" s="32" t="s">
        <v>3109</v>
      </c>
      <c r="E3229" s="32" t="s">
        <v>3111</v>
      </c>
    </row>
    <row r="3230" spans="1:5" x14ac:dyDescent="0.25">
      <c r="A3230" s="32">
        <v>13050683827</v>
      </c>
      <c r="B3230" s="32" t="s">
        <v>3089</v>
      </c>
      <c r="C3230" s="32" t="s">
        <v>3097</v>
      </c>
      <c r="D3230" s="32" t="s">
        <v>3107</v>
      </c>
      <c r="E3230" s="32" t="s">
        <v>3111</v>
      </c>
    </row>
    <row r="3231" spans="1:5" x14ac:dyDescent="0.25">
      <c r="A3231" s="32">
        <v>13050653795</v>
      </c>
      <c r="B3231" s="32" t="s">
        <v>3090</v>
      </c>
      <c r="C3231" s="32" t="s">
        <v>3097</v>
      </c>
      <c r="D3231" s="32" t="s">
        <v>3105</v>
      </c>
      <c r="E3231" s="32" t="s">
        <v>3111</v>
      </c>
    </row>
    <row r="3232" spans="1:5" x14ac:dyDescent="0.25">
      <c r="A3232" s="32">
        <v>13050548526</v>
      </c>
      <c r="B3232" s="32" t="s">
        <v>3089</v>
      </c>
      <c r="C3232" s="32" t="s">
        <v>3097</v>
      </c>
      <c r="D3232" s="32" t="s">
        <v>3109</v>
      </c>
      <c r="E3232" s="32" t="s">
        <v>3112</v>
      </c>
    </row>
    <row r="3233" spans="1:5" x14ac:dyDescent="0.25">
      <c r="A3233" s="32">
        <v>13050492624</v>
      </c>
      <c r="B3233" s="32" t="s">
        <v>3090</v>
      </c>
      <c r="C3233" s="32" t="s">
        <v>3097</v>
      </c>
      <c r="D3233" s="32" t="s">
        <v>3104</v>
      </c>
      <c r="E3233" s="32" t="s">
        <v>3111</v>
      </c>
    </row>
    <row r="3234" spans="1:5" x14ac:dyDescent="0.25">
      <c r="A3234" s="32">
        <v>13050278746</v>
      </c>
      <c r="B3234" s="32" t="s">
        <v>3089</v>
      </c>
      <c r="C3234" s="32" t="s">
        <v>3097</v>
      </c>
      <c r="D3234" s="32" t="s">
        <v>3107</v>
      </c>
      <c r="E3234" s="32" t="s">
        <v>3112</v>
      </c>
    </row>
    <row r="3235" spans="1:5" x14ac:dyDescent="0.25">
      <c r="A3235" s="32">
        <v>13050225699</v>
      </c>
      <c r="B3235" s="32" t="s">
        <v>3089</v>
      </c>
      <c r="C3235" s="32" t="s">
        <v>3101</v>
      </c>
      <c r="D3235" s="32" t="s">
        <v>3108</v>
      </c>
      <c r="E3235" s="32" t="s">
        <v>3115</v>
      </c>
    </row>
    <row r="3236" spans="1:5" x14ac:dyDescent="0.25">
      <c r="A3236" s="32">
        <v>13050199426</v>
      </c>
      <c r="B3236" s="32" t="s">
        <v>3090</v>
      </c>
      <c r="C3236" s="32" t="s">
        <v>3096</v>
      </c>
      <c r="D3236" s="32" t="s">
        <v>3104</v>
      </c>
      <c r="E3236" s="32" t="s">
        <v>3116</v>
      </c>
    </row>
    <row r="3237" spans="1:5" x14ac:dyDescent="0.25">
      <c r="A3237" s="32">
        <v>13050166956</v>
      </c>
      <c r="B3237" s="32" t="s">
        <v>3089</v>
      </c>
      <c r="C3237" s="32" t="s">
        <v>3099</v>
      </c>
      <c r="D3237" s="32" t="s">
        <v>3106</v>
      </c>
      <c r="E3237" s="32" t="s">
        <v>3111</v>
      </c>
    </row>
    <row r="3238" spans="1:5" x14ac:dyDescent="0.25">
      <c r="A3238" s="32">
        <v>13050137440</v>
      </c>
      <c r="B3238" s="32" t="s">
        <v>3089</v>
      </c>
      <c r="C3238" s="32" t="s">
        <v>3098</v>
      </c>
      <c r="D3238" s="32" t="s">
        <v>3106</v>
      </c>
      <c r="E3238" s="32" t="s">
        <v>3113</v>
      </c>
    </row>
    <row r="3239" spans="1:5" x14ac:dyDescent="0.25">
      <c r="A3239" s="32">
        <v>13050138047</v>
      </c>
      <c r="B3239" s="32" t="s">
        <v>3089</v>
      </c>
      <c r="C3239" s="32" t="s">
        <v>3101</v>
      </c>
      <c r="D3239" s="32" t="s">
        <v>3109</v>
      </c>
      <c r="E3239" s="32" t="s">
        <v>3115</v>
      </c>
    </row>
    <row r="3240" spans="1:5" x14ac:dyDescent="0.25">
      <c r="A3240" s="32">
        <v>13050118716</v>
      </c>
      <c r="B3240" s="32" t="s">
        <v>3089</v>
      </c>
      <c r="C3240" s="32" t="s">
        <v>3098</v>
      </c>
      <c r="D3240" s="32" t="s">
        <v>3107</v>
      </c>
      <c r="E3240" s="32" t="s">
        <v>3112</v>
      </c>
    </row>
    <row r="3241" spans="1:5" x14ac:dyDescent="0.25">
      <c r="A3241" s="32">
        <v>13050080503</v>
      </c>
      <c r="B3241" s="32" t="s">
        <v>3089</v>
      </c>
      <c r="C3241" s="32" t="s">
        <v>3097</v>
      </c>
      <c r="D3241" s="32" t="s">
        <v>3107</v>
      </c>
      <c r="E3241" s="32" t="s">
        <v>3114</v>
      </c>
    </row>
    <row r="3242" spans="1:5" x14ac:dyDescent="0.25">
      <c r="A3242" s="32">
        <v>13050077226</v>
      </c>
      <c r="B3242" s="32" t="s">
        <v>3089</v>
      </c>
      <c r="C3242" s="32" t="s">
        <v>3099</v>
      </c>
      <c r="D3242" s="32" t="s">
        <v>3106</v>
      </c>
      <c r="E3242" s="32" t="s">
        <v>3112</v>
      </c>
    </row>
    <row r="3243" spans="1:5" x14ac:dyDescent="0.25">
      <c r="A3243" s="32">
        <v>13050075511</v>
      </c>
      <c r="B3243" s="32" t="s">
        <v>3089</v>
      </c>
      <c r="C3243" s="32" t="s">
        <v>3098</v>
      </c>
      <c r="D3243" s="32" t="s">
        <v>3107</v>
      </c>
      <c r="E3243" s="32" t="s">
        <v>3111</v>
      </c>
    </row>
    <row r="3244" spans="1:5" x14ac:dyDescent="0.25">
      <c r="A3244" s="32">
        <v>13050065758</v>
      </c>
      <c r="B3244" s="32" t="s">
        <v>3089</v>
      </c>
      <c r="C3244" s="32" t="s">
        <v>3097</v>
      </c>
      <c r="D3244" s="32" t="s">
        <v>3104</v>
      </c>
      <c r="E3244" s="32" t="s">
        <v>3111</v>
      </c>
    </row>
    <row r="3245" spans="1:5" x14ac:dyDescent="0.25">
      <c r="A3245" s="32">
        <v>13050056123</v>
      </c>
      <c r="B3245" s="32" t="s">
        <v>3089</v>
      </c>
      <c r="C3245" s="32" t="s">
        <v>3101</v>
      </c>
    </row>
    <row r="3246" spans="1:5" x14ac:dyDescent="0.25">
      <c r="A3246" s="32">
        <v>13050042171</v>
      </c>
      <c r="B3246" s="32" t="s">
        <v>3089</v>
      </c>
      <c r="C3246" s="32" t="s">
        <v>3097</v>
      </c>
      <c r="D3246" s="32" t="s">
        <v>3105</v>
      </c>
      <c r="E3246" s="32" t="s">
        <v>3114</v>
      </c>
    </row>
    <row r="3247" spans="1:5" x14ac:dyDescent="0.25">
      <c r="A3247" s="32">
        <v>13050024224</v>
      </c>
      <c r="B3247" s="32" t="s">
        <v>3089</v>
      </c>
      <c r="C3247" s="32" t="s">
        <v>3098</v>
      </c>
      <c r="D3247" s="32" t="s">
        <v>3106</v>
      </c>
      <c r="E3247" s="32" t="s">
        <v>3111</v>
      </c>
    </row>
    <row r="3248" spans="1:5" x14ac:dyDescent="0.25">
      <c r="A3248" s="32">
        <v>13050005787</v>
      </c>
      <c r="B3248" s="32" t="s">
        <v>3089</v>
      </c>
      <c r="C3248" s="32" t="s">
        <v>3101</v>
      </c>
      <c r="D3248" s="32" t="s">
        <v>3108</v>
      </c>
      <c r="E3248" s="32" t="s">
        <v>3112</v>
      </c>
    </row>
    <row r="3249" spans="1:5" x14ac:dyDescent="0.25">
      <c r="A3249" s="32">
        <v>13049970131</v>
      </c>
      <c r="B3249" s="32" t="s">
        <v>3089</v>
      </c>
      <c r="C3249" s="32" t="s">
        <v>3097</v>
      </c>
      <c r="D3249" s="32" t="s">
        <v>3105</v>
      </c>
      <c r="E3249" s="32" t="s">
        <v>3111</v>
      </c>
    </row>
    <row r="3250" spans="1:5" x14ac:dyDescent="0.25">
      <c r="A3250" s="32">
        <v>13049823280</v>
      </c>
      <c r="B3250" s="32" t="s">
        <v>3089</v>
      </c>
      <c r="C3250" s="32" t="s">
        <v>3100</v>
      </c>
      <c r="E3250" s="32" t="s">
        <v>3112</v>
      </c>
    </row>
    <row r="3251" spans="1:5" x14ac:dyDescent="0.25">
      <c r="A3251" s="32">
        <v>13049871452</v>
      </c>
      <c r="B3251" s="32" t="s">
        <v>3089</v>
      </c>
      <c r="C3251" s="32" t="s">
        <v>3098</v>
      </c>
      <c r="D3251" s="32" t="s">
        <v>3108</v>
      </c>
      <c r="E3251" s="32" t="s">
        <v>3114</v>
      </c>
    </row>
    <row r="3252" spans="1:5" x14ac:dyDescent="0.25">
      <c r="A3252" s="32">
        <v>13049874280</v>
      </c>
      <c r="B3252" s="32" t="s">
        <v>3089</v>
      </c>
      <c r="C3252" s="32" t="s">
        <v>3098</v>
      </c>
      <c r="D3252" s="32" t="s">
        <v>3107</v>
      </c>
      <c r="E3252" s="32" t="s">
        <v>3114</v>
      </c>
    </row>
    <row r="3253" spans="1:5" x14ac:dyDescent="0.25">
      <c r="A3253" s="32">
        <v>13049854525</v>
      </c>
      <c r="B3253" s="32" t="s">
        <v>3089</v>
      </c>
      <c r="C3253" s="32" t="s">
        <v>3098</v>
      </c>
      <c r="D3253" s="32" t="s">
        <v>3106</v>
      </c>
      <c r="E3253" s="32" t="s">
        <v>3111</v>
      </c>
    </row>
    <row r="3254" spans="1:5" x14ac:dyDescent="0.25">
      <c r="A3254" s="32">
        <v>13049835408</v>
      </c>
      <c r="B3254" s="32" t="s">
        <v>3089</v>
      </c>
      <c r="C3254" s="32" t="s">
        <v>3097</v>
      </c>
      <c r="D3254" s="32" t="s">
        <v>3104</v>
      </c>
      <c r="E3254" s="32" t="s">
        <v>3118</v>
      </c>
    </row>
    <row r="3255" spans="1:5" x14ac:dyDescent="0.25">
      <c r="A3255" s="32">
        <v>13049759658</v>
      </c>
      <c r="B3255" s="32" t="s">
        <v>3089</v>
      </c>
      <c r="C3255" s="32" t="s">
        <v>3098</v>
      </c>
      <c r="D3255" s="32" t="s">
        <v>3105</v>
      </c>
      <c r="E3255" s="32" t="s">
        <v>3111</v>
      </c>
    </row>
    <row r="3256" spans="1:5" x14ac:dyDescent="0.25">
      <c r="A3256" s="32">
        <v>13049425644</v>
      </c>
      <c r="B3256" s="32" t="s">
        <v>3089</v>
      </c>
      <c r="C3256" s="32" t="s">
        <v>3097</v>
      </c>
      <c r="D3256" s="32" t="s">
        <v>3105</v>
      </c>
      <c r="E3256" s="32" t="s">
        <v>3111</v>
      </c>
    </row>
    <row r="3257" spans="1:5" x14ac:dyDescent="0.25">
      <c r="A3257" s="32">
        <v>13049138505</v>
      </c>
      <c r="B3257" s="32" t="s">
        <v>3090</v>
      </c>
      <c r="C3257" s="32" t="s">
        <v>3098</v>
      </c>
      <c r="D3257" s="32" t="s">
        <v>3105</v>
      </c>
      <c r="E3257" s="32" t="s">
        <v>3111</v>
      </c>
    </row>
    <row r="3258" spans="1:5" x14ac:dyDescent="0.25">
      <c r="A3258" s="32">
        <v>13049097965</v>
      </c>
      <c r="B3258" s="32" t="s">
        <v>3089</v>
      </c>
      <c r="C3258" s="32" t="s">
        <v>3101</v>
      </c>
      <c r="D3258" s="32" t="s">
        <v>3104</v>
      </c>
      <c r="E3258" s="32" t="s">
        <v>3113</v>
      </c>
    </row>
    <row r="3259" spans="1:5" x14ac:dyDescent="0.25">
      <c r="A3259" s="32">
        <v>13048909092</v>
      </c>
      <c r="B3259" s="32" t="s">
        <v>3089</v>
      </c>
      <c r="C3259" s="32" t="s">
        <v>3098</v>
      </c>
      <c r="D3259" s="32" t="s">
        <v>3105</v>
      </c>
      <c r="E3259" s="32" t="s">
        <v>3114</v>
      </c>
    </row>
    <row r="3260" spans="1:5" x14ac:dyDescent="0.25">
      <c r="A3260" s="32">
        <v>13048893715</v>
      </c>
      <c r="B3260" s="32" t="s">
        <v>3090</v>
      </c>
      <c r="C3260" s="32" t="s">
        <v>3099</v>
      </c>
      <c r="D3260" s="32" t="s">
        <v>3107</v>
      </c>
      <c r="E3260" s="32" t="s">
        <v>3111</v>
      </c>
    </row>
    <row r="3261" spans="1:5" x14ac:dyDescent="0.25">
      <c r="A3261" s="32">
        <v>13048856606</v>
      </c>
      <c r="B3261" s="32" t="s">
        <v>3090</v>
      </c>
      <c r="C3261" s="32" t="s">
        <v>3101</v>
      </c>
      <c r="D3261" s="32" t="s">
        <v>3109</v>
      </c>
      <c r="E3261" s="32" t="s">
        <v>3115</v>
      </c>
    </row>
    <row r="3262" spans="1:5" x14ac:dyDescent="0.25">
      <c r="A3262" s="32">
        <v>13048839599</v>
      </c>
      <c r="B3262" s="32" t="s">
        <v>3089</v>
      </c>
      <c r="C3262" s="32" t="s">
        <v>3101</v>
      </c>
      <c r="D3262" s="32" t="s">
        <v>3109</v>
      </c>
      <c r="E3262" s="32" t="s">
        <v>3111</v>
      </c>
    </row>
    <row r="3263" spans="1:5" x14ac:dyDescent="0.25">
      <c r="A3263" s="32">
        <v>13048747326</v>
      </c>
      <c r="B3263" s="32" t="s">
        <v>3089</v>
      </c>
      <c r="C3263" s="32" t="s">
        <v>3097</v>
      </c>
      <c r="D3263" s="32" t="s">
        <v>3109</v>
      </c>
      <c r="E3263" s="32" t="s">
        <v>3116</v>
      </c>
    </row>
    <row r="3264" spans="1:5" x14ac:dyDescent="0.25">
      <c r="A3264" s="32">
        <v>13048706853</v>
      </c>
      <c r="B3264" s="32" t="s">
        <v>3089</v>
      </c>
      <c r="C3264" s="32" t="s">
        <v>3098</v>
      </c>
      <c r="D3264" s="32" t="s">
        <v>3105</v>
      </c>
      <c r="E3264" s="32" t="s">
        <v>3115</v>
      </c>
    </row>
    <row r="3265" spans="1:5" x14ac:dyDescent="0.25">
      <c r="A3265" s="32">
        <v>13048696037</v>
      </c>
      <c r="B3265" s="32" t="s">
        <v>3089</v>
      </c>
      <c r="C3265" s="32" t="s">
        <v>3098</v>
      </c>
      <c r="D3265" s="32" t="s">
        <v>3107</v>
      </c>
      <c r="E3265" s="32" t="s">
        <v>3111</v>
      </c>
    </row>
    <row r="3266" spans="1:5" x14ac:dyDescent="0.25">
      <c r="A3266" s="32">
        <v>13048597078</v>
      </c>
      <c r="B3266" s="32" t="s">
        <v>3089</v>
      </c>
      <c r="C3266" s="32" t="s">
        <v>3098</v>
      </c>
      <c r="D3266" s="32" t="s">
        <v>3105</v>
      </c>
      <c r="E3266" s="32" t="s">
        <v>3113</v>
      </c>
    </row>
    <row r="3267" spans="1:5" x14ac:dyDescent="0.25">
      <c r="A3267" s="32">
        <v>13048495889</v>
      </c>
      <c r="B3267" s="32" t="s">
        <v>3089</v>
      </c>
      <c r="C3267" s="32" t="s">
        <v>3096</v>
      </c>
      <c r="D3267" s="32" t="s">
        <v>3104</v>
      </c>
      <c r="E3267" s="32" t="s">
        <v>3115</v>
      </c>
    </row>
    <row r="3268" spans="1:5" x14ac:dyDescent="0.25">
      <c r="A3268" s="32">
        <v>13048247704</v>
      </c>
      <c r="B3268" s="32" t="s">
        <v>3089</v>
      </c>
      <c r="C3268" s="32" t="s">
        <v>3098</v>
      </c>
      <c r="D3268" s="32" t="s">
        <v>3107</v>
      </c>
      <c r="E3268" s="32" t="s">
        <v>3112</v>
      </c>
    </row>
    <row r="3269" spans="1:5" x14ac:dyDescent="0.25">
      <c r="A3269" s="32">
        <v>13048237980</v>
      </c>
      <c r="B3269" s="32" t="s">
        <v>3089</v>
      </c>
      <c r="C3269" s="32" t="s">
        <v>3096</v>
      </c>
      <c r="D3269" s="32" t="s">
        <v>3105</v>
      </c>
      <c r="E3269" s="32" t="s">
        <v>3112</v>
      </c>
    </row>
    <row r="3270" spans="1:5" x14ac:dyDescent="0.25">
      <c r="A3270" s="32">
        <v>13048224908</v>
      </c>
      <c r="B3270" s="32" t="s">
        <v>3089</v>
      </c>
      <c r="C3270" s="32" t="s">
        <v>3098</v>
      </c>
      <c r="D3270" s="32" t="s">
        <v>3104</v>
      </c>
      <c r="E3270" s="32" t="s">
        <v>3111</v>
      </c>
    </row>
    <row r="3271" spans="1:5" x14ac:dyDescent="0.25">
      <c r="A3271" s="32">
        <v>13047856639</v>
      </c>
      <c r="B3271" s="32" t="s">
        <v>3089</v>
      </c>
      <c r="C3271" s="32" t="s">
        <v>3097</v>
      </c>
    </row>
    <row r="3272" spans="1:5" x14ac:dyDescent="0.25">
      <c r="A3272" s="32">
        <v>13047002945</v>
      </c>
      <c r="B3272" s="32" t="s">
        <v>3089</v>
      </c>
      <c r="C3272" s="32" t="s">
        <v>3097</v>
      </c>
      <c r="D3272" s="32" t="s">
        <v>3105</v>
      </c>
      <c r="E3272" s="32" t="s">
        <v>3111</v>
      </c>
    </row>
    <row r="3273" spans="1:5" x14ac:dyDescent="0.25">
      <c r="A3273" s="32">
        <v>13046790762</v>
      </c>
      <c r="B3273" s="32" t="s">
        <v>3089</v>
      </c>
      <c r="C3273" s="32" t="s">
        <v>3098</v>
      </c>
      <c r="D3273" s="32" t="s">
        <v>3105</v>
      </c>
      <c r="E3273" s="32" t="s">
        <v>3112</v>
      </c>
    </row>
    <row r="3274" spans="1:5" x14ac:dyDescent="0.25">
      <c r="A3274" s="32">
        <v>13046666465</v>
      </c>
      <c r="B3274" s="32" t="s">
        <v>3091</v>
      </c>
      <c r="C3274" s="32" t="s">
        <v>3097</v>
      </c>
      <c r="D3274" s="32" t="s">
        <v>3109</v>
      </c>
      <c r="E3274" s="32" t="s">
        <v>3115</v>
      </c>
    </row>
    <row r="3275" spans="1:5" x14ac:dyDescent="0.25">
      <c r="A3275" s="32">
        <v>13046594043</v>
      </c>
      <c r="B3275" s="32" t="s">
        <v>3089</v>
      </c>
      <c r="C3275" s="32" t="s">
        <v>3101</v>
      </c>
      <c r="D3275" s="32" t="s">
        <v>3109</v>
      </c>
      <c r="E3275" s="32" t="s">
        <v>3111</v>
      </c>
    </row>
    <row r="3276" spans="1:5" x14ac:dyDescent="0.25">
      <c r="A3276" s="32">
        <v>13046584457</v>
      </c>
      <c r="B3276" s="32" t="s">
        <v>3089</v>
      </c>
      <c r="C3276" s="32" t="s">
        <v>3098</v>
      </c>
      <c r="D3276" s="32" t="s">
        <v>3105</v>
      </c>
      <c r="E3276" s="32" t="s">
        <v>3111</v>
      </c>
    </row>
    <row r="3277" spans="1:5" x14ac:dyDescent="0.25">
      <c r="A3277" s="32">
        <v>13046577393</v>
      </c>
      <c r="B3277" s="32" t="s">
        <v>3089</v>
      </c>
      <c r="C3277" s="32" t="s">
        <v>3097</v>
      </c>
      <c r="D3277" s="32" t="s">
        <v>3105</v>
      </c>
      <c r="E3277" s="32" t="s">
        <v>3113</v>
      </c>
    </row>
    <row r="3278" spans="1:5" x14ac:dyDescent="0.25">
      <c r="A3278" s="32">
        <v>13046580655</v>
      </c>
      <c r="B3278" s="32" t="s">
        <v>3089</v>
      </c>
      <c r="C3278" s="32" t="s">
        <v>3097</v>
      </c>
      <c r="D3278" s="32" t="s">
        <v>3104</v>
      </c>
      <c r="E3278" s="32" t="s">
        <v>3114</v>
      </c>
    </row>
    <row r="3279" spans="1:5" x14ac:dyDescent="0.25">
      <c r="A3279" s="32">
        <v>13046527604</v>
      </c>
      <c r="B3279" s="32" t="s">
        <v>3089</v>
      </c>
      <c r="C3279" s="32" t="s">
        <v>3096</v>
      </c>
      <c r="D3279" s="32" t="s">
        <v>3106</v>
      </c>
      <c r="E3279" s="32" t="s">
        <v>3115</v>
      </c>
    </row>
    <row r="3280" spans="1:5" x14ac:dyDescent="0.25">
      <c r="A3280" s="32">
        <v>13046371366</v>
      </c>
      <c r="B3280" s="32" t="s">
        <v>3093</v>
      </c>
      <c r="C3280" s="32" t="s">
        <v>3098</v>
      </c>
      <c r="D3280" s="32" t="s">
        <v>3104</v>
      </c>
      <c r="E3280" s="32" t="s">
        <v>3111</v>
      </c>
    </row>
    <row r="3281" spans="1:5" x14ac:dyDescent="0.25">
      <c r="A3281" s="32">
        <v>13046485247</v>
      </c>
      <c r="B3281" s="32" t="s">
        <v>3089</v>
      </c>
      <c r="C3281" s="32" t="s">
        <v>3097</v>
      </c>
      <c r="D3281" s="32" t="s">
        <v>3105</v>
      </c>
      <c r="E3281" s="32" t="s">
        <v>3115</v>
      </c>
    </row>
    <row r="3282" spans="1:5" x14ac:dyDescent="0.25">
      <c r="A3282" s="32">
        <v>13046477938</v>
      </c>
      <c r="B3282" s="32" t="s">
        <v>3089</v>
      </c>
      <c r="C3282" s="32" t="s">
        <v>3101</v>
      </c>
      <c r="D3282" s="32" t="s">
        <v>3107</v>
      </c>
      <c r="E3282" s="32" t="s">
        <v>3112</v>
      </c>
    </row>
    <row r="3283" spans="1:5" x14ac:dyDescent="0.25">
      <c r="A3283" s="32">
        <v>13046150774</v>
      </c>
      <c r="B3283" s="32" t="s">
        <v>3089</v>
      </c>
      <c r="C3283" s="32" t="s">
        <v>3099</v>
      </c>
      <c r="D3283" s="32" t="s">
        <v>3106</v>
      </c>
      <c r="E3283" s="32" t="s">
        <v>3118</v>
      </c>
    </row>
    <row r="3284" spans="1:5" x14ac:dyDescent="0.25">
      <c r="A3284" s="32">
        <v>13046143389</v>
      </c>
      <c r="B3284" s="32" t="s">
        <v>3089</v>
      </c>
      <c r="C3284" s="32" t="s">
        <v>3098</v>
      </c>
      <c r="D3284" s="32" t="s">
        <v>3107</v>
      </c>
      <c r="E3284" s="32" t="s">
        <v>3115</v>
      </c>
    </row>
    <row r="3285" spans="1:5" x14ac:dyDescent="0.25">
      <c r="A3285" s="32">
        <v>13045866480</v>
      </c>
      <c r="B3285" s="32" t="s">
        <v>3089</v>
      </c>
      <c r="C3285" s="32" t="s">
        <v>3098</v>
      </c>
      <c r="D3285" s="32" t="s">
        <v>3106</v>
      </c>
      <c r="E3285" s="32" t="s">
        <v>3114</v>
      </c>
    </row>
    <row r="3286" spans="1:5" x14ac:dyDescent="0.25">
      <c r="A3286" s="32">
        <v>13045829110</v>
      </c>
      <c r="B3286" s="32" t="s">
        <v>3089</v>
      </c>
      <c r="C3286" s="32" t="s">
        <v>3098</v>
      </c>
      <c r="D3286" s="32" t="s">
        <v>3104</v>
      </c>
      <c r="E3286" s="32" t="s">
        <v>3111</v>
      </c>
    </row>
    <row r="3287" spans="1:5" x14ac:dyDescent="0.25">
      <c r="A3287" s="32">
        <v>13045786726</v>
      </c>
      <c r="B3287" s="32" t="s">
        <v>3089</v>
      </c>
      <c r="C3287" s="32" t="s">
        <v>3097</v>
      </c>
      <c r="D3287" s="32" t="s">
        <v>3107</v>
      </c>
      <c r="E3287" s="32" t="s">
        <v>3114</v>
      </c>
    </row>
    <row r="3288" spans="1:5" x14ac:dyDescent="0.25">
      <c r="A3288" s="32">
        <v>13045738112</v>
      </c>
      <c r="B3288" s="32" t="s">
        <v>3089</v>
      </c>
      <c r="C3288" s="32" t="s">
        <v>3101</v>
      </c>
      <c r="D3288" s="32" t="s">
        <v>3104</v>
      </c>
      <c r="E3288" s="32" t="s">
        <v>3112</v>
      </c>
    </row>
    <row r="3289" spans="1:5" x14ac:dyDescent="0.25">
      <c r="A3289" s="32">
        <v>13045595222</v>
      </c>
      <c r="B3289" s="32" t="s">
        <v>3089</v>
      </c>
      <c r="C3289" s="32" t="s">
        <v>3097</v>
      </c>
      <c r="D3289" s="32" t="s">
        <v>3105</v>
      </c>
      <c r="E3289" s="32" t="s">
        <v>3114</v>
      </c>
    </row>
    <row r="3290" spans="1:5" x14ac:dyDescent="0.25">
      <c r="A3290" s="32">
        <v>13045507852</v>
      </c>
      <c r="B3290" s="32" t="s">
        <v>3089</v>
      </c>
      <c r="C3290" s="32" t="s">
        <v>3101</v>
      </c>
      <c r="D3290" s="32" t="s">
        <v>3104</v>
      </c>
      <c r="E3290" s="32" t="s">
        <v>3112</v>
      </c>
    </row>
    <row r="3291" spans="1:5" x14ac:dyDescent="0.25">
      <c r="A3291" s="32">
        <v>13045509362</v>
      </c>
      <c r="B3291" s="32" t="s">
        <v>3089</v>
      </c>
      <c r="C3291" s="32" t="s">
        <v>3098</v>
      </c>
      <c r="D3291" s="32" t="s">
        <v>3107</v>
      </c>
      <c r="E3291" s="32" t="s">
        <v>3112</v>
      </c>
    </row>
    <row r="3292" spans="1:5" x14ac:dyDescent="0.25">
      <c r="A3292" s="32">
        <v>13045427415</v>
      </c>
      <c r="B3292" s="32" t="s">
        <v>3089</v>
      </c>
      <c r="C3292" s="32" t="s">
        <v>3097</v>
      </c>
      <c r="D3292" s="32" t="s">
        <v>3105</v>
      </c>
      <c r="E3292" s="32" t="s">
        <v>3111</v>
      </c>
    </row>
    <row r="3293" spans="1:5" x14ac:dyDescent="0.25">
      <c r="A3293" s="32">
        <v>13045403831</v>
      </c>
      <c r="B3293" s="32" t="s">
        <v>3089</v>
      </c>
      <c r="C3293" s="32" t="s">
        <v>3098</v>
      </c>
      <c r="D3293" s="32" t="s">
        <v>3105</v>
      </c>
      <c r="E3293" s="32" t="s">
        <v>3113</v>
      </c>
    </row>
    <row r="3294" spans="1:5" x14ac:dyDescent="0.25">
      <c r="A3294" s="32">
        <v>13045084465</v>
      </c>
      <c r="B3294" s="32" t="s">
        <v>3089</v>
      </c>
      <c r="C3294" s="32" t="s">
        <v>3097</v>
      </c>
      <c r="D3294" s="32" t="s">
        <v>3105</v>
      </c>
      <c r="E3294" s="32" t="s">
        <v>3111</v>
      </c>
    </row>
    <row r="3295" spans="1:5" x14ac:dyDescent="0.25">
      <c r="A3295" s="32">
        <v>13045029294</v>
      </c>
      <c r="B3295" s="32" t="s">
        <v>3089</v>
      </c>
      <c r="C3295" s="32" t="s">
        <v>3097</v>
      </c>
      <c r="D3295" s="32" t="s">
        <v>3104</v>
      </c>
      <c r="E3295" s="32" t="s">
        <v>3111</v>
      </c>
    </row>
    <row r="3296" spans="1:5" x14ac:dyDescent="0.25">
      <c r="A3296" s="32">
        <v>13044687558</v>
      </c>
      <c r="B3296" s="32" t="s">
        <v>3089</v>
      </c>
      <c r="C3296" s="32" t="s">
        <v>3098</v>
      </c>
      <c r="D3296" s="32" t="s">
        <v>3107</v>
      </c>
      <c r="E3296" s="32" t="s">
        <v>3114</v>
      </c>
    </row>
    <row r="3297" spans="1:5" x14ac:dyDescent="0.25">
      <c r="A3297" s="32">
        <v>13044591165</v>
      </c>
      <c r="B3297" s="32" t="s">
        <v>3089</v>
      </c>
      <c r="C3297" s="32" t="s">
        <v>3101</v>
      </c>
      <c r="D3297" s="32" t="s">
        <v>3104</v>
      </c>
      <c r="E3297" s="32" t="s">
        <v>3112</v>
      </c>
    </row>
    <row r="3298" spans="1:5" x14ac:dyDescent="0.25">
      <c r="A3298" s="32">
        <v>13044552459</v>
      </c>
      <c r="B3298" s="32" t="s">
        <v>3089</v>
      </c>
      <c r="C3298" s="32" t="s">
        <v>3098</v>
      </c>
      <c r="D3298" s="32" t="s">
        <v>3107</v>
      </c>
      <c r="E3298" s="32" t="s">
        <v>3111</v>
      </c>
    </row>
    <row r="3299" spans="1:5" x14ac:dyDescent="0.25">
      <c r="A3299" s="32">
        <v>13044321312</v>
      </c>
      <c r="B3299" s="32" t="s">
        <v>3089</v>
      </c>
      <c r="C3299" s="32" t="s">
        <v>3098</v>
      </c>
      <c r="D3299" s="32" t="s">
        <v>3105</v>
      </c>
      <c r="E3299" s="32" t="s">
        <v>3112</v>
      </c>
    </row>
    <row r="3300" spans="1:5" x14ac:dyDescent="0.25">
      <c r="A3300" s="32">
        <v>13044156655</v>
      </c>
      <c r="B3300" s="32" t="s">
        <v>3089</v>
      </c>
      <c r="C3300" s="32" t="s">
        <v>3097</v>
      </c>
      <c r="D3300" s="32" t="s">
        <v>3104</v>
      </c>
      <c r="E3300" s="32" t="s">
        <v>3111</v>
      </c>
    </row>
    <row r="3301" spans="1:5" x14ac:dyDescent="0.25">
      <c r="A3301" s="32">
        <v>13043565014</v>
      </c>
      <c r="B3301" s="32" t="s">
        <v>3091</v>
      </c>
      <c r="C3301" s="32" t="s">
        <v>3096</v>
      </c>
      <c r="D3301" s="32" t="s">
        <v>3108</v>
      </c>
      <c r="E3301" s="32" t="s">
        <v>3115</v>
      </c>
    </row>
    <row r="3302" spans="1:5" x14ac:dyDescent="0.25">
      <c r="A3302" s="32">
        <v>12983902700</v>
      </c>
      <c r="B3302" s="32" t="s">
        <v>3089</v>
      </c>
      <c r="C3302" s="32" t="s">
        <v>3098</v>
      </c>
      <c r="D3302" s="32" t="s">
        <v>3107</v>
      </c>
      <c r="E3302" s="32" t="s">
        <v>3112</v>
      </c>
    </row>
    <row r="3303" spans="1:5" x14ac:dyDescent="0.25">
      <c r="A3303" s="32">
        <v>13043298414</v>
      </c>
      <c r="B3303" s="32" t="s">
        <v>3089</v>
      </c>
      <c r="C3303" s="32" t="s">
        <v>3097</v>
      </c>
      <c r="D3303" s="32" t="s">
        <v>3104</v>
      </c>
      <c r="E3303" s="32" t="s">
        <v>3111</v>
      </c>
    </row>
    <row r="3304" spans="1:5" x14ac:dyDescent="0.25">
      <c r="A3304" s="32">
        <v>13043147181</v>
      </c>
      <c r="B3304" s="32" t="s">
        <v>3089</v>
      </c>
      <c r="C3304" s="32" t="s">
        <v>3096</v>
      </c>
      <c r="D3304" s="32" t="s">
        <v>3105</v>
      </c>
      <c r="E3304" s="32" t="s">
        <v>3114</v>
      </c>
    </row>
    <row r="3305" spans="1:5" x14ac:dyDescent="0.25">
      <c r="A3305" s="32">
        <v>13042994078</v>
      </c>
      <c r="B3305" s="32" t="s">
        <v>3089</v>
      </c>
      <c r="C3305" s="32" t="s">
        <v>3098</v>
      </c>
      <c r="D3305" s="32" t="s">
        <v>3107</v>
      </c>
      <c r="E3305" s="32" t="s">
        <v>3111</v>
      </c>
    </row>
    <row r="3306" spans="1:5" x14ac:dyDescent="0.25">
      <c r="A3306" s="32">
        <v>13042952708</v>
      </c>
      <c r="B3306" s="32" t="s">
        <v>3089</v>
      </c>
      <c r="C3306" s="32" t="s">
        <v>3097</v>
      </c>
      <c r="D3306" s="32" t="s">
        <v>3104</v>
      </c>
      <c r="E3306" s="32" t="s">
        <v>3112</v>
      </c>
    </row>
    <row r="3307" spans="1:5" x14ac:dyDescent="0.25">
      <c r="A3307" s="32">
        <v>13042723892</v>
      </c>
      <c r="B3307" s="32" t="s">
        <v>3089</v>
      </c>
      <c r="C3307" s="32" t="s">
        <v>3098</v>
      </c>
      <c r="D3307" s="32" t="s">
        <v>3106</v>
      </c>
      <c r="E3307" s="32" t="s">
        <v>3112</v>
      </c>
    </row>
    <row r="3308" spans="1:5" x14ac:dyDescent="0.25">
      <c r="A3308" s="32">
        <v>13042651082</v>
      </c>
      <c r="B3308" s="32" t="s">
        <v>3089</v>
      </c>
      <c r="C3308" s="32" t="s">
        <v>3098</v>
      </c>
      <c r="D3308" s="32" t="s">
        <v>3107</v>
      </c>
      <c r="E3308" s="32" t="s">
        <v>3114</v>
      </c>
    </row>
    <row r="3309" spans="1:5" x14ac:dyDescent="0.25">
      <c r="A3309" s="32">
        <v>13042547880</v>
      </c>
      <c r="B3309" s="32" t="s">
        <v>3089</v>
      </c>
      <c r="C3309" s="32" t="s">
        <v>3098</v>
      </c>
      <c r="D3309" s="32" t="s">
        <v>3105</v>
      </c>
      <c r="E3309" s="32" t="s">
        <v>3111</v>
      </c>
    </row>
    <row r="3310" spans="1:5" x14ac:dyDescent="0.25">
      <c r="A3310" s="32">
        <v>13042513849</v>
      </c>
      <c r="B3310" s="32" t="s">
        <v>3090</v>
      </c>
      <c r="C3310" s="32" t="s">
        <v>3098</v>
      </c>
      <c r="D3310" s="32" t="s">
        <v>3107</v>
      </c>
      <c r="E3310" s="32" t="s">
        <v>3118</v>
      </c>
    </row>
    <row r="3311" spans="1:5" x14ac:dyDescent="0.25">
      <c r="A3311" s="32">
        <v>13042478386</v>
      </c>
      <c r="B3311" s="32" t="s">
        <v>3089</v>
      </c>
      <c r="C3311" s="32" t="s">
        <v>3097</v>
      </c>
      <c r="D3311" s="32" t="s">
        <v>3105</v>
      </c>
      <c r="E3311" s="32" t="s">
        <v>3111</v>
      </c>
    </row>
    <row r="3312" spans="1:5" x14ac:dyDescent="0.25">
      <c r="A3312" s="32">
        <v>13042485096</v>
      </c>
      <c r="B3312" s="32" t="s">
        <v>3089</v>
      </c>
      <c r="C3312" s="32" t="s">
        <v>3097</v>
      </c>
      <c r="D3312" s="32" t="s">
        <v>3105</v>
      </c>
      <c r="E3312" s="32" t="s">
        <v>3114</v>
      </c>
    </row>
    <row r="3313" spans="1:5" x14ac:dyDescent="0.25">
      <c r="A3313" s="32">
        <v>13042256471</v>
      </c>
      <c r="B3313" s="32" t="s">
        <v>3089</v>
      </c>
      <c r="C3313" s="32" t="s">
        <v>3097</v>
      </c>
      <c r="D3313" s="32" t="s">
        <v>3105</v>
      </c>
      <c r="E3313" s="32" t="s">
        <v>3111</v>
      </c>
    </row>
    <row r="3314" spans="1:5" x14ac:dyDescent="0.25">
      <c r="A3314" s="32">
        <v>13042222981</v>
      </c>
      <c r="B3314" s="32" t="s">
        <v>3089</v>
      </c>
      <c r="C3314" s="32" t="s">
        <v>3097</v>
      </c>
    </row>
    <row r="3315" spans="1:5" x14ac:dyDescent="0.25">
      <c r="A3315" s="32">
        <v>13042169626</v>
      </c>
      <c r="B3315" s="32" t="s">
        <v>3090</v>
      </c>
      <c r="C3315" s="32" t="s">
        <v>3099</v>
      </c>
      <c r="D3315" s="32" t="s">
        <v>3105</v>
      </c>
      <c r="E3315" s="32" t="s">
        <v>3112</v>
      </c>
    </row>
    <row r="3316" spans="1:5" x14ac:dyDescent="0.25">
      <c r="A3316" s="32">
        <v>13042157054</v>
      </c>
      <c r="B3316" s="32" t="s">
        <v>3089</v>
      </c>
      <c r="C3316" s="32" t="s">
        <v>3097</v>
      </c>
      <c r="D3316" s="32" t="s">
        <v>3104</v>
      </c>
      <c r="E3316" s="32" t="s">
        <v>3115</v>
      </c>
    </row>
    <row r="3317" spans="1:5" x14ac:dyDescent="0.25">
      <c r="A3317" s="32">
        <v>13041893503</v>
      </c>
      <c r="B3317" s="32" t="s">
        <v>3089</v>
      </c>
      <c r="C3317" s="32" t="s">
        <v>3097</v>
      </c>
      <c r="D3317" s="32" t="s">
        <v>3107</v>
      </c>
      <c r="E3317" s="32" t="s">
        <v>3111</v>
      </c>
    </row>
    <row r="3318" spans="1:5" x14ac:dyDescent="0.25">
      <c r="A3318" s="32">
        <v>13041748277</v>
      </c>
      <c r="B3318" s="32" t="s">
        <v>3089</v>
      </c>
      <c r="C3318" s="32" t="s">
        <v>3098</v>
      </c>
      <c r="D3318" s="32" t="s">
        <v>3104</v>
      </c>
      <c r="E3318" s="32" t="s">
        <v>3117</v>
      </c>
    </row>
    <row r="3319" spans="1:5" x14ac:dyDescent="0.25">
      <c r="A3319" s="32">
        <v>13041733911</v>
      </c>
      <c r="B3319" s="32" t="s">
        <v>3089</v>
      </c>
      <c r="C3319" s="32" t="s">
        <v>3100</v>
      </c>
      <c r="E3319" s="32" t="s">
        <v>3114</v>
      </c>
    </row>
    <row r="3320" spans="1:5" x14ac:dyDescent="0.25">
      <c r="A3320" s="32">
        <v>13041594148</v>
      </c>
      <c r="B3320" s="32" t="s">
        <v>3089</v>
      </c>
      <c r="C3320" s="32" t="s">
        <v>3097</v>
      </c>
      <c r="D3320" s="32" t="s">
        <v>3104</v>
      </c>
      <c r="E3320" s="32" t="s">
        <v>3112</v>
      </c>
    </row>
    <row r="3321" spans="1:5" x14ac:dyDescent="0.25">
      <c r="A3321" s="32">
        <v>13040500263</v>
      </c>
      <c r="B3321" s="32" t="s">
        <v>3089</v>
      </c>
      <c r="C3321" s="32" t="s">
        <v>3097</v>
      </c>
      <c r="D3321" s="32" t="s">
        <v>3104</v>
      </c>
      <c r="E3321" s="32" t="s">
        <v>3111</v>
      </c>
    </row>
    <row r="3322" spans="1:5" x14ac:dyDescent="0.25">
      <c r="A3322" s="32">
        <v>13040293402</v>
      </c>
      <c r="B3322" s="32" t="s">
        <v>3089</v>
      </c>
      <c r="C3322" s="32" t="s">
        <v>3098</v>
      </c>
      <c r="D3322" s="32" t="s">
        <v>3105</v>
      </c>
      <c r="E3322" s="32" t="s">
        <v>3114</v>
      </c>
    </row>
    <row r="3323" spans="1:5" x14ac:dyDescent="0.25">
      <c r="A3323" s="32">
        <v>13040229955</v>
      </c>
      <c r="B3323" s="32" t="s">
        <v>3089</v>
      </c>
      <c r="C3323" s="32" t="s">
        <v>3097</v>
      </c>
      <c r="D3323" s="32" t="s">
        <v>3105</v>
      </c>
      <c r="E3323" s="32" t="s">
        <v>3114</v>
      </c>
    </row>
    <row r="3324" spans="1:5" x14ac:dyDescent="0.25">
      <c r="A3324" s="32">
        <v>13040189096</v>
      </c>
      <c r="B3324" s="32" t="s">
        <v>3089</v>
      </c>
      <c r="C3324" s="32" t="s">
        <v>3097</v>
      </c>
      <c r="D3324" s="32" t="s">
        <v>3104</v>
      </c>
      <c r="E3324" s="32" t="s">
        <v>3115</v>
      </c>
    </row>
    <row r="3325" spans="1:5" x14ac:dyDescent="0.25">
      <c r="A3325" s="32">
        <v>13040071943</v>
      </c>
      <c r="B3325" s="32" t="s">
        <v>3089</v>
      </c>
      <c r="C3325" s="32" t="s">
        <v>3098</v>
      </c>
      <c r="D3325" s="32" t="s">
        <v>3105</v>
      </c>
      <c r="E3325" s="32" t="s">
        <v>3112</v>
      </c>
    </row>
    <row r="3326" spans="1:5" x14ac:dyDescent="0.25">
      <c r="A3326" s="32">
        <v>13040038883</v>
      </c>
      <c r="B3326" s="32" t="s">
        <v>3089</v>
      </c>
      <c r="C3326" s="32" t="s">
        <v>3097</v>
      </c>
      <c r="D3326" s="32" t="s">
        <v>3104</v>
      </c>
      <c r="E3326" s="32" t="s">
        <v>3111</v>
      </c>
    </row>
    <row r="3327" spans="1:5" x14ac:dyDescent="0.25">
      <c r="A3327" s="32">
        <v>13040035108</v>
      </c>
      <c r="B3327" s="32" t="s">
        <v>3091</v>
      </c>
      <c r="C3327" s="32" t="s">
        <v>3097</v>
      </c>
      <c r="D3327" s="32" t="s">
        <v>3109</v>
      </c>
      <c r="E3327" s="32" t="s">
        <v>3117</v>
      </c>
    </row>
    <row r="3328" spans="1:5" x14ac:dyDescent="0.25">
      <c r="A3328" s="32">
        <v>13039986993</v>
      </c>
      <c r="B3328" s="32" t="s">
        <v>3089</v>
      </c>
      <c r="C3328" s="32" t="s">
        <v>3098</v>
      </c>
      <c r="D3328" s="32" t="s">
        <v>3107</v>
      </c>
      <c r="E3328" s="32" t="s">
        <v>3113</v>
      </c>
    </row>
    <row r="3329" spans="1:5" x14ac:dyDescent="0.25">
      <c r="A3329" s="32">
        <v>13039909649</v>
      </c>
      <c r="B3329" s="32" t="s">
        <v>3089</v>
      </c>
      <c r="C3329" s="32" t="s">
        <v>3097</v>
      </c>
      <c r="D3329" s="32" t="s">
        <v>3104</v>
      </c>
      <c r="E3329" s="32" t="s">
        <v>3112</v>
      </c>
    </row>
    <row r="3330" spans="1:5" x14ac:dyDescent="0.25">
      <c r="A3330" s="32">
        <v>13039816347</v>
      </c>
      <c r="B3330" s="32" t="s">
        <v>3089</v>
      </c>
      <c r="C3330" s="32" t="s">
        <v>3099</v>
      </c>
      <c r="D3330" s="32" t="s">
        <v>3107</v>
      </c>
      <c r="E3330" s="32" t="s">
        <v>3111</v>
      </c>
    </row>
    <row r="3331" spans="1:5" x14ac:dyDescent="0.25">
      <c r="A3331" s="32">
        <v>13039743135</v>
      </c>
      <c r="B3331" s="32" t="s">
        <v>3089</v>
      </c>
      <c r="C3331" s="32" t="s">
        <v>3097</v>
      </c>
      <c r="D3331" s="32" t="s">
        <v>3109</v>
      </c>
      <c r="E3331" s="32" t="s">
        <v>3112</v>
      </c>
    </row>
    <row r="3332" spans="1:5" x14ac:dyDescent="0.25">
      <c r="A3332" s="32">
        <v>13039629368</v>
      </c>
      <c r="B3332" s="32" t="s">
        <v>3089</v>
      </c>
      <c r="C3332" s="32" t="s">
        <v>3098</v>
      </c>
      <c r="D3332" s="32" t="s">
        <v>3107</v>
      </c>
      <c r="E3332" s="32" t="s">
        <v>3111</v>
      </c>
    </row>
    <row r="3333" spans="1:5" x14ac:dyDescent="0.25">
      <c r="A3333" s="32">
        <v>13039360361</v>
      </c>
      <c r="B3333" s="32" t="s">
        <v>3089</v>
      </c>
      <c r="C3333" s="32" t="s">
        <v>3097</v>
      </c>
      <c r="D3333" s="32" t="s">
        <v>3107</v>
      </c>
      <c r="E3333" s="32" t="s">
        <v>3112</v>
      </c>
    </row>
    <row r="3334" spans="1:5" x14ac:dyDescent="0.25">
      <c r="A3334" s="32">
        <v>13039312691</v>
      </c>
      <c r="B3334" s="32" t="s">
        <v>3089</v>
      </c>
      <c r="C3334" s="32" t="s">
        <v>3097</v>
      </c>
      <c r="D3334" s="32" t="s">
        <v>3109</v>
      </c>
      <c r="E3334" s="32" t="s">
        <v>3111</v>
      </c>
    </row>
    <row r="3335" spans="1:5" x14ac:dyDescent="0.25">
      <c r="A3335" s="32">
        <v>13037646556</v>
      </c>
      <c r="B3335" s="32" t="s">
        <v>3090</v>
      </c>
      <c r="C3335" s="32" t="s">
        <v>3097</v>
      </c>
      <c r="D3335" s="32" t="s">
        <v>3108</v>
      </c>
      <c r="E3335" s="32" t="s">
        <v>3112</v>
      </c>
    </row>
    <row r="3336" spans="1:5" x14ac:dyDescent="0.25">
      <c r="A3336" s="32">
        <v>13039115357</v>
      </c>
      <c r="B3336" s="32" t="s">
        <v>3089</v>
      </c>
      <c r="C3336" s="32" t="s">
        <v>3098</v>
      </c>
      <c r="D3336" s="32" t="s">
        <v>3105</v>
      </c>
      <c r="E3336" s="32" t="s">
        <v>3112</v>
      </c>
    </row>
    <row r="3337" spans="1:5" x14ac:dyDescent="0.25">
      <c r="A3337" s="32">
        <v>13039043615</v>
      </c>
      <c r="B3337" s="32" t="s">
        <v>3089</v>
      </c>
      <c r="C3337" s="32" t="s">
        <v>3097</v>
      </c>
      <c r="D3337" s="32" t="s">
        <v>3107</v>
      </c>
      <c r="E3337" s="32" t="s">
        <v>3111</v>
      </c>
    </row>
    <row r="3338" spans="1:5" x14ac:dyDescent="0.25">
      <c r="A3338" s="32">
        <v>13039032410</v>
      </c>
      <c r="B3338" s="32" t="s">
        <v>3089</v>
      </c>
      <c r="C3338" s="32" t="s">
        <v>3097</v>
      </c>
      <c r="D3338" s="32" t="s">
        <v>3104</v>
      </c>
      <c r="E3338" s="32" t="s">
        <v>3113</v>
      </c>
    </row>
    <row r="3339" spans="1:5" x14ac:dyDescent="0.25">
      <c r="A3339" s="32">
        <v>13038964363</v>
      </c>
      <c r="B3339" s="32" t="s">
        <v>3089</v>
      </c>
      <c r="C3339" s="32" t="s">
        <v>3098</v>
      </c>
      <c r="D3339" s="32" t="s">
        <v>3106</v>
      </c>
      <c r="E3339" s="32" t="s">
        <v>3114</v>
      </c>
    </row>
    <row r="3340" spans="1:5" x14ac:dyDescent="0.25">
      <c r="A3340" s="32">
        <v>13038886941</v>
      </c>
      <c r="B3340" s="32" t="s">
        <v>3089</v>
      </c>
      <c r="C3340" s="32" t="s">
        <v>3098</v>
      </c>
      <c r="D3340" s="32" t="s">
        <v>3104</v>
      </c>
      <c r="E3340" s="32" t="s">
        <v>3113</v>
      </c>
    </row>
    <row r="3341" spans="1:5" x14ac:dyDescent="0.25">
      <c r="A3341" s="32">
        <v>13038840175</v>
      </c>
      <c r="B3341" s="32" t="s">
        <v>3089</v>
      </c>
      <c r="C3341" s="32" t="s">
        <v>3098</v>
      </c>
      <c r="D3341" s="32" t="s">
        <v>3107</v>
      </c>
      <c r="E3341" s="32" t="s">
        <v>3114</v>
      </c>
    </row>
    <row r="3342" spans="1:5" x14ac:dyDescent="0.25">
      <c r="A3342" s="32">
        <v>13038800314</v>
      </c>
      <c r="B3342" s="32" t="s">
        <v>3089</v>
      </c>
      <c r="C3342" s="32" t="s">
        <v>3097</v>
      </c>
      <c r="D3342" s="32" t="s">
        <v>3108</v>
      </c>
      <c r="E3342" s="32" t="s">
        <v>3114</v>
      </c>
    </row>
    <row r="3343" spans="1:5" x14ac:dyDescent="0.25">
      <c r="A3343" s="32">
        <v>13038296771</v>
      </c>
      <c r="B3343" s="32" t="s">
        <v>3089</v>
      </c>
      <c r="C3343" s="32" t="s">
        <v>3097</v>
      </c>
      <c r="D3343" s="32" t="s">
        <v>3104</v>
      </c>
      <c r="E3343" s="32" t="s">
        <v>3115</v>
      </c>
    </row>
    <row r="3344" spans="1:5" x14ac:dyDescent="0.25">
      <c r="A3344" s="32">
        <v>13038256467</v>
      </c>
      <c r="B3344" s="32" t="s">
        <v>3089</v>
      </c>
      <c r="C3344" s="32" t="s">
        <v>3097</v>
      </c>
      <c r="D3344" s="32" t="s">
        <v>3107</v>
      </c>
      <c r="E3344" s="32" t="s">
        <v>3114</v>
      </c>
    </row>
    <row r="3345" spans="1:5" x14ac:dyDescent="0.25">
      <c r="A3345" s="32">
        <v>13038094804</v>
      </c>
      <c r="B3345" s="32" t="s">
        <v>3089</v>
      </c>
      <c r="C3345" s="32" t="s">
        <v>3097</v>
      </c>
      <c r="D3345" s="32" t="s">
        <v>3109</v>
      </c>
      <c r="E3345" s="32" t="s">
        <v>3114</v>
      </c>
    </row>
    <row r="3346" spans="1:5" x14ac:dyDescent="0.25">
      <c r="A3346" s="32">
        <v>13037953136</v>
      </c>
      <c r="B3346" s="32" t="s">
        <v>3089</v>
      </c>
      <c r="C3346" s="32" t="s">
        <v>3097</v>
      </c>
      <c r="D3346" s="32" t="s">
        <v>3107</v>
      </c>
      <c r="E3346" s="32" t="s">
        <v>3111</v>
      </c>
    </row>
    <row r="3347" spans="1:5" x14ac:dyDescent="0.25">
      <c r="A3347" s="32">
        <v>13037732364</v>
      </c>
      <c r="B3347" s="32" t="s">
        <v>3089</v>
      </c>
      <c r="C3347" s="32" t="s">
        <v>3099</v>
      </c>
    </row>
    <row r="3348" spans="1:5" x14ac:dyDescent="0.25">
      <c r="A3348" s="32">
        <v>13037484179</v>
      </c>
      <c r="B3348" s="32" t="s">
        <v>3089</v>
      </c>
      <c r="C3348" s="32" t="s">
        <v>3097</v>
      </c>
      <c r="D3348" s="32" t="s">
        <v>3108</v>
      </c>
      <c r="E3348" s="32" t="s">
        <v>3112</v>
      </c>
    </row>
    <row r="3349" spans="1:5" x14ac:dyDescent="0.25">
      <c r="A3349" s="32">
        <v>13037094203</v>
      </c>
      <c r="B3349" s="32" t="s">
        <v>3089</v>
      </c>
      <c r="C3349" s="32" t="s">
        <v>3098</v>
      </c>
      <c r="D3349" s="32" t="s">
        <v>3107</v>
      </c>
      <c r="E3349" s="32" t="s">
        <v>3114</v>
      </c>
    </row>
    <row r="3350" spans="1:5" x14ac:dyDescent="0.25">
      <c r="A3350" s="32">
        <v>13036993383</v>
      </c>
      <c r="B3350" s="32" t="s">
        <v>3089</v>
      </c>
      <c r="C3350" s="32" t="s">
        <v>3098</v>
      </c>
      <c r="D3350" s="32" t="s">
        <v>3105</v>
      </c>
      <c r="E3350" s="32" t="s">
        <v>3111</v>
      </c>
    </row>
    <row r="3351" spans="1:5" x14ac:dyDescent="0.25">
      <c r="A3351" s="32">
        <v>13036945909</v>
      </c>
      <c r="B3351" s="32" t="s">
        <v>3089</v>
      </c>
      <c r="C3351" s="32" t="s">
        <v>3097</v>
      </c>
      <c r="D3351" s="32" t="s">
        <v>3105</v>
      </c>
      <c r="E3351" s="32" t="s">
        <v>3114</v>
      </c>
    </row>
    <row r="3352" spans="1:5" x14ac:dyDescent="0.25">
      <c r="A3352" s="32">
        <v>13036928036</v>
      </c>
      <c r="B3352" s="32" t="s">
        <v>3089</v>
      </c>
      <c r="C3352" s="32" t="s">
        <v>3097</v>
      </c>
      <c r="D3352" s="32" t="s">
        <v>3109</v>
      </c>
      <c r="E3352" s="32" t="s">
        <v>3117</v>
      </c>
    </row>
    <row r="3353" spans="1:5" x14ac:dyDescent="0.25">
      <c r="A3353" s="32">
        <v>13036903915</v>
      </c>
      <c r="B3353" s="32" t="s">
        <v>3089</v>
      </c>
      <c r="C3353" s="32" t="s">
        <v>3098</v>
      </c>
      <c r="D3353" s="32" t="s">
        <v>3105</v>
      </c>
      <c r="E3353" s="32" t="s">
        <v>3111</v>
      </c>
    </row>
    <row r="3354" spans="1:5" x14ac:dyDescent="0.25">
      <c r="A3354" s="32">
        <v>13036830239</v>
      </c>
      <c r="B3354" s="32" t="s">
        <v>3089</v>
      </c>
      <c r="C3354" s="32" t="s">
        <v>3098</v>
      </c>
      <c r="D3354" s="32" t="s">
        <v>3105</v>
      </c>
      <c r="E3354" s="32" t="s">
        <v>3111</v>
      </c>
    </row>
    <row r="3355" spans="1:5" x14ac:dyDescent="0.25">
      <c r="A3355" s="32">
        <v>13036825668</v>
      </c>
      <c r="B3355" s="32" t="s">
        <v>3089</v>
      </c>
      <c r="C3355" s="32" t="s">
        <v>3096</v>
      </c>
      <c r="D3355" s="32" t="s">
        <v>3109</v>
      </c>
      <c r="E3355" s="32" t="s">
        <v>3112</v>
      </c>
    </row>
    <row r="3356" spans="1:5" x14ac:dyDescent="0.25">
      <c r="A3356" s="32">
        <v>13036574123</v>
      </c>
      <c r="B3356" s="32" t="s">
        <v>3089</v>
      </c>
      <c r="C3356" s="32" t="s">
        <v>3096</v>
      </c>
      <c r="D3356" s="32" t="s">
        <v>3106</v>
      </c>
      <c r="E3356" s="32" t="s">
        <v>3112</v>
      </c>
    </row>
    <row r="3357" spans="1:5" x14ac:dyDescent="0.25">
      <c r="A3357" s="32">
        <v>13036500629</v>
      </c>
      <c r="B3357" s="32" t="s">
        <v>3089</v>
      </c>
      <c r="C3357" s="32" t="s">
        <v>3097</v>
      </c>
      <c r="D3357" s="32" t="s">
        <v>3105</v>
      </c>
      <c r="E3357" s="32" t="s">
        <v>3114</v>
      </c>
    </row>
    <row r="3358" spans="1:5" x14ac:dyDescent="0.25">
      <c r="A3358" s="32">
        <v>13036440472</v>
      </c>
      <c r="B3358" s="32" t="s">
        <v>3089</v>
      </c>
      <c r="C3358" s="32" t="s">
        <v>3098</v>
      </c>
      <c r="D3358" s="32" t="s">
        <v>3105</v>
      </c>
      <c r="E3358" s="32" t="s">
        <v>3112</v>
      </c>
    </row>
    <row r="3359" spans="1:5" x14ac:dyDescent="0.25">
      <c r="A3359" s="32">
        <v>13036407874</v>
      </c>
      <c r="B3359" s="32" t="s">
        <v>3089</v>
      </c>
      <c r="C3359" s="32" t="s">
        <v>3097</v>
      </c>
      <c r="D3359" s="32" t="s">
        <v>3107</v>
      </c>
      <c r="E3359" s="32" t="s">
        <v>3114</v>
      </c>
    </row>
    <row r="3360" spans="1:5" x14ac:dyDescent="0.25">
      <c r="A3360" s="32">
        <v>13036324696</v>
      </c>
      <c r="B3360" s="32" t="s">
        <v>3089</v>
      </c>
      <c r="C3360" s="32" t="s">
        <v>3097</v>
      </c>
      <c r="D3360" s="32" t="s">
        <v>3105</v>
      </c>
      <c r="E3360" s="32" t="s">
        <v>3114</v>
      </c>
    </row>
    <row r="3361" spans="1:5" x14ac:dyDescent="0.25">
      <c r="A3361" s="32">
        <v>13036304098</v>
      </c>
      <c r="B3361" s="32" t="s">
        <v>3089</v>
      </c>
      <c r="C3361" s="32" t="s">
        <v>3098</v>
      </c>
      <c r="D3361" s="32" t="s">
        <v>3107</v>
      </c>
      <c r="E3361" s="32" t="s">
        <v>3112</v>
      </c>
    </row>
    <row r="3362" spans="1:5" x14ac:dyDescent="0.25">
      <c r="A3362" s="32">
        <v>13036301926</v>
      </c>
      <c r="B3362" s="32" t="s">
        <v>3089</v>
      </c>
      <c r="C3362" s="32" t="s">
        <v>3098</v>
      </c>
      <c r="D3362" s="32" t="s">
        <v>3105</v>
      </c>
    </row>
    <row r="3363" spans="1:5" x14ac:dyDescent="0.25">
      <c r="A3363" s="32">
        <v>13036232877</v>
      </c>
      <c r="B3363" s="32" t="s">
        <v>3089</v>
      </c>
      <c r="C3363" s="32" t="s">
        <v>3100</v>
      </c>
      <c r="E3363" s="32" t="s">
        <v>3113</v>
      </c>
    </row>
    <row r="3364" spans="1:5" x14ac:dyDescent="0.25">
      <c r="A3364" s="32">
        <v>13036072642</v>
      </c>
      <c r="B3364" s="32" t="s">
        <v>3090</v>
      </c>
      <c r="C3364" s="32" t="s">
        <v>3097</v>
      </c>
      <c r="D3364" s="32" t="s">
        <v>3108</v>
      </c>
      <c r="E3364" s="32" t="s">
        <v>3114</v>
      </c>
    </row>
    <row r="3365" spans="1:5" x14ac:dyDescent="0.25">
      <c r="A3365" s="32">
        <v>13036044500</v>
      </c>
      <c r="B3365" s="32" t="s">
        <v>3089</v>
      </c>
      <c r="C3365" s="32" t="s">
        <v>3098</v>
      </c>
      <c r="D3365" s="32" t="s">
        <v>3106</v>
      </c>
      <c r="E3365" s="32" t="s">
        <v>3111</v>
      </c>
    </row>
    <row r="3366" spans="1:5" x14ac:dyDescent="0.25">
      <c r="A3366" s="32">
        <v>13036022485</v>
      </c>
      <c r="B3366" s="32" t="s">
        <v>3089</v>
      </c>
      <c r="C3366" s="32" t="s">
        <v>3098</v>
      </c>
      <c r="D3366" s="32" t="s">
        <v>3107</v>
      </c>
      <c r="E3366" s="32" t="s">
        <v>3114</v>
      </c>
    </row>
    <row r="3367" spans="1:5" x14ac:dyDescent="0.25">
      <c r="A3367" s="32">
        <v>13035995492</v>
      </c>
      <c r="B3367" s="32" t="s">
        <v>3089</v>
      </c>
      <c r="C3367" s="32" t="s">
        <v>3097</v>
      </c>
      <c r="D3367" s="32" t="s">
        <v>3104</v>
      </c>
      <c r="E3367" s="32" t="s">
        <v>3111</v>
      </c>
    </row>
    <row r="3368" spans="1:5" x14ac:dyDescent="0.25">
      <c r="A3368" s="32">
        <v>13035966443</v>
      </c>
      <c r="B3368" s="32" t="s">
        <v>3089</v>
      </c>
      <c r="C3368" s="32" t="s">
        <v>3096</v>
      </c>
      <c r="D3368" s="32" t="s">
        <v>3104</v>
      </c>
      <c r="E3368" s="32" t="s">
        <v>3114</v>
      </c>
    </row>
    <row r="3369" spans="1:5" x14ac:dyDescent="0.25">
      <c r="A3369" s="32">
        <v>13035964281</v>
      </c>
      <c r="B3369" s="32" t="s">
        <v>3089</v>
      </c>
      <c r="C3369" s="32" t="s">
        <v>3098</v>
      </c>
      <c r="D3369" s="32" t="s">
        <v>3106</v>
      </c>
      <c r="E3369" s="32" t="s">
        <v>3111</v>
      </c>
    </row>
    <row r="3370" spans="1:5" x14ac:dyDescent="0.25">
      <c r="A3370" s="32">
        <v>13035953568</v>
      </c>
      <c r="B3370" s="32" t="s">
        <v>3089</v>
      </c>
      <c r="C3370" s="32" t="s">
        <v>3098</v>
      </c>
      <c r="D3370" s="32" t="s">
        <v>3107</v>
      </c>
      <c r="E3370" s="32" t="s">
        <v>3114</v>
      </c>
    </row>
    <row r="3371" spans="1:5" x14ac:dyDescent="0.25">
      <c r="A3371" s="32">
        <v>13035926224</v>
      </c>
      <c r="B3371" s="32" t="s">
        <v>3089</v>
      </c>
      <c r="C3371" s="32" t="s">
        <v>3098</v>
      </c>
      <c r="D3371" s="32" t="s">
        <v>3104</v>
      </c>
      <c r="E3371" s="32" t="s">
        <v>3111</v>
      </c>
    </row>
    <row r="3372" spans="1:5" x14ac:dyDescent="0.25">
      <c r="A3372" s="32">
        <v>13035716195</v>
      </c>
      <c r="B3372" s="32" t="s">
        <v>3089</v>
      </c>
      <c r="C3372" s="32" t="s">
        <v>3101</v>
      </c>
      <c r="D3372" s="32" t="s">
        <v>3108</v>
      </c>
      <c r="E3372" s="32" t="s">
        <v>3115</v>
      </c>
    </row>
    <row r="3373" spans="1:5" x14ac:dyDescent="0.25">
      <c r="A3373" s="32">
        <v>13035663514</v>
      </c>
      <c r="B3373" s="32" t="s">
        <v>3089</v>
      </c>
      <c r="C3373" s="32" t="s">
        <v>3098</v>
      </c>
      <c r="D3373" s="32" t="s">
        <v>3106</v>
      </c>
      <c r="E3373" s="32" t="s">
        <v>3111</v>
      </c>
    </row>
    <row r="3374" spans="1:5" x14ac:dyDescent="0.25">
      <c r="A3374" s="32">
        <v>13035441887</v>
      </c>
    </row>
    <row r="3375" spans="1:5" x14ac:dyDescent="0.25">
      <c r="A3375" s="32">
        <v>13035084955</v>
      </c>
      <c r="B3375" s="32" t="s">
        <v>3089</v>
      </c>
      <c r="C3375" s="32" t="s">
        <v>3097</v>
      </c>
      <c r="D3375" s="32" t="s">
        <v>3108</v>
      </c>
      <c r="E3375" s="32" t="s">
        <v>3112</v>
      </c>
    </row>
    <row r="3376" spans="1:5" x14ac:dyDescent="0.25">
      <c r="A3376" s="32">
        <v>13034605320</v>
      </c>
      <c r="B3376" s="32" t="s">
        <v>3089</v>
      </c>
      <c r="C3376" s="32" t="s">
        <v>3100</v>
      </c>
      <c r="E3376" s="32" t="s">
        <v>3114</v>
      </c>
    </row>
    <row r="3377" spans="1:5" x14ac:dyDescent="0.25">
      <c r="A3377" s="32">
        <v>13034575990</v>
      </c>
      <c r="B3377" s="32" t="s">
        <v>3089</v>
      </c>
      <c r="C3377" s="32" t="s">
        <v>3096</v>
      </c>
      <c r="D3377" s="32" t="s">
        <v>3104</v>
      </c>
      <c r="E3377" s="32" t="s">
        <v>3115</v>
      </c>
    </row>
    <row r="3378" spans="1:5" x14ac:dyDescent="0.25">
      <c r="A3378" s="32">
        <v>13034506506</v>
      </c>
      <c r="B3378" s="32" t="s">
        <v>3089</v>
      </c>
      <c r="C3378" s="32" t="s">
        <v>3098</v>
      </c>
      <c r="D3378" s="32" t="s">
        <v>3105</v>
      </c>
      <c r="E3378" s="32" t="s">
        <v>3111</v>
      </c>
    </row>
    <row r="3379" spans="1:5" x14ac:dyDescent="0.25">
      <c r="A3379" s="32">
        <v>13034469655</v>
      </c>
      <c r="B3379" s="32" t="s">
        <v>3089</v>
      </c>
      <c r="C3379" s="32" t="s">
        <v>3097</v>
      </c>
      <c r="D3379" s="32" t="s">
        <v>3105</v>
      </c>
      <c r="E3379" s="32" t="s">
        <v>3114</v>
      </c>
    </row>
    <row r="3380" spans="1:5" x14ac:dyDescent="0.25">
      <c r="A3380" s="32">
        <v>13034369746</v>
      </c>
      <c r="B3380" s="32" t="s">
        <v>3089</v>
      </c>
      <c r="C3380" s="32" t="s">
        <v>3101</v>
      </c>
      <c r="D3380" s="32" t="s">
        <v>3104</v>
      </c>
      <c r="E3380" s="32" t="s">
        <v>3112</v>
      </c>
    </row>
    <row r="3381" spans="1:5" x14ac:dyDescent="0.25">
      <c r="A3381" s="32">
        <v>13034362358</v>
      </c>
      <c r="B3381" s="32" t="s">
        <v>3089</v>
      </c>
      <c r="C3381" s="32" t="s">
        <v>3098</v>
      </c>
      <c r="D3381" s="32" t="s">
        <v>3104</v>
      </c>
      <c r="E3381" s="32" t="s">
        <v>3111</v>
      </c>
    </row>
    <row r="3382" spans="1:5" x14ac:dyDescent="0.25">
      <c r="A3382" s="32">
        <v>13034362330</v>
      </c>
      <c r="B3382" s="32" t="s">
        <v>3089</v>
      </c>
      <c r="C3382" s="32" t="s">
        <v>3097</v>
      </c>
      <c r="D3382" s="32" t="s">
        <v>3109</v>
      </c>
      <c r="E3382" s="32" t="s">
        <v>3111</v>
      </c>
    </row>
    <row r="3383" spans="1:5" x14ac:dyDescent="0.25">
      <c r="A3383" s="32">
        <v>13034346197</v>
      </c>
      <c r="B3383" s="32" t="s">
        <v>3089</v>
      </c>
      <c r="C3383" s="32" t="s">
        <v>3098</v>
      </c>
      <c r="D3383" s="32" t="s">
        <v>3106</v>
      </c>
      <c r="E3383" s="32" t="s">
        <v>3114</v>
      </c>
    </row>
    <row r="3384" spans="1:5" x14ac:dyDescent="0.25">
      <c r="A3384" s="32">
        <v>13034288260</v>
      </c>
      <c r="B3384" s="32" t="s">
        <v>3089</v>
      </c>
      <c r="C3384" s="32" t="s">
        <v>3097</v>
      </c>
      <c r="D3384" s="32" t="s">
        <v>3105</v>
      </c>
      <c r="E3384" s="32" t="s">
        <v>3114</v>
      </c>
    </row>
    <row r="3385" spans="1:5" x14ac:dyDescent="0.25">
      <c r="A3385" s="32">
        <v>13034276744</v>
      </c>
      <c r="B3385" s="32" t="s">
        <v>3089</v>
      </c>
      <c r="C3385" s="32" t="s">
        <v>3097</v>
      </c>
      <c r="D3385" s="32" t="s">
        <v>3104</v>
      </c>
      <c r="E3385" s="32" t="s">
        <v>3112</v>
      </c>
    </row>
    <row r="3386" spans="1:5" x14ac:dyDescent="0.25">
      <c r="A3386" s="32">
        <v>13034242609</v>
      </c>
      <c r="B3386" s="32" t="s">
        <v>3090</v>
      </c>
      <c r="C3386" s="32" t="s">
        <v>3098</v>
      </c>
      <c r="D3386" s="32" t="s">
        <v>3104</v>
      </c>
      <c r="E3386" s="32" t="s">
        <v>3112</v>
      </c>
    </row>
    <row r="3387" spans="1:5" x14ac:dyDescent="0.25">
      <c r="A3387" s="32">
        <v>13034235325</v>
      </c>
      <c r="B3387" s="32" t="s">
        <v>3089</v>
      </c>
      <c r="C3387" s="32" t="s">
        <v>3098</v>
      </c>
      <c r="D3387" s="32" t="s">
        <v>3107</v>
      </c>
      <c r="E3387" s="32" t="s">
        <v>3114</v>
      </c>
    </row>
    <row r="3388" spans="1:5" x14ac:dyDescent="0.25">
      <c r="A3388" s="32">
        <v>13034151688</v>
      </c>
      <c r="B3388" s="32" t="s">
        <v>3089</v>
      </c>
      <c r="C3388" s="32" t="s">
        <v>3097</v>
      </c>
      <c r="D3388" s="32" t="s">
        <v>3104</v>
      </c>
      <c r="E3388" s="32" t="s">
        <v>3115</v>
      </c>
    </row>
    <row r="3389" spans="1:5" x14ac:dyDescent="0.25">
      <c r="A3389" s="32">
        <v>13034080030</v>
      </c>
      <c r="B3389" s="32" t="s">
        <v>3089</v>
      </c>
      <c r="C3389" s="32" t="s">
        <v>3099</v>
      </c>
    </row>
    <row r="3390" spans="1:5" x14ac:dyDescent="0.25">
      <c r="A3390" s="32">
        <v>13034068738</v>
      </c>
      <c r="B3390" s="32" t="s">
        <v>3089</v>
      </c>
      <c r="C3390" s="32" t="s">
        <v>3097</v>
      </c>
      <c r="D3390" s="32" t="s">
        <v>3104</v>
      </c>
      <c r="E3390" s="32" t="s">
        <v>3111</v>
      </c>
    </row>
    <row r="3391" spans="1:5" x14ac:dyDescent="0.25">
      <c r="A3391" s="32">
        <v>13034069502</v>
      </c>
      <c r="B3391" s="32" t="s">
        <v>3089</v>
      </c>
      <c r="C3391" s="32" t="s">
        <v>3101</v>
      </c>
      <c r="D3391" s="32" t="s">
        <v>3107</v>
      </c>
    </row>
    <row r="3392" spans="1:5" x14ac:dyDescent="0.25">
      <c r="A3392" s="32">
        <v>13034066734</v>
      </c>
      <c r="B3392" s="32" t="s">
        <v>3089</v>
      </c>
      <c r="C3392" s="32" t="s">
        <v>3097</v>
      </c>
      <c r="D3392" s="32" t="s">
        <v>3104</v>
      </c>
      <c r="E3392" s="32" t="s">
        <v>3112</v>
      </c>
    </row>
    <row r="3393" spans="1:5" x14ac:dyDescent="0.25">
      <c r="A3393" s="32">
        <v>13034050718</v>
      </c>
      <c r="B3393" s="32" t="s">
        <v>3089</v>
      </c>
      <c r="C3393" s="32" t="s">
        <v>3097</v>
      </c>
      <c r="D3393" s="32" t="s">
        <v>3105</v>
      </c>
      <c r="E3393" s="32" t="s">
        <v>3115</v>
      </c>
    </row>
    <row r="3394" spans="1:5" x14ac:dyDescent="0.25">
      <c r="A3394" s="32">
        <v>13033993237</v>
      </c>
      <c r="B3394" s="32" t="s">
        <v>3089</v>
      </c>
      <c r="C3394" s="32" t="s">
        <v>3098</v>
      </c>
      <c r="D3394" s="32" t="s">
        <v>3105</v>
      </c>
      <c r="E3394" s="32" t="s">
        <v>3113</v>
      </c>
    </row>
    <row r="3395" spans="1:5" x14ac:dyDescent="0.25">
      <c r="A3395" s="32">
        <v>13033956190</v>
      </c>
      <c r="B3395" s="32" t="s">
        <v>3089</v>
      </c>
      <c r="C3395" s="32" t="s">
        <v>3098</v>
      </c>
      <c r="D3395" s="32" t="s">
        <v>3105</v>
      </c>
      <c r="E3395" s="32" t="s">
        <v>3114</v>
      </c>
    </row>
    <row r="3396" spans="1:5" x14ac:dyDescent="0.25">
      <c r="A3396" s="32">
        <v>13033893577</v>
      </c>
      <c r="B3396" s="32" t="s">
        <v>3089</v>
      </c>
      <c r="C3396" s="32" t="s">
        <v>3097</v>
      </c>
      <c r="D3396" s="32" t="s">
        <v>3108</v>
      </c>
      <c r="E3396" s="32" t="s">
        <v>3112</v>
      </c>
    </row>
    <row r="3397" spans="1:5" x14ac:dyDescent="0.25">
      <c r="A3397" s="32">
        <v>13033733578</v>
      </c>
      <c r="B3397" s="32" t="s">
        <v>3090</v>
      </c>
      <c r="C3397" s="32" t="s">
        <v>3096</v>
      </c>
      <c r="D3397" s="32" t="s">
        <v>3108</v>
      </c>
      <c r="E3397" s="32" t="s">
        <v>3111</v>
      </c>
    </row>
    <row r="3398" spans="1:5" x14ac:dyDescent="0.25">
      <c r="A3398" s="32">
        <v>13033662531</v>
      </c>
      <c r="B3398" s="32" t="s">
        <v>3089</v>
      </c>
      <c r="C3398" s="32" t="s">
        <v>3097</v>
      </c>
      <c r="D3398" s="32" t="s">
        <v>3104</v>
      </c>
      <c r="E3398" s="32" t="s">
        <v>3113</v>
      </c>
    </row>
    <row r="3399" spans="1:5" x14ac:dyDescent="0.25">
      <c r="A3399" s="32">
        <v>13033638771</v>
      </c>
      <c r="B3399" s="32" t="s">
        <v>3089</v>
      </c>
      <c r="C3399" s="32" t="s">
        <v>3098</v>
      </c>
      <c r="D3399" s="32" t="s">
        <v>3105</v>
      </c>
      <c r="E3399" s="32" t="s">
        <v>3111</v>
      </c>
    </row>
    <row r="3400" spans="1:5" x14ac:dyDescent="0.25">
      <c r="A3400" s="32">
        <v>13033625233</v>
      </c>
      <c r="B3400" s="32" t="s">
        <v>3089</v>
      </c>
      <c r="C3400" s="32" t="s">
        <v>3098</v>
      </c>
      <c r="D3400" s="32" t="s">
        <v>3107</v>
      </c>
      <c r="E3400" s="32" t="s">
        <v>3111</v>
      </c>
    </row>
    <row r="3401" spans="1:5" x14ac:dyDescent="0.25">
      <c r="A3401" s="32">
        <v>13033598110</v>
      </c>
      <c r="B3401" s="32" t="s">
        <v>3090</v>
      </c>
      <c r="C3401" s="32" t="s">
        <v>3098</v>
      </c>
      <c r="D3401" s="32" t="s">
        <v>3107</v>
      </c>
    </row>
    <row r="3402" spans="1:5" x14ac:dyDescent="0.25">
      <c r="A3402" s="32">
        <v>13033582406</v>
      </c>
      <c r="B3402" s="32" t="s">
        <v>3093</v>
      </c>
      <c r="C3402" s="32" t="s">
        <v>3098</v>
      </c>
      <c r="D3402" s="32" t="s">
        <v>3107</v>
      </c>
      <c r="E3402" s="32" t="s">
        <v>3111</v>
      </c>
    </row>
    <row r="3403" spans="1:5" x14ac:dyDescent="0.25">
      <c r="A3403" s="32">
        <v>13033569629</v>
      </c>
      <c r="B3403" s="32" t="s">
        <v>3089</v>
      </c>
      <c r="C3403" s="32" t="s">
        <v>3097</v>
      </c>
      <c r="D3403" s="32" t="s">
        <v>3105</v>
      </c>
      <c r="E3403" s="32" t="s">
        <v>3112</v>
      </c>
    </row>
    <row r="3404" spans="1:5" x14ac:dyDescent="0.25">
      <c r="A3404" s="32">
        <v>13033566409</v>
      </c>
      <c r="B3404" s="32" t="s">
        <v>3089</v>
      </c>
      <c r="C3404" s="32" t="s">
        <v>3096</v>
      </c>
      <c r="D3404" s="32" t="s">
        <v>3109</v>
      </c>
      <c r="E3404" s="32" t="s">
        <v>3112</v>
      </c>
    </row>
    <row r="3405" spans="1:5" x14ac:dyDescent="0.25">
      <c r="A3405" s="32">
        <v>13033520099</v>
      </c>
      <c r="B3405" s="32" t="s">
        <v>3089</v>
      </c>
      <c r="C3405" s="32" t="s">
        <v>3098</v>
      </c>
      <c r="D3405" s="32" t="s">
        <v>3106</v>
      </c>
      <c r="E3405" s="32" t="s">
        <v>3112</v>
      </c>
    </row>
    <row r="3406" spans="1:5" x14ac:dyDescent="0.25">
      <c r="A3406" s="32">
        <v>13033515734</v>
      </c>
      <c r="B3406" s="32" t="s">
        <v>3089</v>
      </c>
      <c r="C3406" s="32" t="s">
        <v>3097</v>
      </c>
      <c r="D3406" s="32" t="s">
        <v>3105</v>
      </c>
      <c r="E3406" s="32" t="s">
        <v>3112</v>
      </c>
    </row>
    <row r="3407" spans="1:5" x14ac:dyDescent="0.25">
      <c r="A3407" s="32">
        <v>13033394156</v>
      </c>
      <c r="B3407" s="32" t="s">
        <v>3089</v>
      </c>
      <c r="C3407" s="32" t="s">
        <v>3097</v>
      </c>
      <c r="D3407" s="32" t="s">
        <v>3104</v>
      </c>
      <c r="E3407" s="32" t="s">
        <v>3111</v>
      </c>
    </row>
    <row r="3408" spans="1:5" x14ac:dyDescent="0.25">
      <c r="A3408" s="32">
        <v>13033387315</v>
      </c>
      <c r="B3408" s="32" t="s">
        <v>3089</v>
      </c>
      <c r="C3408" s="32" t="s">
        <v>3101</v>
      </c>
      <c r="D3408" s="32" t="s">
        <v>3109</v>
      </c>
      <c r="E3408" s="32" t="s">
        <v>3112</v>
      </c>
    </row>
    <row r="3409" spans="1:5" x14ac:dyDescent="0.25">
      <c r="A3409" s="32">
        <v>13033106016</v>
      </c>
      <c r="B3409" s="32" t="s">
        <v>3089</v>
      </c>
      <c r="C3409" s="32" t="s">
        <v>3098</v>
      </c>
      <c r="D3409" s="32" t="s">
        <v>3107</v>
      </c>
      <c r="E3409" s="32" t="s">
        <v>3114</v>
      </c>
    </row>
    <row r="3410" spans="1:5" x14ac:dyDescent="0.25">
      <c r="A3410" s="32">
        <v>13033053369</v>
      </c>
      <c r="B3410" s="32" t="s">
        <v>3089</v>
      </c>
      <c r="C3410" s="32" t="s">
        <v>3097</v>
      </c>
      <c r="D3410" s="32" t="s">
        <v>3107</v>
      </c>
      <c r="E3410" s="32" t="s">
        <v>3112</v>
      </c>
    </row>
    <row r="3411" spans="1:5" x14ac:dyDescent="0.25">
      <c r="A3411" s="32">
        <v>13032984859</v>
      </c>
      <c r="B3411" s="32" t="s">
        <v>3089</v>
      </c>
      <c r="C3411" s="32" t="s">
        <v>3099</v>
      </c>
      <c r="D3411" s="32" t="s">
        <v>3106</v>
      </c>
      <c r="E3411" s="32" t="s">
        <v>3115</v>
      </c>
    </row>
    <row r="3412" spans="1:5" x14ac:dyDescent="0.25">
      <c r="A3412" s="32">
        <v>13032979916</v>
      </c>
      <c r="B3412" s="32" t="s">
        <v>3089</v>
      </c>
      <c r="C3412" s="32" t="s">
        <v>3097</v>
      </c>
      <c r="D3412" s="32" t="s">
        <v>3104</v>
      </c>
      <c r="E3412" s="32" t="s">
        <v>3112</v>
      </c>
    </row>
    <row r="3413" spans="1:5" x14ac:dyDescent="0.25">
      <c r="A3413" s="32">
        <v>13032946375</v>
      </c>
      <c r="B3413" s="32" t="s">
        <v>3089</v>
      </c>
      <c r="C3413" s="32" t="s">
        <v>3101</v>
      </c>
      <c r="D3413" s="32" t="s">
        <v>3104</v>
      </c>
      <c r="E3413" s="32" t="s">
        <v>3111</v>
      </c>
    </row>
    <row r="3414" spans="1:5" x14ac:dyDescent="0.25">
      <c r="A3414" s="32">
        <v>13032917900</v>
      </c>
      <c r="B3414" s="32" t="s">
        <v>3089</v>
      </c>
      <c r="C3414" s="32" t="s">
        <v>3096</v>
      </c>
      <c r="D3414" s="32" t="s">
        <v>3106</v>
      </c>
      <c r="E3414" s="32" t="s">
        <v>3115</v>
      </c>
    </row>
    <row r="3415" spans="1:5" x14ac:dyDescent="0.25">
      <c r="A3415" s="32">
        <v>13032847522</v>
      </c>
      <c r="B3415" s="32" t="s">
        <v>3089</v>
      </c>
      <c r="C3415" s="32" t="s">
        <v>3098</v>
      </c>
      <c r="D3415" s="32" t="s">
        <v>3107</v>
      </c>
      <c r="E3415" s="32" t="s">
        <v>3111</v>
      </c>
    </row>
    <row r="3416" spans="1:5" x14ac:dyDescent="0.25">
      <c r="A3416" s="32">
        <v>13032835967</v>
      </c>
      <c r="B3416" s="32" t="s">
        <v>3089</v>
      </c>
      <c r="C3416" s="32" t="s">
        <v>3096</v>
      </c>
      <c r="D3416" s="32" t="s">
        <v>3104</v>
      </c>
      <c r="E3416" s="32" t="s">
        <v>3111</v>
      </c>
    </row>
    <row r="3417" spans="1:5" x14ac:dyDescent="0.25">
      <c r="A3417" s="32">
        <v>13032834917</v>
      </c>
      <c r="B3417" s="32" t="s">
        <v>3089</v>
      </c>
      <c r="C3417" s="32" t="s">
        <v>3098</v>
      </c>
      <c r="D3417" s="32" t="s">
        <v>3106</v>
      </c>
      <c r="E3417" s="32" t="s">
        <v>3112</v>
      </c>
    </row>
    <row r="3418" spans="1:5" x14ac:dyDescent="0.25">
      <c r="A3418" s="32">
        <v>13032811257</v>
      </c>
      <c r="B3418" s="32" t="s">
        <v>3089</v>
      </c>
      <c r="C3418" s="32" t="s">
        <v>3097</v>
      </c>
      <c r="D3418" s="32" t="s">
        <v>3104</v>
      </c>
      <c r="E3418" s="32" t="s">
        <v>3111</v>
      </c>
    </row>
    <row r="3419" spans="1:5" x14ac:dyDescent="0.25">
      <c r="A3419" s="32">
        <v>13032791935</v>
      </c>
      <c r="B3419" s="32" t="s">
        <v>3089</v>
      </c>
      <c r="C3419" s="32" t="s">
        <v>3098</v>
      </c>
      <c r="D3419" s="32" t="s">
        <v>3107</v>
      </c>
      <c r="E3419" s="32" t="s">
        <v>3111</v>
      </c>
    </row>
    <row r="3420" spans="1:5" x14ac:dyDescent="0.25">
      <c r="A3420" s="32">
        <v>13032733894</v>
      </c>
      <c r="B3420" s="32" t="s">
        <v>3089</v>
      </c>
      <c r="C3420" s="32" t="s">
        <v>3097</v>
      </c>
      <c r="D3420" s="32" t="s">
        <v>3105</v>
      </c>
      <c r="E3420" s="32" t="s">
        <v>3111</v>
      </c>
    </row>
    <row r="3421" spans="1:5" x14ac:dyDescent="0.25">
      <c r="A3421" s="32">
        <v>13032677147</v>
      </c>
      <c r="B3421" s="32" t="s">
        <v>3089</v>
      </c>
      <c r="C3421" s="32" t="s">
        <v>3096</v>
      </c>
      <c r="D3421" s="32" t="s">
        <v>3109</v>
      </c>
      <c r="E3421" s="32" t="s">
        <v>3114</v>
      </c>
    </row>
    <row r="3422" spans="1:5" x14ac:dyDescent="0.25">
      <c r="A3422" s="32">
        <v>13032652496</v>
      </c>
      <c r="B3422" s="32" t="s">
        <v>3089</v>
      </c>
      <c r="C3422" s="32" t="s">
        <v>3097</v>
      </c>
      <c r="D3422" s="32" t="s">
        <v>3105</v>
      </c>
      <c r="E3422" s="32" t="s">
        <v>3113</v>
      </c>
    </row>
    <row r="3423" spans="1:5" x14ac:dyDescent="0.25">
      <c r="A3423" s="32">
        <v>13032637650</v>
      </c>
      <c r="B3423" s="32" t="s">
        <v>3089</v>
      </c>
      <c r="C3423" s="32" t="s">
        <v>3097</v>
      </c>
      <c r="D3423" s="32" t="s">
        <v>3104</v>
      </c>
      <c r="E3423" s="32" t="s">
        <v>3112</v>
      </c>
    </row>
    <row r="3424" spans="1:5" x14ac:dyDescent="0.25">
      <c r="A3424" s="32">
        <v>13032594529</v>
      </c>
      <c r="B3424" s="32" t="s">
        <v>3090</v>
      </c>
      <c r="C3424" s="32" t="s">
        <v>3098</v>
      </c>
      <c r="D3424" s="32" t="s">
        <v>3108</v>
      </c>
      <c r="E3424" s="32" t="s">
        <v>3111</v>
      </c>
    </row>
    <row r="3425" spans="1:5" x14ac:dyDescent="0.25">
      <c r="A3425" s="32">
        <v>13032560089</v>
      </c>
      <c r="B3425" s="32" t="s">
        <v>3089</v>
      </c>
      <c r="C3425" s="32" t="s">
        <v>3101</v>
      </c>
      <c r="D3425" s="32" t="s">
        <v>3109</v>
      </c>
      <c r="E3425" s="32" t="s">
        <v>3112</v>
      </c>
    </row>
    <row r="3426" spans="1:5" x14ac:dyDescent="0.25">
      <c r="A3426" s="32">
        <v>13032503616</v>
      </c>
      <c r="B3426" s="32" t="s">
        <v>3089</v>
      </c>
      <c r="C3426" s="32" t="s">
        <v>3097</v>
      </c>
      <c r="D3426" s="32" t="s">
        <v>3104</v>
      </c>
      <c r="E3426" s="32" t="s">
        <v>3112</v>
      </c>
    </row>
    <row r="3427" spans="1:5" x14ac:dyDescent="0.25">
      <c r="A3427" s="32">
        <v>13032460453</v>
      </c>
      <c r="B3427" s="32" t="s">
        <v>3089</v>
      </c>
      <c r="C3427" s="32" t="s">
        <v>3098</v>
      </c>
      <c r="D3427" s="32" t="s">
        <v>3105</v>
      </c>
      <c r="E3427" s="32" t="s">
        <v>3114</v>
      </c>
    </row>
    <row r="3428" spans="1:5" x14ac:dyDescent="0.25">
      <c r="A3428" s="32">
        <v>13032434664</v>
      </c>
      <c r="B3428" s="32" t="s">
        <v>3089</v>
      </c>
      <c r="C3428" s="32" t="s">
        <v>3097</v>
      </c>
      <c r="D3428" s="32" t="s">
        <v>3105</v>
      </c>
      <c r="E3428" s="32" t="s">
        <v>3111</v>
      </c>
    </row>
    <row r="3429" spans="1:5" x14ac:dyDescent="0.25">
      <c r="A3429" s="32">
        <v>13032354073</v>
      </c>
      <c r="B3429" s="32" t="s">
        <v>3089</v>
      </c>
      <c r="C3429" s="32" t="s">
        <v>3101</v>
      </c>
      <c r="D3429" s="32" t="s">
        <v>3105</v>
      </c>
      <c r="E3429" s="32" t="s">
        <v>3115</v>
      </c>
    </row>
    <row r="3430" spans="1:5" x14ac:dyDescent="0.25">
      <c r="A3430" s="32">
        <v>13032265600</v>
      </c>
      <c r="B3430" s="32" t="s">
        <v>3089</v>
      </c>
      <c r="C3430" s="32" t="s">
        <v>3097</v>
      </c>
    </row>
    <row r="3431" spans="1:5" x14ac:dyDescent="0.25">
      <c r="A3431" s="32">
        <v>13031931508</v>
      </c>
      <c r="B3431" s="32" t="s">
        <v>3089</v>
      </c>
      <c r="C3431" s="32" t="s">
        <v>3096</v>
      </c>
      <c r="D3431" s="32" t="s">
        <v>3109</v>
      </c>
      <c r="E3431" s="32" t="s">
        <v>3111</v>
      </c>
    </row>
    <row r="3432" spans="1:5" x14ac:dyDescent="0.25">
      <c r="A3432" s="32">
        <v>13031918666</v>
      </c>
      <c r="B3432" s="32" t="s">
        <v>3089</v>
      </c>
      <c r="C3432" s="32" t="s">
        <v>3101</v>
      </c>
      <c r="D3432" s="32" t="s">
        <v>3104</v>
      </c>
      <c r="E3432" s="32" t="s">
        <v>3111</v>
      </c>
    </row>
    <row r="3433" spans="1:5" x14ac:dyDescent="0.25">
      <c r="A3433" s="32">
        <v>13031612893</v>
      </c>
      <c r="B3433" s="32" t="s">
        <v>3089</v>
      </c>
      <c r="C3433" s="32" t="s">
        <v>3098</v>
      </c>
      <c r="D3433" s="32" t="s">
        <v>3109</v>
      </c>
      <c r="E3433" s="32" t="s">
        <v>3111</v>
      </c>
    </row>
    <row r="3434" spans="1:5" x14ac:dyDescent="0.25">
      <c r="A3434" s="32">
        <v>13031575562</v>
      </c>
      <c r="B3434" s="32" t="s">
        <v>3089</v>
      </c>
      <c r="C3434" s="32" t="s">
        <v>3097</v>
      </c>
      <c r="D3434" s="32" t="s">
        <v>3105</v>
      </c>
      <c r="E3434" s="32" t="s">
        <v>3111</v>
      </c>
    </row>
    <row r="3435" spans="1:5" x14ac:dyDescent="0.25">
      <c r="A3435" s="32">
        <v>13031541086</v>
      </c>
      <c r="B3435" s="32" t="s">
        <v>3089</v>
      </c>
      <c r="C3435" s="32" t="s">
        <v>3097</v>
      </c>
      <c r="D3435" s="32" t="s">
        <v>3105</v>
      </c>
      <c r="E3435" s="32" t="s">
        <v>3111</v>
      </c>
    </row>
    <row r="3436" spans="1:5" x14ac:dyDescent="0.25">
      <c r="A3436" s="32">
        <v>13031526930</v>
      </c>
      <c r="B3436" s="32" t="s">
        <v>3089</v>
      </c>
      <c r="C3436" s="32" t="s">
        <v>3101</v>
      </c>
      <c r="D3436" s="32" t="s">
        <v>3109</v>
      </c>
      <c r="E3436" s="32" t="s">
        <v>3112</v>
      </c>
    </row>
    <row r="3437" spans="1:5" x14ac:dyDescent="0.25">
      <c r="A3437" s="32">
        <v>13031368111</v>
      </c>
      <c r="B3437" s="32" t="s">
        <v>3089</v>
      </c>
      <c r="C3437" s="32" t="s">
        <v>3098</v>
      </c>
      <c r="D3437" s="32" t="s">
        <v>3105</v>
      </c>
      <c r="E3437" s="32" t="s">
        <v>3114</v>
      </c>
    </row>
    <row r="3438" spans="1:5" x14ac:dyDescent="0.25">
      <c r="A3438" s="32">
        <v>13031316401</v>
      </c>
      <c r="B3438" s="32" t="s">
        <v>3089</v>
      </c>
      <c r="C3438" s="32" t="s">
        <v>3097</v>
      </c>
      <c r="D3438" s="32" t="s">
        <v>3109</v>
      </c>
      <c r="E3438" s="32" t="s">
        <v>3112</v>
      </c>
    </row>
    <row r="3439" spans="1:5" x14ac:dyDescent="0.25">
      <c r="A3439" s="32">
        <v>13031301977</v>
      </c>
      <c r="B3439" s="32" t="s">
        <v>3090</v>
      </c>
      <c r="C3439" s="32" t="s">
        <v>3100</v>
      </c>
      <c r="E3439" s="32" t="s">
        <v>3117</v>
      </c>
    </row>
    <row r="3440" spans="1:5" x14ac:dyDescent="0.25">
      <c r="A3440" s="32">
        <v>13031237157</v>
      </c>
      <c r="B3440" s="32" t="s">
        <v>3089</v>
      </c>
      <c r="C3440" s="32" t="s">
        <v>3097</v>
      </c>
      <c r="D3440" s="32" t="s">
        <v>3105</v>
      </c>
      <c r="E3440" s="32" t="s">
        <v>3111</v>
      </c>
    </row>
    <row r="3441" spans="1:5" x14ac:dyDescent="0.25">
      <c r="A3441" s="32">
        <v>13031210831</v>
      </c>
      <c r="B3441" s="32" t="s">
        <v>3089</v>
      </c>
      <c r="C3441" s="32" t="s">
        <v>3098</v>
      </c>
      <c r="D3441" s="32" t="s">
        <v>3107</v>
      </c>
      <c r="E3441" s="32" t="s">
        <v>3112</v>
      </c>
    </row>
    <row r="3442" spans="1:5" x14ac:dyDescent="0.25">
      <c r="A3442" s="32">
        <v>13031183530</v>
      </c>
      <c r="B3442" s="32" t="s">
        <v>3089</v>
      </c>
      <c r="C3442" s="32" t="s">
        <v>3097</v>
      </c>
      <c r="D3442" s="32" t="s">
        <v>3105</v>
      </c>
      <c r="E3442" s="32" t="s">
        <v>3111</v>
      </c>
    </row>
    <row r="3443" spans="1:5" x14ac:dyDescent="0.25">
      <c r="A3443" s="32">
        <v>13030987346</v>
      </c>
      <c r="B3443" s="32" t="s">
        <v>3089</v>
      </c>
      <c r="C3443" s="32" t="s">
        <v>3097</v>
      </c>
      <c r="D3443" s="32" t="s">
        <v>3105</v>
      </c>
      <c r="E3443" s="32" t="s">
        <v>3112</v>
      </c>
    </row>
    <row r="3444" spans="1:5" x14ac:dyDescent="0.25">
      <c r="A3444" s="32">
        <v>13030893380</v>
      </c>
      <c r="B3444" s="32" t="s">
        <v>3089</v>
      </c>
      <c r="C3444" s="32" t="s">
        <v>3098</v>
      </c>
      <c r="D3444" s="32" t="s">
        <v>3105</v>
      </c>
      <c r="E3444" s="32" t="s">
        <v>3115</v>
      </c>
    </row>
    <row r="3445" spans="1:5" x14ac:dyDescent="0.25">
      <c r="A3445" s="32">
        <v>13030829630</v>
      </c>
      <c r="B3445" s="32" t="s">
        <v>3089</v>
      </c>
      <c r="C3445" s="32" t="s">
        <v>3098</v>
      </c>
      <c r="D3445" s="32" t="s">
        <v>3107</v>
      </c>
      <c r="E3445" s="32" t="s">
        <v>3114</v>
      </c>
    </row>
    <row r="3446" spans="1:5" x14ac:dyDescent="0.25">
      <c r="A3446" s="32">
        <v>13030634805</v>
      </c>
      <c r="B3446" s="32" t="s">
        <v>3089</v>
      </c>
      <c r="C3446" s="32" t="s">
        <v>3097</v>
      </c>
      <c r="D3446" s="32" t="s">
        <v>3104</v>
      </c>
      <c r="E3446" s="32" t="s">
        <v>3113</v>
      </c>
    </row>
    <row r="3447" spans="1:5" x14ac:dyDescent="0.25">
      <c r="A3447" s="32">
        <v>13030204502</v>
      </c>
      <c r="B3447" s="32" t="s">
        <v>3089</v>
      </c>
      <c r="C3447" s="32" t="s">
        <v>3099</v>
      </c>
      <c r="D3447" s="32" t="s">
        <v>3106</v>
      </c>
      <c r="E3447" s="32" t="s">
        <v>3112</v>
      </c>
    </row>
    <row r="3448" spans="1:5" x14ac:dyDescent="0.25">
      <c r="A3448" s="32">
        <v>13030138180</v>
      </c>
      <c r="B3448" s="32" t="s">
        <v>3089</v>
      </c>
      <c r="C3448" s="32" t="s">
        <v>3098</v>
      </c>
      <c r="D3448" s="32" t="s">
        <v>3107</v>
      </c>
      <c r="E3448" s="32" t="s">
        <v>3114</v>
      </c>
    </row>
    <row r="3449" spans="1:5" x14ac:dyDescent="0.25">
      <c r="A3449" s="32">
        <v>13029965396</v>
      </c>
      <c r="B3449" s="32" t="s">
        <v>3089</v>
      </c>
      <c r="C3449" s="32" t="s">
        <v>3098</v>
      </c>
      <c r="D3449" s="32" t="s">
        <v>3106</v>
      </c>
      <c r="E3449" s="32" t="s">
        <v>3114</v>
      </c>
    </row>
    <row r="3450" spans="1:5" x14ac:dyDescent="0.25">
      <c r="A3450" s="32">
        <v>13029576841</v>
      </c>
      <c r="B3450" s="32" t="s">
        <v>3089</v>
      </c>
      <c r="C3450" s="32" t="s">
        <v>3097</v>
      </c>
      <c r="D3450" s="32" t="s">
        <v>3104</v>
      </c>
      <c r="E3450" s="32" t="s">
        <v>3111</v>
      </c>
    </row>
    <row r="3451" spans="1:5" x14ac:dyDescent="0.25">
      <c r="A3451" s="32">
        <v>13029129660</v>
      </c>
      <c r="B3451" s="32" t="s">
        <v>3089</v>
      </c>
      <c r="C3451" s="32" t="s">
        <v>3101</v>
      </c>
      <c r="D3451" s="32" t="s">
        <v>3104</v>
      </c>
      <c r="E3451" s="32" t="s">
        <v>3112</v>
      </c>
    </row>
    <row r="3452" spans="1:5" x14ac:dyDescent="0.25">
      <c r="A3452" s="32">
        <v>13029119522</v>
      </c>
      <c r="B3452" s="32" t="s">
        <v>3089</v>
      </c>
      <c r="C3452" s="32" t="s">
        <v>3096</v>
      </c>
      <c r="D3452" s="32" t="s">
        <v>3104</v>
      </c>
      <c r="E3452" s="32" t="s">
        <v>3111</v>
      </c>
    </row>
    <row r="3453" spans="1:5" x14ac:dyDescent="0.25">
      <c r="A3453" s="32">
        <v>13028864211</v>
      </c>
      <c r="B3453" s="32" t="s">
        <v>3089</v>
      </c>
      <c r="C3453" s="32" t="s">
        <v>3098</v>
      </c>
      <c r="D3453" s="32" t="s">
        <v>3107</v>
      </c>
      <c r="E3453" s="32" t="s">
        <v>3111</v>
      </c>
    </row>
    <row r="3454" spans="1:5" x14ac:dyDescent="0.25">
      <c r="A3454" s="32">
        <v>13028666554</v>
      </c>
      <c r="B3454" s="32" t="s">
        <v>3089</v>
      </c>
      <c r="C3454" s="32" t="s">
        <v>3097</v>
      </c>
      <c r="D3454" s="32" t="s">
        <v>3105</v>
      </c>
      <c r="E3454" s="32" t="s">
        <v>3114</v>
      </c>
    </row>
    <row r="3455" spans="1:5" x14ac:dyDescent="0.25">
      <c r="A3455" s="32">
        <v>13028633364</v>
      </c>
      <c r="B3455" s="32" t="s">
        <v>3089</v>
      </c>
      <c r="C3455" s="32" t="s">
        <v>3097</v>
      </c>
      <c r="D3455" s="32" t="s">
        <v>3104</v>
      </c>
      <c r="E3455" s="32" t="s">
        <v>3111</v>
      </c>
    </row>
    <row r="3456" spans="1:5" x14ac:dyDescent="0.25">
      <c r="A3456" s="32">
        <v>13028591158</v>
      </c>
      <c r="B3456" s="32" t="s">
        <v>3089</v>
      </c>
      <c r="C3456" s="32" t="s">
        <v>3097</v>
      </c>
      <c r="D3456" s="32" t="s">
        <v>3108</v>
      </c>
      <c r="E3456" s="32" t="s">
        <v>3111</v>
      </c>
    </row>
    <row r="3457" spans="1:5" x14ac:dyDescent="0.25">
      <c r="A3457" s="32">
        <v>13028536021</v>
      </c>
      <c r="B3457" s="32" t="s">
        <v>3089</v>
      </c>
      <c r="C3457" s="32" t="s">
        <v>3098</v>
      </c>
      <c r="D3457" s="32" t="s">
        <v>3105</v>
      </c>
      <c r="E3457" s="32" t="s">
        <v>3111</v>
      </c>
    </row>
    <row r="3458" spans="1:5" x14ac:dyDescent="0.25">
      <c r="A3458" s="32">
        <v>13028118405</v>
      </c>
      <c r="B3458" s="32" t="s">
        <v>3089</v>
      </c>
      <c r="C3458" s="32" t="s">
        <v>3097</v>
      </c>
      <c r="D3458" s="32" t="s">
        <v>3107</v>
      </c>
      <c r="E3458" s="32" t="s">
        <v>3112</v>
      </c>
    </row>
    <row r="3459" spans="1:5" x14ac:dyDescent="0.25">
      <c r="A3459" s="32">
        <v>13028050522</v>
      </c>
      <c r="B3459" s="32" t="s">
        <v>3089</v>
      </c>
      <c r="C3459" s="32" t="s">
        <v>3101</v>
      </c>
      <c r="D3459" s="32" t="s">
        <v>3106</v>
      </c>
      <c r="E3459" s="32" t="s">
        <v>3111</v>
      </c>
    </row>
    <row r="3460" spans="1:5" x14ac:dyDescent="0.25">
      <c r="A3460" s="32">
        <v>13028044578</v>
      </c>
      <c r="B3460" s="32" t="s">
        <v>3089</v>
      </c>
      <c r="C3460" s="32" t="s">
        <v>3097</v>
      </c>
      <c r="D3460" s="32" t="s">
        <v>3104</v>
      </c>
      <c r="E3460" s="32" t="s">
        <v>3111</v>
      </c>
    </row>
    <row r="3461" spans="1:5" x14ac:dyDescent="0.25">
      <c r="A3461" s="32">
        <v>13027980058</v>
      </c>
      <c r="B3461" s="32" t="s">
        <v>3089</v>
      </c>
      <c r="C3461" s="32" t="s">
        <v>3101</v>
      </c>
      <c r="D3461" s="32" t="s">
        <v>3107</v>
      </c>
      <c r="E3461" s="32" t="s">
        <v>3111</v>
      </c>
    </row>
    <row r="3462" spans="1:5" x14ac:dyDescent="0.25">
      <c r="A3462" s="32">
        <v>13027910112</v>
      </c>
      <c r="B3462" s="32" t="s">
        <v>3089</v>
      </c>
      <c r="C3462" s="32" t="s">
        <v>3098</v>
      </c>
      <c r="D3462" s="32" t="s">
        <v>3107</v>
      </c>
      <c r="E3462" s="32" t="s">
        <v>3111</v>
      </c>
    </row>
    <row r="3463" spans="1:5" x14ac:dyDescent="0.25">
      <c r="A3463" s="32">
        <v>13027887793</v>
      </c>
      <c r="B3463" s="32" t="s">
        <v>3089</v>
      </c>
      <c r="C3463" s="32" t="s">
        <v>3101</v>
      </c>
      <c r="D3463" s="32" t="s">
        <v>3105</v>
      </c>
      <c r="E3463" s="32" t="s">
        <v>3114</v>
      </c>
    </row>
    <row r="3464" spans="1:5" x14ac:dyDescent="0.25">
      <c r="A3464" s="32">
        <v>13027851926</v>
      </c>
      <c r="B3464" s="32" t="s">
        <v>3089</v>
      </c>
      <c r="C3464" s="32" t="s">
        <v>3098</v>
      </c>
      <c r="D3464" s="32" t="s">
        <v>3105</v>
      </c>
      <c r="E3464" s="32" t="s">
        <v>3111</v>
      </c>
    </row>
    <row r="3465" spans="1:5" x14ac:dyDescent="0.25">
      <c r="A3465" s="32">
        <v>13027735895</v>
      </c>
      <c r="B3465" s="32" t="s">
        <v>3089</v>
      </c>
      <c r="C3465" s="32" t="s">
        <v>3098</v>
      </c>
      <c r="D3465" s="32" t="s">
        <v>3107</v>
      </c>
      <c r="E3465" s="32" t="s">
        <v>3112</v>
      </c>
    </row>
    <row r="3466" spans="1:5" x14ac:dyDescent="0.25">
      <c r="A3466" s="32">
        <v>13027723682</v>
      </c>
      <c r="B3466" s="32" t="s">
        <v>3089</v>
      </c>
      <c r="C3466" s="32" t="s">
        <v>3096</v>
      </c>
      <c r="D3466" s="32" t="s">
        <v>3105</v>
      </c>
      <c r="E3466" s="32" t="s">
        <v>3112</v>
      </c>
    </row>
    <row r="3467" spans="1:5" x14ac:dyDescent="0.25">
      <c r="A3467" s="32">
        <v>13027516737</v>
      </c>
      <c r="B3467" s="32" t="s">
        <v>3089</v>
      </c>
      <c r="C3467" s="32" t="s">
        <v>3098</v>
      </c>
      <c r="D3467" s="32" t="s">
        <v>3105</v>
      </c>
      <c r="E3467" s="32" t="s">
        <v>3113</v>
      </c>
    </row>
    <row r="3468" spans="1:5" x14ac:dyDescent="0.25">
      <c r="A3468" s="32">
        <v>13027510601</v>
      </c>
      <c r="B3468" s="32" t="s">
        <v>3089</v>
      </c>
      <c r="C3468" s="32" t="s">
        <v>3101</v>
      </c>
      <c r="D3468" s="32" t="s">
        <v>3104</v>
      </c>
      <c r="E3468" s="32" t="s">
        <v>3111</v>
      </c>
    </row>
    <row r="3469" spans="1:5" x14ac:dyDescent="0.25">
      <c r="A3469" s="32">
        <v>13027475606</v>
      </c>
      <c r="B3469" s="32" t="s">
        <v>3089</v>
      </c>
      <c r="C3469" s="32" t="s">
        <v>3098</v>
      </c>
      <c r="D3469" s="32" t="s">
        <v>3106</v>
      </c>
      <c r="E3469" s="32" t="s">
        <v>3111</v>
      </c>
    </row>
    <row r="3470" spans="1:5" x14ac:dyDescent="0.25">
      <c r="A3470" s="32">
        <v>13027250543</v>
      </c>
      <c r="B3470" s="32" t="s">
        <v>3089</v>
      </c>
      <c r="C3470" s="32" t="s">
        <v>3098</v>
      </c>
      <c r="D3470" s="32" t="s">
        <v>3106</v>
      </c>
      <c r="E3470" s="32" t="s">
        <v>3113</v>
      </c>
    </row>
    <row r="3471" spans="1:5" x14ac:dyDescent="0.25">
      <c r="A3471" s="32">
        <v>13025736927</v>
      </c>
      <c r="B3471" s="32" t="s">
        <v>3089</v>
      </c>
      <c r="C3471" s="32" t="s">
        <v>3097</v>
      </c>
      <c r="D3471" s="32" t="s">
        <v>3108</v>
      </c>
      <c r="E3471" s="32" t="s">
        <v>3112</v>
      </c>
    </row>
    <row r="3472" spans="1:5" x14ac:dyDescent="0.25">
      <c r="A3472" s="32">
        <v>13025723957</v>
      </c>
      <c r="B3472" s="32" t="s">
        <v>3089</v>
      </c>
      <c r="C3472" s="32" t="s">
        <v>3098</v>
      </c>
      <c r="D3472" s="32" t="s">
        <v>3105</v>
      </c>
      <c r="E3472" s="32" t="s">
        <v>3112</v>
      </c>
    </row>
    <row r="3473" spans="1:5" x14ac:dyDescent="0.25">
      <c r="A3473" s="32">
        <v>13025624206</v>
      </c>
      <c r="B3473" s="32" t="s">
        <v>3089</v>
      </c>
      <c r="C3473" s="32" t="s">
        <v>3101</v>
      </c>
    </row>
    <row r="3474" spans="1:5" x14ac:dyDescent="0.25">
      <c r="A3474" s="32">
        <v>13025268646</v>
      </c>
      <c r="B3474" s="32" t="s">
        <v>3089</v>
      </c>
      <c r="C3474" s="32" t="s">
        <v>3096</v>
      </c>
      <c r="D3474" s="32" t="s">
        <v>3108</v>
      </c>
      <c r="E3474" s="32" t="s">
        <v>3111</v>
      </c>
    </row>
    <row r="3475" spans="1:5" x14ac:dyDescent="0.25">
      <c r="A3475" s="32">
        <v>13025224592</v>
      </c>
      <c r="B3475" s="32" t="s">
        <v>3089</v>
      </c>
      <c r="C3475" s="32" t="s">
        <v>3097</v>
      </c>
      <c r="D3475" s="32" t="s">
        <v>3105</v>
      </c>
      <c r="E3475" s="32" t="s">
        <v>3115</v>
      </c>
    </row>
    <row r="3476" spans="1:5" x14ac:dyDescent="0.25">
      <c r="A3476" s="32">
        <v>13025222992</v>
      </c>
      <c r="B3476" s="32" t="s">
        <v>3089</v>
      </c>
      <c r="C3476" s="32" t="s">
        <v>3097</v>
      </c>
      <c r="D3476" s="32" t="s">
        <v>3107</v>
      </c>
      <c r="E3476" s="32" t="s">
        <v>3113</v>
      </c>
    </row>
    <row r="3477" spans="1:5" x14ac:dyDescent="0.25">
      <c r="A3477" s="32">
        <v>13025126931</v>
      </c>
      <c r="B3477" s="32" t="s">
        <v>3089</v>
      </c>
      <c r="C3477" s="32" t="s">
        <v>3099</v>
      </c>
      <c r="D3477" s="32" t="s">
        <v>3105</v>
      </c>
      <c r="E3477" s="32" t="s">
        <v>3114</v>
      </c>
    </row>
    <row r="3478" spans="1:5" x14ac:dyDescent="0.25">
      <c r="A3478" s="32">
        <v>13025116091</v>
      </c>
      <c r="B3478" s="32" t="s">
        <v>3089</v>
      </c>
      <c r="C3478" s="32" t="s">
        <v>3101</v>
      </c>
      <c r="D3478" s="32" t="s">
        <v>3109</v>
      </c>
      <c r="E3478" s="32" t="s">
        <v>3112</v>
      </c>
    </row>
    <row r="3479" spans="1:5" x14ac:dyDescent="0.25">
      <c r="A3479" s="32">
        <v>13024469804</v>
      </c>
      <c r="B3479" s="32" t="s">
        <v>3089</v>
      </c>
      <c r="C3479" s="32" t="s">
        <v>3097</v>
      </c>
      <c r="D3479" s="32" t="s">
        <v>3108</v>
      </c>
      <c r="E3479" s="32" t="s">
        <v>3115</v>
      </c>
    </row>
    <row r="3480" spans="1:5" x14ac:dyDescent="0.25">
      <c r="A3480" s="32">
        <v>13025081147</v>
      </c>
      <c r="B3480" s="32" t="s">
        <v>3089</v>
      </c>
      <c r="C3480" s="32" t="s">
        <v>3097</v>
      </c>
      <c r="D3480" s="32" t="s">
        <v>3105</v>
      </c>
      <c r="E3480" s="32" t="s">
        <v>3114</v>
      </c>
    </row>
    <row r="3481" spans="1:5" x14ac:dyDescent="0.25">
      <c r="A3481" s="32">
        <v>13025010871</v>
      </c>
      <c r="B3481" s="32" t="s">
        <v>3089</v>
      </c>
      <c r="C3481" s="32" t="s">
        <v>3098</v>
      </c>
      <c r="D3481" s="32" t="s">
        <v>3107</v>
      </c>
      <c r="E3481" s="32" t="s">
        <v>3112</v>
      </c>
    </row>
    <row r="3482" spans="1:5" x14ac:dyDescent="0.25">
      <c r="A3482" s="32">
        <v>13024984125</v>
      </c>
      <c r="B3482" s="32" t="s">
        <v>3089</v>
      </c>
      <c r="C3482" s="32" t="s">
        <v>3098</v>
      </c>
      <c r="D3482" s="32" t="s">
        <v>3106</v>
      </c>
      <c r="E3482" s="32" t="s">
        <v>3112</v>
      </c>
    </row>
    <row r="3483" spans="1:5" x14ac:dyDescent="0.25">
      <c r="A3483" s="32">
        <v>13024907498</v>
      </c>
      <c r="B3483" s="32" t="s">
        <v>3089</v>
      </c>
      <c r="C3483" s="32" t="s">
        <v>3097</v>
      </c>
      <c r="D3483" s="32" t="s">
        <v>3105</v>
      </c>
      <c r="E3483" s="32" t="s">
        <v>3112</v>
      </c>
    </row>
    <row r="3484" spans="1:5" x14ac:dyDescent="0.25">
      <c r="A3484" s="32">
        <v>13024897165</v>
      </c>
    </row>
    <row r="3485" spans="1:5" x14ac:dyDescent="0.25">
      <c r="A3485" s="32">
        <v>13024872624</v>
      </c>
      <c r="B3485" s="32" t="s">
        <v>3089</v>
      </c>
      <c r="C3485" s="32" t="s">
        <v>3097</v>
      </c>
      <c r="D3485" s="32" t="s">
        <v>3105</v>
      </c>
      <c r="E3485" s="32" t="s">
        <v>3112</v>
      </c>
    </row>
    <row r="3486" spans="1:5" x14ac:dyDescent="0.25">
      <c r="A3486" s="32">
        <v>13024865101</v>
      </c>
      <c r="B3486" s="32" t="s">
        <v>3089</v>
      </c>
      <c r="C3486" s="32" t="s">
        <v>3098</v>
      </c>
      <c r="D3486" s="32" t="s">
        <v>3107</v>
      </c>
      <c r="E3486" s="32" t="s">
        <v>3111</v>
      </c>
    </row>
    <row r="3487" spans="1:5" x14ac:dyDescent="0.25">
      <c r="A3487" s="32">
        <v>13024786875</v>
      </c>
      <c r="B3487" s="32" t="s">
        <v>3089</v>
      </c>
      <c r="C3487" s="32" t="s">
        <v>3099</v>
      </c>
      <c r="D3487" s="32" t="s">
        <v>3105</v>
      </c>
      <c r="E3487" s="32" t="s">
        <v>3114</v>
      </c>
    </row>
    <row r="3488" spans="1:5" x14ac:dyDescent="0.25">
      <c r="A3488" s="32">
        <v>13024688757</v>
      </c>
      <c r="B3488" s="32" t="s">
        <v>3089</v>
      </c>
      <c r="C3488" s="32" t="s">
        <v>3097</v>
      </c>
      <c r="D3488" s="32" t="s">
        <v>3109</v>
      </c>
    </row>
    <row r="3489" spans="1:5" x14ac:dyDescent="0.25">
      <c r="A3489" s="32">
        <v>13024516390</v>
      </c>
      <c r="B3489" s="32" t="s">
        <v>3089</v>
      </c>
      <c r="C3489" s="32" t="s">
        <v>3098</v>
      </c>
      <c r="D3489" s="32" t="s">
        <v>3106</v>
      </c>
      <c r="E3489" s="32" t="s">
        <v>3114</v>
      </c>
    </row>
    <row r="3490" spans="1:5" x14ac:dyDescent="0.25">
      <c r="A3490" s="32">
        <v>13024455162</v>
      </c>
      <c r="B3490" s="32" t="s">
        <v>3089</v>
      </c>
      <c r="C3490" s="32" t="s">
        <v>3098</v>
      </c>
      <c r="D3490" s="32" t="s">
        <v>3104</v>
      </c>
      <c r="E3490" s="32" t="s">
        <v>3114</v>
      </c>
    </row>
    <row r="3491" spans="1:5" x14ac:dyDescent="0.25">
      <c r="A3491" s="32">
        <v>13024282867</v>
      </c>
      <c r="B3491" s="32" t="s">
        <v>3090</v>
      </c>
      <c r="C3491" s="32" t="s">
        <v>3099</v>
      </c>
      <c r="D3491" s="32" t="s">
        <v>3104</v>
      </c>
      <c r="E3491" s="32" t="s">
        <v>3117</v>
      </c>
    </row>
    <row r="3492" spans="1:5" x14ac:dyDescent="0.25">
      <c r="A3492" s="32">
        <v>13023867080</v>
      </c>
      <c r="B3492" s="32" t="s">
        <v>3089</v>
      </c>
      <c r="C3492" s="32" t="s">
        <v>3098</v>
      </c>
      <c r="D3492" s="32" t="s">
        <v>3105</v>
      </c>
      <c r="E3492" s="32" t="s">
        <v>3111</v>
      </c>
    </row>
    <row r="3493" spans="1:5" x14ac:dyDescent="0.25">
      <c r="A3493" s="32">
        <v>13023850180</v>
      </c>
      <c r="B3493" s="32" t="s">
        <v>3089</v>
      </c>
      <c r="C3493" s="32" t="s">
        <v>3098</v>
      </c>
      <c r="D3493" s="32" t="s">
        <v>3105</v>
      </c>
      <c r="E3493" s="32" t="s">
        <v>3114</v>
      </c>
    </row>
    <row r="3494" spans="1:5" x14ac:dyDescent="0.25">
      <c r="A3494" s="32">
        <v>13023616375</v>
      </c>
      <c r="B3494" s="32" t="s">
        <v>3090</v>
      </c>
      <c r="C3494" s="32" t="s">
        <v>3097</v>
      </c>
      <c r="D3494" s="32" t="s">
        <v>3107</v>
      </c>
      <c r="E3494" s="32" t="s">
        <v>3118</v>
      </c>
    </row>
    <row r="3495" spans="1:5" x14ac:dyDescent="0.25">
      <c r="A3495" s="32">
        <v>13023484057</v>
      </c>
      <c r="B3495" s="32" t="s">
        <v>3089</v>
      </c>
      <c r="C3495" s="32" t="s">
        <v>3098</v>
      </c>
      <c r="D3495" s="32" t="s">
        <v>3105</v>
      </c>
      <c r="E3495" s="32" t="s">
        <v>3111</v>
      </c>
    </row>
    <row r="3496" spans="1:5" x14ac:dyDescent="0.25">
      <c r="A3496" s="32">
        <v>13023422731</v>
      </c>
      <c r="B3496" s="32" t="s">
        <v>3089</v>
      </c>
      <c r="C3496" s="32" t="s">
        <v>3101</v>
      </c>
      <c r="D3496" s="32" t="s">
        <v>3109</v>
      </c>
      <c r="E3496" s="32" t="s">
        <v>3113</v>
      </c>
    </row>
    <row r="3497" spans="1:5" x14ac:dyDescent="0.25">
      <c r="A3497" s="32">
        <v>13023280171</v>
      </c>
      <c r="B3497" s="32" t="s">
        <v>3089</v>
      </c>
      <c r="C3497" s="32" t="s">
        <v>3098</v>
      </c>
      <c r="D3497" s="32" t="s">
        <v>3105</v>
      </c>
      <c r="E3497" s="32" t="s">
        <v>3114</v>
      </c>
    </row>
    <row r="3498" spans="1:5" x14ac:dyDescent="0.25">
      <c r="A3498" s="32">
        <v>13022498052</v>
      </c>
      <c r="B3498" s="32" t="s">
        <v>3089</v>
      </c>
      <c r="C3498" s="32" t="s">
        <v>3097</v>
      </c>
      <c r="D3498" s="32" t="s">
        <v>3104</v>
      </c>
      <c r="E3498" s="32" t="s">
        <v>3112</v>
      </c>
    </row>
    <row r="3499" spans="1:5" x14ac:dyDescent="0.25">
      <c r="A3499" s="32">
        <v>13022267089</v>
      </c>
      <c r="B3499" s="32" t="s">
        <v>3089</v>
      </c>
      <c r="C3499" s="32" t="s">
        <v>3097</v>
      </c>
      <c r="D3499" s="32" t="s">
        <v>3105</v>
      </c>
      <c r="E3499" s="32" t="s">
        <v>3115</v>
      </c>
    </row>
    <row r="3500" spans="1:5" x14ac:dyDescent="0.25">
      <c r="A3500" s="32">
        <v>13022004313</v>
      </c>
    </row>
    <row r="3501" spans="1:5" x14ac:dyDescent="0.25">
      <c r="A3501" s="32">
        <v>13021929608</v>
      </c>
      <c r="B3501" s="32" t="s">
        <v>3089</v>
      </c>
      <c r="C3501" s="32" t="s">
        <v>3097</v>
      </c>
      <c r="D3501" s="32" t="s">
        <v>3104</v>
      </c>
      <c r="E3501" s="32" t="s">
        <v>3111</v>
      </c>
    </row>
    <row r="3502" spans="1:5" x14ac:dyDescent="0.25">
      <c r="A3502" s="32">
        <v>13021843802</v>
      </c>
      <c r="B3502" s="32" t="s">
        <v>3089</v>
      </c>
      <c r="C3502" s="32" t="s">
        <v>3101</v>
      </c>
      <c r="D3502" s="32" t="s">
        <v>3105</v>
      </c>
      <c r="E3502" s="32" t="s">
        <v>3111</v>
      </c>
    </row>
    <row r="3503" spans="1:5" x14ac:dyDescent="0.25">
      <c r="A3503" s="32">
        <v>13021721785</v>
      </c>
    </row>
    <row r="3504" spans="1:5" x14ac:dyDescent="0.25">
      <c r="A3504" s="32">
        <v>13021588567</v>
      </c>
      <c r="B3504" s="32" t="s">
        <v>3089</v>
      </c>
      <c r="C3504" s="32" t="s">
        <v>3097</v>
      </c>
      <c r="D3504" s="32" t="s">
        <v>3105</v>
      </c>
      <c r="E3504" s="32" t="s">
        <v>3112</v>
      </c>
    </row>
    <row r="3505" spans="1:5" x14ac:dyDescent="0.25">
      <c r="A3505" s="32">
        <v>13014292039</v>
      </c>
      <c r="B3505" s="32" t="s">
        <v>3089</v>
      </c>
      <c r="C3505" s="32" t="s">
        <v>3097</v>
      </c>
      <c r="D3505" s="32" t="s">
        <v>3106</v>
      </c>
      <c r="E3505" s="32" t="s">
        <v>3111</v>
      </c>
    </row>
    <row r="3506" spans="1:5" x14ac:dyDescent="0.25">
      <c r="A3506" s="32">
        <v>13021345753</v>
      </c>
      <c r="B3506" s="32" t="s">
        <v>3089</v>
      </c>
      <c r="C3506" s="32" t="s">
        <v>3098</v>
      </c>
      <c r="D3506" s="32" t="s">
        <v>3106</v>
      </c>
      <c r="E3506" s="32" t="s">
        <v>3111</v>
      </c>
    </row>
    <row r="3507" spans="1:5" x14ac:dyDescent="0.25">
      <c r="A3507" s="32">
        <v>13021305490</v>
      </c>
      <c r="B3507" s="32" t="s">
        <v>3089</v>
      </c>
      <c r="C3507" s="32" t="s">
        <v>3097</v>
      </c>
      <c r="D3507" s="32" t="s">
        <v>3104</v>
      </c>
      <c r="E3507" s="32" t="s">
        <v>3112</v>
      </c>
    </row>
    <row r="3508" spans="1:5" x14ac:dyDescent="0.25">
      <c r="A3508" s="32">
        <v>13021217410</v>
      </c>
      <c r="B3508" s="32" t="s">
        <v>3089</v>
      </c>
      <c r="C3508" s="32" t="s">
        <v>3101</v>
      </c>
      <c r="D3508" s="32" t="s">
        <v>3109</v>
      </c>
      <c r="E3508" s="32" t="s">
        <v>3111</v>
      </c>
    </row>
    <row r="3509" spans="1:5" x14ac:dyDescent="0.25">
      <c r="A3509" s="32">
        <v>13021154013</v>
      </c>
      <c r="B3509" s="32" t="s">
        <v>3089</v>
      </c>
      <c r="C3509" s="32" t="s">
        <v>3097</v>
      </c>
      <c r="D3509" s="32" t="s">
        <v>3107</v>
      </c>
      <c r="E3509" s="32" t="s">
        <v>3111</v>
      </c>
    </row>
    <row r="3510" spans="1:5" x14ac:dyDescent="0.25">
      <c r="A3510" s="32">
        <v>13021056913</v>
      </c>
      <c r="B3510" s="32" t="s">
        <v>3089</v>
      </c>
      <c r="C3510" s="32" t="s">
        <v>3098</v>
      </c>
      <c r="D3510" s="32" t="s">
        <v>3107</v>
      </c>
      <c r="E3510" s="32" t="s">
        <v>3111</v>
      </c>
    </row>
    <row r="3511" spans="1:5" x14ac:dyDescent="0.25">
      <c r="A3511" s="32">
        <v>13020855378</v>
      </c>
      <c r="B3511" s="32" t="s">
        <v>3090</v>
      </c>
      <c r="C3511" s="32" t="s">
        <v>3096</v>
      </c>
      <c r="D3511" s="32" t="s">
        <v>3109</v>
      </c>
      <c r="E3511" s="32" t="s">
        <v>3112</v>
      </c>
    </row>
    <row r="3512" spans="1:5" x14ac:dyDescent="0.25">
      <c r="A3512" s="32">
        <v>13020772677</v>
      </c>
      <c r="B3512" s="32" t="s">
        <v>3090</v>
      </c>
      <c r="C3512" s="32" t="s">
        <v>3098</v>
      </c>
    </row>
    <row r="3513" spans="1:5" x14ac:dyDescent="0.25">
      <c r="A3513" s="32">
        <v>13020756949</v>
      </c>
      <c r="B3513" s="32" t="s">
        <v>3089</v>
      </c>
      <c r="C3513" s="32" t="s">
        <v>3097</v>
      </c>
      <c r="D3513" s="32" t="s">
        <v>3108</v>
      </c>
      <c r="E3513" s="32" t="s">
        <v>3111</v>
      </c>
    </row>
    <row r="3514" spans="1:5" x14ac:dyDescent="0.25">
      <c r="A3514" s="32">
        <v>13020450432</v>
      </c>
      <c r="B3514" s="32" t="s">
        <v>3089</v>
      </c>
      <c r="C3514" s="32" t="s">
        <v>3098</v>
      </c>
      <c r="D3514" s="32" t="s">
        <v>3104</v>
      </c>
      <c r="E3514" s="32" t="s">
        <v>3115</v>
      </c>
    </row>
    <row r="3515" spans="1:5" x14ac:dyDescent="0.25">
      <c r="A3515" s="32">
        <v>13020413649</v>
      </c>
      <c r="B3515" s="32" t="s">
        <v>3089</v>
      </c>
      <c r="C3515" s="32" t="s">
        <v>3098</v>
      </c>
      <c r="D3515" s="32" t="s">
        <v>3107</v>
      </c>
      <c r="E3515" s="32" t="s">
        <v>3114</v>
      </c>
    </row>
    <row r="3516" spans="1:5" x14ac:dyDescent="0.25">
      <c r="A3516" s="32">
        <v>13019130621</v>
      </c>
      <c r="B3516" s="32" t="s">
        <v>3089</v>
      </c>
      <c r="C3516" s="32" t="s">
        <v>3098</v>
      </c>
      <c r="D3516" s="32" t="s">
        <v>3105</v>
      </c>
      <c r="E3516" s="32" t="s">
        <v>3111</v>
      </c>
    </row>
    <row r="3517" spans="1:5" x14ac:dyDescent="0.25">
      <c r="A3517" s="32">
        <v>13018992170</v>
      </c>
      <c r="B3517" s="32" t="s">
        <v>3089</v>
      </c>
      <c r="C3517" s="32" t="s">
        <v>3098</v>
      </c>
      <c r="D3517" s="32" t="s">
        <v>3107</v>
      </c>
      <c r="E3517" s="32" t="s">
        <v>3112</v>
      </c>
    </row>
    <row r="3518" spans="1:5" x14ac:dyDescent="0.25">
      <c r="A3518" s="32">
        <v>13018961623</v>
      </c>
      <c r="B3518" s="32" t="s">
        <v>3089</v>
      </c>
      <c r="C3518" s="32" t="s">
        <v>3098</v>
      </c>
      <c r="D3518" s="32" t="s">
        <v>3105</v>
      </c>
      <c r="E3518" s="32" t="s">
        <v>3111</v>
      </c>
    </row>
    <row r="3519" spans="1:5" x14ac:dyDescent="0.25">
      <c r="A3519" s="32">
        <v>13018927514</v>
      </c>
      <c r="B3519" s="32" t="s">
        <v>3089</v>
      </c>
      <c r="C3519" s="32" t="s">
        <v>3097</v>
      </c>
      <c r="D3519" s="32" t="s">
        <v>3108</v>
      </c>
    </row>
    <row r="3520" spans="1:5" x14ac:dyDescent="0.25">
      <c r="A3520" s="32">
        <v>13018884260</v>
      </c>
      <c r="B3520" s="32" t="s">
        <v>3089</v>
      </c>
      <c r="C3520" s="32" t="s">
        <v>3097</v>
      </c>
      <c r="D3520" s="32" t="s">
        <v>3105</v>
      </c>
      <c r="E3520" s="32" t="s">
        <v>3112</v>
      </c>
    </row>
    <row r="3521" spans="1:5" x14ac:dyDescent="0.25">
      <c r="A3521" s="32">
        <v>13018599115</v>
      </c>
      <c r="B3521" s="32" t="s">
        <v>3089</v>
      </c>
      <c r="C3521" s="32" t="s">
        <v>3098</v>
      </c>
      <c r="D3521" s="32" t="s">
        <v>3107</v>
      </c>
      <c r="E3521" s="32" t="s">
        <v>3114</v>
      </c>
    </row>
    <row r="3522" spans="1:5" x14ac:dyDescent="0.25">
      <c r="A3522" s="32">
        <v>13018450616</v>
      </c>
      <c r="B3522" s="32" t="s">
        <v>3089</v>
      </c>
      <c r="C3522" s="32" t="s">
        <v>3101</v>
      </c>
      <c r="D3522" s="32" t="s">
        <v>3107</v>
      </c>
      <c r="E3522" s="32" t="s">
        <v>3112</v>
      </c>
    </row>
    <row r="3523" spans="1:5" x14ac:dyDescent="0.25">
      <c r="A3523" s="32">
        <v>13018452782</v>
      </c>
      <c r="B3523" s="32" t="s">
        <v>3089</v>
      </c>
      <c r="C3523" s="32" t="s">
        <v>3097</v>
      </c>
      <c r="D3523" s="32" t="s">
        <v>3105</v>
      </c>
      <c r="E3523" s="32" t="s">
        <v>3114</v>
      </c>
    </row>
    <row r="3524" spans="1:5" x14ac:dyDescent="0.25">
      <c r="A3524" s="32">
        <v>13018407100</v>
      </c>
      <c r="B3524" s="32" t="s">
        <v>3089</v>
      </c>
      <c r="C3524" s="32" t="s">
        <v>3096</v>
      </c>
      <c r="D3524" s="32" t="s">
        <v>3108</v>
      </c>
      <c r="E3524" s="32" t="s">
        <v>3112</v>
      </c>
    </row>
    <row r="3525" spans="1:5" x14ac:dyDescent="0.25">
      <c r="A3525" s="32">
        <v>13018260008</v>
      </c>
      <c r="B3525" s="32" t="s">
        <v>3089</v>
      </c>
      <c r="C3525" s="32" t="s">
        <v>3098</v>
      </c>
      <c r="D3525" s="32" t="s">
        <v>3107</v>
      </c>
      <c r="E3525" s="32" t="s">
        <v>3113</v>
      </c>
    </row>
    <row r="3526" spans="1:5" x14ac:dyDescent="0.25">
      <c r="A3526" s="32">
        <v>13018239270</v>
      </c>
      <c r="B3526" s="32" t="s">
        <v>3089</v>
      </c>
      <c r="C3526" s="32" t="s">
        <v>3097</v>
      </c>
      <c r="D3526" s="32" t="s">
        <v>3107</v>
      </c>
      <c r="E3526" s="32" t="s">
        <v>3111</v>
      </c>
    </row>
    <row r="3527" spans="1:5" x14ac:dyDescent="0.25">
      <c r="A3527" s="32">
        <v>13018137505</v>
      </c>
      <c r="B3527" s="32" t="s">
        <v>3089</v>
      </c>
      <c r="C3527" s="32" t="s">
        <v>3098</v>
      </c>
      <c r="D3527" s="32" t="s">
        <v>3107</v>
      </c>
      <c r="E3527" s="32" t="s">
        <v>3112</v>
      </c>
    </row>
    <row r="3528" spans="1:5" x14ac:dyDescent="0.25">
      <c r="A3528" s="32">
        <v>13018084238</v>
      </c>
      <c r="B3528" s="32" t="s">
        <v>3089</v>
      </c>
      <c r="C3528" s="32" t="s">
        <v>3101</v>
      </c>
      <c r="D3528" s="32" t="s">
        <v>3105</v>
      </c>
      <c r="E3528" s="32" t="s">
        <v>3114</v>
      </c>
    </row>
    <row r="3529" spans="1:5" x14ac:dyDescent="0.25">
      <c r="A3529" s="32">
        <v>13018043554</v>
      </c>
      <c r="B3529" s="32" t="s">
        <v>3089</v>
      </c>
      <c r="C3529" s="32" t="s">
        <v>3097</v>
      </c>
      <c r="D3529" s="32" t="s">
        <v>3104</v>
      </c>
      <c r="E3529" s="32" t="s">
        <v>3114</v>
      </c>
    </row>
    <row r="3530" spans="1:5" x14ac:dyDescent="0.25">
      <c r="A3530" s="32">
        <v>13018035977</v>
      </c>
      <c r="B3530" s="32" t="s">
        <v>3090</v>
      </c>
      <c r="C3530" s="32" t="s">
        <v>3100</v>
      </c>
      <c r="E3530" s="32" t="s">
        <v>3117</v>
      </c>
    </row>
    <row r="3531" spans="1:5" x14ac:dyDescent="0.25">
      <c r="A3531" s="32">
        <v>13017985108</v>
      </c>
      <c r="B3531" s="32" t="s">
        <v>3089</v>
      </c>
      <c r="C3531" s="32" t="s">
        <v>3098</v>
      </c>
      <c r="D3531" s="32" t="s">
        <v>3107</v>
      </c>
      <c r="E3531" s="32" t="s">
        <v>3114</v>
      </c>
    </row>
    <row r="3532" spans="1:5" x14ac:dyDescent="0.25">
      <c r="A3532" s="32">
        <v>13017968360</v>
      </c>
      <c r="B3532" s="32" t="s">
        <v>3089</v>
      </c>
      <c r="C3532" s="32" t="s">
        <v>3102</v>
      </c>
      <c r="D3532" s="32" t="s">
        <v>3104</v>
      </c>
      <c r="E3532" s="32" t="s">
        <v>3114</v>
      </c>
    </row>
    <row r="3533" spans="1:5" x14ac:dyDescent="0.25">
      <c r="A3533" s="32">
        <v>13017952761</v>
      </c>
      <c r="B3533" s="32" t="s">
        <v>3089</v>
      </c>
      <c r="C3533" s="32" t="s">
        <v>3098</v>
      </c>
      <c r="D3533" s="32" t="s">
        <v>3107</v>
      </c>
      <c r="E3533" s="32" t="s">
        <v>3112</v>
      </c>
    </row>
    <row r="3534" spans="1:5" x14ac:dyDescent="0.25">
      <c r="A3534" s="32">
        <v>13017908394</v>
      </c>
      <c r="B3534" s="32" t="s">
        <v>3090</v>
      </c>
      <c r="C3534" s="32" t="s">
        <v>3100</v>
      </c>
      <c r="E3534" s="32" t="s">
        <v>3114</v>
      </c>
    </row>
    <row r="3535" spans="1:5" x14ac:dyDescent="0.25">
      <c r="A3535" s="32">
        <v>13017887961</v>
      </c>
      <c r="B3535" s="32" t="s">
        <v>3089</v>
      </c>
      <c r="C3535" s="32" t="s">
        <v>3097</v>
      </c>
      <c r="D3535" s="32" t="s">
        <v>3105</v>
      </c>
      <c r="E3535" s="32" t="s">
        <v>3111</v>
      </c>
    </row>
    <row r="3536" spans="1:5" x14ac:dyDescent="0.25">
      <c r="A3536" s="32">
        <v>13017676012</v>
      </c>
      <c r="B3536" s="32" t="s">
        <v>3089</v>
      </c>
      <c r="C3536" s="32" t="s">
        <v>3097</v>
      </c>
      <c r="D3536" s="32" t="s">
        <v>3109</v>
      </c>
      <c r="E3536" s="32" t="s">
        <v>3112</v>
      </c>
    </row>
    <row r="3537" spans="1:5" x14ac:dyDescent="0.25">
      <c r="A3537" s="32">
        <v>13017546940</v>
      </c>
      <c r="B3537" s="32" t="s">
        <v>3091</v>
      </c>
      <c r="C3537" s="32" t="s">
        <v>3096</v>
      </c>
      <c r="D3537" s="32" t="s">
        <v>3105</v>
      </c>
      <c r="E3537" s="32" t="s">
        <v>3114</v>
      </c>
    </row>
    <row r="3538" spans="1:5" x14ac:dyDescent="0.25">
      <c r="A3538" s="32">
        <v>13017471706</v>
      </c>
      <c r="B3538" s="32" t="s">
        <v>3089</v>
      </c>
      <c r="C3538" s="32" t="s">
        <v>3098</v>
      </c>
      <c r="D3538" s="32" t="s">
        <v>3107</v>
      </c>
      <c r="E3538" s="32" t="s">
        <v>3111</v>
      </c>
    </row>
    <row r="3539" spans="1:5" x14ac:dyDescent="0.25">
      <c r="A3539" s="32">
        <v>13017422730</v>
      </c>
      <c r="B3539" s="32" t="s">
        <v>3089</v>
      </c>
      <c r="C3539" s="32" t="s">
        <v>3101</v>
      </c>
      <c r="D3539" s="32" t="s">
        <v>3107</v>
      </c>
      <c r="E3539" s="32" t="s">
        <v>3112</v>
      </c>
    </row>
    <row r="3540" spans="1:5" x14ac:dyDescent="0.25">
      <c r="A3540" s="32">
        <v>13017297695</v>
      </c>
      <c r="B3540" s="32" t="s">
        <v>3089</v>
      </c>
      <c r="C3540" s="32" t="s">
        <v>3097</v>
      </c>
      <c r="D3540" s="32" t="s">
        <v>3105</v>
      </c>
      <c r="E3540" s="32" t="s">
        <v>3112</v>
      </c>
    </row>
    <row r="3541" spans="1:5" x14ac:dyDescent="0.25">
      <c r="A3541" s="32">
        <v>13017271153</v>
      </c>
      <c r="B3541" s="32" t="s">
        <v>3089</v>
      </c>
      <c r="C3541" s="32" t="s">
        <v>3098</v>
      </c>
      <c r="D3541" s="32" t="s">
        <v>3105</v>
      </c>
      <c r="E3541" s="32" t="s">
        <v>3111</v>
      </c>
    </row>
    <row r="3542" spans="1:5" x14ac:dyDescent="0.25">
      <c r="A3542" s="32">
        <v>13017158134</v>
      </c>
      <c r="B3542" s="32" t="s">
        <v>3089</v>
      </c>
      <c r="C3542" s="32" t="s">
        <v>3099</v>
      </c>
      <c r="D3542" s="32" t="s">
        <v>3109</v>
      </c>
      <c r="E3542" s="32" t="s">
        <v>3112</v>
      </c>
    </row>
    <row r="3543" spans="1:5" x14ac:dyDescent="0.25">
      <c r="A3543" s="32">
        <v>13017126330</v>
      </c>
      <c r="B3543" s="32" t="s">
        <v>3089</v>
      </c>
      <c r="C3543" s="32" t="s">
        <v>3098</v>
      </c>
      <c r="D3543" s="32" t="s">
        <v>3105</v>
      </c>
      <c r="E3543" s="32" t="s">
        <v>3111</v>
      </c>
    </row>
    <row r="3544" spans="1:5" x14ac:dyDescent="0.25">
      <c r="A3544" s="32">
        <v>13017033176</v>
      </c>
      <c r="B3544" s="32" t="s">
        <v>3089</v>
      </c>
      <c r="C3544" s="32" t="s">
        <v>3101</v>
      </c>
      <c r="D3544" s="32" t="s">
        <v>3108</v>
      </c>
      <c r="E3544" s="32" t="s">
        <v>3112</v>
      </c>
    </row>
    <row r="3545" spans="1:5" x14ac:dyDescent="0.25">
      <c r="A3545" s="32">
        <v>13017029016</v>
      </c>
      <c r="B3545" s="32" t="s">
        <v>3089</v>
      </c>
      <c r="C3545" s="32" t="s">
        <v>3098</v>
      </c>
      <c r="D3545" s="32" t="s">
        <v>3107</v>
      </c>
      <c r="E3545" s="32" t="s">
        <v>3111</v>
      </c>
    </row>
    <row r="3546" spans="1:5" x14ac:dyDescent="0.25">
      <c r="A3546" s="32">
        <v>13016963052</v>
      </c>
      <c r="B3546" s="32" t="s">
        <v>3089</v>
      </c>
      <c r="C3546" s="32" t="s">
        <v>3097</v>
      </c>
      <c r="D3546" s="32" t="s">
        <v>3105</v>
      </c>
      <c r="E3546" s="32" t="s">
        <v>3111</v>
      </c>
    </row>
    <row r="3547" spans="1:5" x14ac:dyDescent="0.25">
      <c r="A3547" s="32">
        <v>13016891653</v>
      </c>
      <c r="B3547" s="32" t="s">
        <v>3090</v>
      </c>
      <c r="C3547" s="32" t="s">
        <v>3097</v>
      </c>
      <c r="D3547" s="32" t="s">
        <v>3104</v>
      </c>
      <c r="E3547" s="32" t="s">
        <v>3111</v>
      </c>
    </row>
    <row r="3548" spans="1:5" x14ac:dyDescent="0.25">
      <c r="A3548" s="32">
        <v>13016965077</v>
      </c>
      <c r="B3548" s="32" t="s">
        <v>3089</v>
      </c>
      <c r="C3548" s="32" t="s">
        <v>3097</v>
      </c>
      <c r="D3548" s="32" t="s">
        <v>3108</v>
      </c>
      <c r="E3548" s="32" t="s">
        <v>3114</v>
      </c>
    </row>
    <row r="3549" spans="1:5" x14ac:dyDescent="0.25">
      <c r="A3549" s="32">
        <v>13016856002</v>
      </c>
      <c r="B3549" s="32" t="s">
        <v>3089</v>
      </c>
      <c r="C3549" s="32" t="s">
        <v>3097</v>
      </c>
      <c r="D3549" s="32" t="s">
        <v>3104</v>
      </c>
      <c r="E3549" s="32" t="s">
        <v>3112</v>
      </c>
    </row>
    <row r="3550" spans="1:5" x14ac:dyDescent="0.25">
      <c r="A3550" s="32">
        <v>13016877720</v>
      </c>
      <c r="B3550" s="32" t="s">
        <v>3089</v>
      </c>
      <c r="C3550" s="32" t="s">
        <v>3098</v>
      </c>
      <c r="D3550" s="32" t="s">
        <v>3105</v>
      </c>
      <c r="E3550" s="32" t="s">
        <v>3114</v>
      </c>
    </row>
    <row r="3551" spans="1:5" x14ac:dyDescent="0.25">
      <c r="A3551" s="32">
        <v>13016827708</v>
      </c>
      <c r="B3551" s="32" t="s">
        <v>3089</v>
      </c>
      <c r="C3551" s="32" t="s">
        <v>3096</v>
      </c>
      <c r="D3551" s="32" t="s">
        <v>3104</v>
      </c>
      <c r="E3551" s="32" t="s">
        <v>3112</v>
      </c>
    </row>
    <row r="3552" spans="1:5" x14ac:dyDescent="0.25">
      <c r="A3552" s="32">
        <v>13016508858</v>
      </c>
      <c r="B3552" s="32" t="s">
        <v>3089</v>
      </c>
      <c r="C3552" s="32" t="s">
        <v>3098</v>
      </c>
      <c r="D3552" s="32" t="s">
        <v>3105</v>
      </c>
      <c r="E3552" s="32" t="s">
        <v>3112</v>
      </c>
    </row>
    <row r="3553" spans="1:5" x14ac:dyDescent="0.25">
      <c r="A3553" s="32">
        <v>13016142559</v>
      </c>
      <c r="B3553" s="32" t="s">
        <v>3089</v>
      </c>
      <c r="C3553" s="32" t="s">
        <v>3096</v>
      </c>
      <c r="D3553" s="32" t="s">
        <v>3108</v>
      </c>
      <c r="E3553" s="32" t="s">
        <v>3111</v>
      </c>
    </row>
    <row r="3554" spans="1:5" x14ac:dyDescent="0.25">
      <c r="A3554" s="32">
        <v>13016151180</v>
      </c>
      <c r="B3554" s="32" t="s">
        <v>3089</v>
      </c>
      <c r="C3554" s="32" t="s">
        <v>3097</v>
      </c>
      <c r="D3554" s="32" t="s">
        <v>3105</v>
      </c>
      <c r="E3554" s="32" t="s">
        <v>3112</v>
      </c>
    </row>
    <row r="3555" spans="1:5" x14ac:dyDescent="0.25">
      <c r="A3555" s="32">
        <v>13016118178</v>
      </c>
      <c r="B3555" s="32" t="s">
        <v>3089</v>
      </c>
      <c r="C3555" s="32" t="s">
        <v>3097</v>
      </c>
      <c r="D3555" s="32" t="s">
        <v>3104</v>
      </c>
      <c r="E3555" s="32" t="s">
        <v>3111</v>
      </c>
    </row>
    <row r="3556" spans="1:5" x14ac:dyDescent="0.25">
      <c r="A3556" s="32">
        <v>13016125169</v>
      </c>
      <c r="B3556" s="32" t="s">
        <v>3089</v>
      </c>
      <c r="C3556" s="32" t="s">
        <v>3098</v>
      </c>
      <c r="D3556" s="32" t="s">
        <v>3107</v>
      </c>
      <c r="E3556" s="32" t="s">
        <v>3111</v>
      </c>
    </row>
    <row r="3557" spans="1:5" x14ac:dyDescent="0.25">
      <c r="A3557" s="32">
        <v>13015982934</v>
      </c>
      <c r="B3557" s="32" t="s">
        <v>3089</v>
      </c>
      <c r="C3557" s="32" t="s">
        <v>3098</v>
      </c>
      <c r="D3557" s="32" t="s">
        <v>3107</v>
      </c>
      <c r="E3557" s="32" t="s">
        <v>3116</v>
      </c>
    </row>
    <row r="3558" spans="1:5" x14ac:dyDescent="0.25">
      <c r="A3558" s="32">
        <v>13015912354</v>
      </c>
      <c r="B3558" s="32" t="s">
        <v>3089</v>
      </c>
      <c r="C3558" s="32" t="s">
        <v>3097</v>
      </c>
      <c r="D3558" s="32" t="s">
        <v>3108</v>
      </c>
      <c r="E3558" s="32" t="s">
        <v>3114</v>
      </c>
    </row>
    <row r="3559" spans="1:5" x14ac:dyDescent="0.25">
      <c r="A3559" s="32">
        <v>13015827970</v>
      </c>
      <c r="B3559" s="32" t="s">
        <v>3090</v>
      </c>
      <c r="C3559" s="32" t="s">
        <v>3097</v>
      </c>
      <c r="D3559" s="32" t="s">
        <v>3107</v>
      </c>
      <c r="E3559" s="32" t="s">
        <v>3111</v>
      </c>
    </row>
    <row r="3560" spans="1:5" x14ac:dyDescent="0.25">
      <c r="A3560" s="32">
        <v>13015805694</v>
      </c>
      <c r="B3560" s="32" t="s">
        <v>3089</v>
      </c>
      <c r="C3560" s="32" t="s">
        <v>3097</v>
      </c>
      <c r="D3560" s="32" t="s">
        <v>3108</v>
      </c>
      <c r="E3560" s="32" t="s">
        <v>3111</v>
      </c>
    </row>
    <row r="3561" spans="1:5" x14ac:dyDescent="0.25">
      <c r="A3561" s="32">
        <v>13015670283</v>
      </c>
      <c r="B3561" s="32" t="s">
        <v>3089</v>
      </c>
      <c r="C3561" s="32" t="s">
        <v>3097</v>
      </c>
      <c r="D3561" s="32" t="s">
        <v>3105</v>
      </c>
      <c r="E3561" s="32" t="s">
        <v>3114</v>
      </c>
    </row>
    <row r="3562" spans="1:5" x14ac:dyDescent="0.25">
      <c r="A3562" s="32">
        <v>13015619289</v>
      </c>
      <c r="B3562" s="32" t="s">
        <v>3089</v>
      </c>
      <c r="C3562" s="32" t="s">
        <v>3101</v>
      </c>
      <c r="D3562" s="32" t="s">
        <v>3105</v>
      </c>
      <c r="E3562" s="32" t="s">
        <v>3111</v>
      </c>
    </row>
    <row r="3563" spans="1:5" x14ac:dyDescent="0.25">
      <c r="A3563" s="32">
        <v>13015618487</v>
      </c>
      <c r="B3563" s="32" t="s">
        <v>3089</v>
      </c>
      <c r="C3563" s="32" t="s">
        <v>3098</v>
      </c>
      <c r="D3563" s="32" t="s">
        <v>3105</v>
      </c>
      <c r="E3563" s="32" t="s">
        <v>3113</v>
      </c>
    </row>
    <row r="3564" spans="1:5" x14ac:dyDescent="0.25">
      <c r="A3564" s="32">
        <v>13015575032</v>
      </c>
      <c r="B3564" s="32" t="s">
        <v>3090</v>
      </c>
      <c r="C3564" s="32" t="s">
        <v>3101</v>
      </c>
    </row>
    <row r="3565" spans="1:5" x14ac:dyDescent="0.25">
      <c r="A3565" s="32">
        <v>13015522134</v>
      </c>
      <c r="B3565" s="32" t="s">
        <v>3089</v>
      </c>
      <c r="C3565" s="32" t="s">
        <v>3097</v>
      </c>
      <c r="D3565" s="32" t="s">
        <v>3109</v>
      </c>
      <c r="E3565" s="32" t="s">
        <v>3115</v>
      </c>
    </row>
    <row r="3566" spans="1:5" x14ac:dyDescent="0.25">
      <c r="A3566" s="32">
        <v>13015451147</v>
      </c>
      <c r="B3566" s="32" t="s">
        <v>3089</v>
      </c>
      <c r="C3566" s="32" t="s">
        <v>3098</v>
      </c>
      <c r="D3566" s="32" t="s">
        <v>3104</v>
      </c>
      <c r="E3566" s="32" t="s">
        <v>3117</v>
      </c>
    </row>
    <row r="3567" spans="1:5" x14ac:dyDescent="0.25">
      <c r="A3567" s="32">
        <v>13015385656</v>
      </c>
      <c r="B3567" s="32" t="s">
        <v>3090</v>
      </c>
      <c r="C3567" s="32" t="s">
        <v>3096</v>
      </c>
      <c r="D3567" s="32" t="s">
        <v>3109</v>
      </c>
      <c r="E3567" s="32" t="s">
        <v>3114</v>
      </c>
    </row>
    <row r="3568" spans="1:5" x14ac:dyDescent="0.25">
      <c r="A3568" s="32">
        <v>13015330678</v>
      </c>
      <c r="B3568" s="32" t="s">
        <v>3091</v>
      </c>
      <c r="C3568" s="32" t="s">
        <v>3101</v>
      </c>
      <c r="D3568" s="32" t="s">
        <v>3109</v>
      </c>
      <c r="E3568" s="32" t="s">
        <v>3112</v>
      </c>
    </row>
    <row r="3569" spans="1:5" x14ac:dyDescent="0.25">
      <c r="A3569" s="32">
        <v>13015292035</v>
      </c>
      <c r="B3569" s="32" t="s">
        <v>3089</v>
      </c>
      <c r="C3569" s="32" t="s">
        <v>3097</v>
      </c>
      <c r="D3569" s="32" t="s">
        <v>3109</v>
      </c>
      <c r="E3569" s="32" t="s">
        <v>3114</v>
      </c>
    </row>
    <row r="3570" spans="1:5" x14ac:dyDescent="0.25">
      <c r="A3570" s="32">
        <v>13015254864</v>
      </c>
      <c r="B3570" s="32" t="s">
        <v>3090</v>
      </c>
      <c r="C3570" s="32" t="s">
        <v>3098</v>
      </c>
      <c r="D3570" s="32" t="s">
        <v>3107</v>
      </c>
      <c r="E3570" s="32" t="s">
        <v>3112</v>
      </c>
    </row>
    <row r="3571" spans="1:5" x14ac:dyDescent="0.25">
      <c r="A3571" s="32">
        <v>13015231737</v>
      </c>
      <c r="B3571" s="32" t="s">
        <v>3089</v>
      </c>
      <c r="C3571" s="32" t="s">
        <v>3098</v>
      </c>
      <c r="D3571" s="32" t="s">
        <v>3106</v>
      </c>
      <c r="E3571" s="32" t="s">
        <v>3114</v>
      </c>
    </row>
    <row r="3572" spans="1:5" x14ac:dyDescent="0.25">
      <c r="A3572" s="32">
        <v>13015177895</v>
      </c>
      <c r="B3572" s="32" t="s">
        <v>3089</v>
      </c>
      <c r="C3572" s="32" t="s">
        <v>3098</v>
      </c>
      <c r="D3572" s="32" t="s">
        <v>3106</v>
      </c>
      <c r="E3572" s="32" t="s">
        <v>3114</v>
      </c>
    </row>
    <row r="3573" spans="1:5" x14ac:dyDescent="0.25">
      <c r="A3573" s="32">
        <v>13015196659</v>
      </c>
      <c r="B3573" s="32" t="s">
        <v>3089</v>
      </c>
      <c r="C3573" s="32" t="s">
        <v>3097</v>
      </c>
      <c r="D3573" s="32" t="s">
        <v>3109</v>
      </c>
      <c r="E3573" s="32" t="s">
        <v>3114</v>
      </c>
    </row>
    <row r="3574" spans="1:5" x14ac:dyDescent="0.25">
      <c r="A3574" s="32">
        <v>13015165015</v>
      </c>
      <c r="B3574" s="32" t="s">
        <v>3090</v>
      </c>
      <c r="C3574" s="32" t="s">
        <v>3099</v>
      </c>
      <c r="D3574" s="32" t="s">
        <v>3106</v>
      </c>
      <c r="E3574" s="32" t="s">
        <v>3117</v>
      </c>
    </row>
    <row r="3575" spans="1:5" x14ac:dyDescent="0.25">
      <c r="A3575" s="32">
        <v>13015023219</v>
      </c>
      <c r="B3575" s="32" t="s">
        <v>3089</v>
      </c>
      <c r="C3575" s="32" t="s">
        <v>3097</v>
      </c>
      <c r="D3575" s="32" t="s">
        <v>3104</v>
      </c>
      <c r="E3575" s="32" t="s">
        <v>3111</v>
      </c>
    </row>
    <row r="3576" spans="1:5" x14ac:dyDescent="0.25">
      <c r="A3576" s="32">
        <v>13015020348</v>
      </c>
      <c r="B3576" s="32" t="s">
        <v>3089</v>
      </c>
      <c r="C3576" s="32" t="s">
        <v>3102</v>
      </c>
      <c r="D3576" s="32" t="s">
        <v>3109</v>
      </c>
      <c r="E3576" s="32" t="s">
        <v>3118</v>
      </c>
    </row>
    <row r="3577" spans="1:5" x14ac:dyDescent="0.25">
      <c r="A3577" s="32">
        <v>13015012388</v>
      </c>
      <c r="B3577" s="32" t="s">
        <v>3089</v>
      </c>
      <c r="C3577" s="32" t="s">
        <v>3097</v>
      </c>
      <c r="D3577" s="32" t="s">
        <v>3109</v>
      </c>
      <c r="E3577" s="32" t="s">
        <v>3112</v>
      </c>
    </row>
    <row r="3578" spans="1:5" x14ac:dyDescent="0.25">
      <c r="A3578" s="32">
        <v>13014948251</v>
      </c>
      <c r="B3578" s="32" t="s">
        <v>3089</v>
      </c>
      <c r="C3578" s="32" t="s">
        <v>3098</v>
      </c>
      <c r="D3578" s="32" t="s">
        <v>3109</v>
      </c>
      <c r="E3578" s="32" t="s">
        <v>3114</v>
      </c>
    </row>
    <row r="3579" spans="1:5" x14ac:dyDescent="0.25">
      <c r="A3579" s="32">
        <v>13014918998</v>
      </c>
      <c r="B3579" s="32" t="s">
        <v>3089</v>
      </c>
      <c r="C3579" s="32" t="s">
        <v>3097</v>
      </c>
      <c r="D3579" s="32" t="s">
        <v>3109</v>
      </c>
      <c r="E3579" s="32" t="s">
        <v>3111</v>
      </c>
    </row>
    <row r="3580" spans="1:5" x14ac:dyDescent="0.25">
      <c r="A3580" s="32">
        <v>13014793162</v>
      </c>
      <c r="B3580" s="32" t="s">
        <v>3089</v>
      </c>
      <c r="C3580" s="32" t="s">
        <v>3101</v>
      </c>
      <c r="D3580" s="32" t="s">
        <v>3109</v>
      </c>
      <c r="E3580" s="32" t="s">
        <v>3115</v>
      </c>
    </row>
    <row r="3581" spans="1:5" x14ac:dyDescent="0.25">
      <c r="A3581" s="32">
        <v>13014774156</v>
      </c>
      <c r="B3581" s="32" t="s">
        <v>3090</v>
      </c>
      <c r="C3581" s="32" t="s">
        <v>3098</v>
      </c>
      <c r="D3581" s="32" t="s">
        <v>3107</v>
      </c>
      <c r="E3581" s="32" t="s">
        <v>3113</v>
      </c>
    </row>
    <row r="3582" spans="1:5" x14ac:dyDescent="0.25">
      <c r="A3582" s="32">
        <v>13014747678</v>
      </c>
      <c r="B3582" s="32" t="s">
        <v>3089</v>
      </c>
      <c r="C3582" s="32" t="s">
        <v>3098</v>
      </c>
      <c r="D3582" s="32" t="s">
        <v>3105</v>
      </c>
      <c r="E3582" s="32" t="s">
        <v>3114</v>
      </c>
    </row>
    <row r="3583" spans="1:5" x14ac:dyDescent="0.25">
      <c r="A3583" s="32">
        <v>13014672760</v>
      </c>
      <c r="B3583" s="32" t="s">
        <v>3089</v>
      </c>
      <c r="C3583" s="32" t="s">
        <v>3097</v>
      </c>
      <c r="D3583" s="32" t="s">
        <v>3105</v>
      </c>
      <c r="E3583" s="32" t="s">
        <v>3114</v>
      </c>
    </row>
    <row r="3584" spans="1:5" x14ac:dyDescent="0.25">
      <c r="A3584" s="32">
        <v>13014623272</v>
      </c>
      <c r="B3584" s="32" t="s">
        <v>3089</v>
      </c>
      <c r="C3584" s="32" t="s">
        <v>3098</v>
      </c>
      <c r="D3584" s="32" t="s">
        <v>3107</v>
      </c>
      <c r="E3584" s="32" t="s">
        <v>3115</v>
      </c>
    </row>
    <row r="3585" spans="1:5" x14ac:dyDescent="0.25">
      <c r="A3585" s="32">
        <v>13014558032</v>
      </c>
      <c r="B3585" s="32" t="s">
        <v>3093</v>
      </c>
      <c r="C3585" s="32" t="s">
        <v>3097</v>
      </c>
      <c r="D3585" s="32" t="s">
        <v>3104</v>
      </c>
      <c r="E3585" s="32" t="s">
        <v>3111</v>
      </c>
    </row>
    <row r="3586" spans="1:5" x14ac:dyDescent="0.25">
      <c r="A3586" s="32">
        <v>13014548332</v>
      </c>
      <c r="B3586" s="32" t="s">
        <v>3089</v>
      </c>
      <c r="C3586" s="32" t="s">
        <v>3098</v>
      </c>
      <c r="D3586" s="32" t="s">
        <v>3107</v>
      </c>
      <c r="E3586" s="32" t="s">
        <v>3111</v>
      </c>
    </row>
    <row r="3587" spans="1:5" x14ac:dyDescent="0.25">
      <c r="A3587" s="32">
        <v>13014464379</v>
      </c>
      <c r="B3587" s="32" t="s">
        <v>3089</v>
      </c>
      <c r="C3587" s="32" t="s">
        <v>3101</v>
      </c>
      <c r="D3587" s="32" t="s">
        <v>3108</v>
      </c>
      <c r="E3587" s="32" t="s">
        <v>3115</v>
      </c>
    </row>
    <row r="3588" spans="1:5" x14ac:dyDescent="0.25">
      <c r="A3588" s="32">
        <v>13014458883</v>
      </c>
      <c r="B3588" s="32" t="s">
        <v>3089</v>
      </c>
      <c r="C3588" s="32" t="s">
        <v>3098</v>
      </c>
      <c r="D3588" s="32" t="s">
        <v>3105</v>
      </c>
      <c r="E3588" s="32" t="s">
        <v>3115</v>
      </c>
    </row>
    <row r="3589" spans="1:5" x14ac:dyDescent="0.25">
      <c r="A3589" s="32">
        <v>13014420683</v>
      </c>
      <c r="B3589" s="32" t="s">
        <v>3089</v>
      </c>
      <c r="C3589" s="32" t="s">
        <v>3096</v>
      </c>
      <c r="D3589" s="32" t="s">
        <v>3104</v>
      </c>
      <c r="E3589" s="32" t="s">
        <v>3112</v>
      </c>
    </row>
    <row r="3590" spans="1:5" x14ac:dyDescent="0.25">
      <c r="A3590" s="32">
        <v>13014272907</v>
      </c>
      <c r="B3590" s="32" t="s">
        <v>3089</v>
      </c>
      <c r="C3590" s="32" t="s">
        <v>3097</v>
      </c>
      <c r="D3590" s="32" t="s">
        <v>3107</v>
      </c>
      <c r="E3590" s="32" t="s">
        <v>3115</v>
      </c>
    </row>
    <row r="3591" spans="1:5" x14ac:dyDescent="0.25">
      <c r="A3591" s="32">
        <v>13014262647</v>
      </c>
      <c r="B3591" s="32" t="s">
        <v>3089</v>
      </c>
      <c r="C3591" s="32" t="s">
        <v>3098</v>
      </c>
      <c r="D3591" s="32" t="s">
        <v>3107</v>
      </c>
      <c r="E3591" s="32" t="s">
        <v>3113</v>
      </c>
    </row>
    <row r="3592" spans="1:5" x14ac:dyDescent="0.25">
      <c r="A3592" s="32">
        <v>13014237546</v>
      </c>
      <c r="B3592" s="32" t="s">
        <v>3089</v>
      </c>
      <c r="C3592" s="32" t="s">
        <v>3097</v>
      </c>
      <c r="D3592" s="32" t="s">
        <v>3105</v>
      </c>
      <c r="E3592" s="32" t="s">
        <v>3112</v>
      </c>
    </row>
    <row r="3593" spans="1:5" x14ac:dyDescent="0.25">
      <c r="A3593" s="32">
        <v>13014206209</v>
      </c>
      <c r="B3593" s="32" t="s">
        <v>3089</v>
      </c>
      <c r="C3593" s="32" t="s">
        <v>3097</v>
      </c>
      <c r="D3593" s="32" t="s">
        <v>3105</v>
      </c>
      <c r="E3593" s="32" t="s">
        <v>3112</v>
      </c>
    </row>
    <row r="3594" spans="1:5" x14ac:dyDescent="0.25">
      <c r="A3594" s="32">
        <v>13014190814</v>
      </c>
      <c r="B3594" s="32" t="s">
        <v>3089</v>
      </c>
      <c r="C3594" s="32" t="s">
        <v>3098</v>
      </c>
      <c r="D3594" s="32" t="s">
        <v>3105</v>
      </c>
      <c r="E3594" s="32" t="s">
        <v>3114</v>
      </c>
    </row>
    <row r="3595" spans="1:5" x14ac:dyDescent="0.25">
      <c r="A3595" s="32">
        <v>13014176474</v>
      </c>
      <c r="B3595" s="32" t="s">
        <v>3089</v>
      </c>
      <c r="C3595" s="32" t="s">
        <v>3097</v>
      </c>
      <c r="D3595" s="32" t="s">
        <v>3105</v>
      </c>
      <c r="E3595" s="32" t="s">
        <v>3114</v>
      </c>
    </row>
    <row r="3596" spans="1:5" x14ac:dyDescent="0.25">
      <c r="A3596" s="32">
        <v>13014131041</v>
      </c>
      <c r="B3596" s="32" t="s">
        <v>3089</v>
      </c>
      <c r="C3596" s="32" t="s">
        <v>3098</v>
      </c>
      <c r="D3596" s="32" t="s">
        <v>3107</v>
      </c>
      <c r="E3596" s="32" t="s">
        <v>3113</v>
      </c>
    </row>
    <row r="3597" spans="1:5" x14ac:dyDescent="0.25">
      <c r="A3597" s="32">
        <v>13013926751</v>
      </c>
      <c r="B3597" s="32" t="s">
        <v>3090</v>
      </c>
      <c r="C3597" s="32" t="s">
        <v>3096</v>
      </c>
      <c r="D3597" s="32" t="s">
        <v>3105</v>
      </c>
      <c r="E3597" s="32" t="s">
        <v>3114</v>
      </c>
    </row>
    <row r="3598" spans="1:5" x14ac:dyDescent="0.25">
      <c r="A3598" s="32">
        <v>13013616875</v>
      </c>
      <c r="B3598" s="32" t="s">
        <v>3089</v>
      </c>
      <c r="C3598" s="32" t="s">
        <v>3097</v>
      </c>
      <c r="D3598" s="32" t="s">
        <v>3107</v>
      </c>
      <c r="E3598" s="32" t="s">
        <v>3114</v>
      </c>
    </row>
    <row r="3599" spans="1:5" x14ac:dyDescent="0.25">
      <c r="A3599" s="32">
        <v>13013540320</v>
      </c>
      <c r="B3599" s="32" t="s">
        <v>3089</v>
      </c>
      <c r="C3599" s="32" t="s">
        <v>3097</v>
      </c>
      <c r="D3599" s="32" t="s">
        <v>3108</v>
      </c>
      <c r="E3599" s="32" t="s">
        <v>3114</v>
      </c>
    </row>
    <row r="3600" spans="1:5" x14ac:dyDescent="0.25">
      <c r="A3600" s="32">
        <v>13013313068</v>
      </c>
      <c r="B3600" s="32" t="s">
        <v>3089</v>
      </c>
      <c r="C3600" s="32" t="s">
        <v>3097</v>
      </c>
      <c r="D3600" s="32" t="s">
        <v>3106</v>
      </c>
      <c r="E3600" s="32" t="s">
        <v>3114</v>
      </c>
    </row>
    <row r="3601" spans="1:5" x14ac:dyDescent="0.25">
      <c r="A3601" s="32">
        <v>13013124975</v>
      </c>
      <c r="B3601" s="32" t="s">
        <v>3089</v>
      </c>
      <c r="C3601" s="32" t="s">
        <v>3097</v>
      </c>
      <c r="D3601" s="32" t="s">
        <v>3109</v>
      </c>
      <c r="E3601" s="32" t="s">
        <v>3111</v>
      </c>
    </row>
    <row r="3602" spans="1:5" x14ac:dyDescent="0.25">
      <c r="A3602" s="32">
        <v>13013028065</v>
      </c>
      <c r="B3602" s="32" t="s">
        <v>3089</v>
      </c>
      <c r="C3602" s="32" t="s">
        <v>3097</v>
      </c>
      <c r="D3602" s="32" t="s">
        <v>3104</v>
      </c>
      <c r="E3602" s="32" t="s">
        <v>3111</v>
      </c>
    </row>
    <row r="3603" spans="1:5" x14ac:dyDescent="0.25">
      <c r="A3603" s="32">
        <v>13012992829</v>
      </c>
      <c r="B3603" s="32" t="s">
        <v>3093</v>
      </c>
      <c r="C3603" s="32" t="s">
        <v>3096</v>
      </c>
      <c r="D3603" s="32" t="s">
        <v>3105</v>
      </c>
      <c r="E3603" s="32" t="s">
        <v>3111</v>
      </c>
    </row>
    <row r="3604" spans="1:5" x14ac:dyDescent="0.25">
      <c r="A3604" s="32">
        <v>13012978260</v>
      </c>
      <c r="B3604" s="32" t="s">
        <v>3089</v>
      </c>
      <c r="C3604" s="32" t="s">
        <v>3096</v>
      </c>
      <c r="D3604" s="32" t="s">
        <v>3109</v>
      </c>
      <c r="E3604" s="32" t="s">
        <v>3111</v>
      </c>
    </row>
    <row r="3605" spans="1:5" x14ac:dyDescent="0.25">
      <c r="A3605" s="32">
        <v>13012771684</v>
      </c>
      <c r="B3605" s="32" t="s">
        <v>3090</v>
      </c>
      <c r="C3605" s="32" t="s">
        <v>3097</v>
      </c>
      <c r="D3605" s="32" t="s">
        <v>3104</v>
      </c>
      <c r="E3605" s="32" t="s">
        <v>3111</v>
      </c>
    </row>
    <row r="3606" spans="1:5" x14ac:dyDescent="0.25">
      <c r="A3606" s="32">
        <v>13012734898</v>
      </c>
      <c r="B3606" s="32" t="s">
        <v>3089</v>
      </c>
      <c r="C3606" s="32" t="s">
        <v>3098</v>
      </c>
      <c r="D3606" s="32" t="s">
        <v>3107</v>
      </c>
      <c r="E3606" s="32" t="s">
        <v>3114</v>
      </c>
    </row>
    <row r="3607" spans="1:5" x14ac:dyDescent="0.25">
      <c r="A3607" s="32">
        <v>13012705184</v>
      </c>
      <c r="B3607" s="32" t="s">
        <v>3089</v>
      </c>
      <c r="C3607" s="32" t="s">
        <v>3097</v>
      </c>
      <c r="D3607" s="32" t="s">
        <v>3105</v>
      </c>
      <c r="E3607" s="32" t="s">
        <v>3111</v>
      </c>
    </row>
    <row r="3608" spans="1:5" x14ac:dyDescent="0.25">
      <c r="A3608" s="32">
        <v>13012502549</v>
      </c>
      <c r="B3608" s="32" t="s">
        <v>3089</v>
      </c>
      <c r="C3608" s="32" t="s">
        <v>3097</v>
      </c>
      <c r="D3608" s="32" t="s">
        <v>3104</v>
      </c>
      <c r="E3608" s="32" t="s">
        <v>3112</v>
      </c>
    </row>
    <row r="3609" spans="1:5" x14ac:dyDescent="0.25">
      <c r="A3609" s="32">
        <v>13012271050</v>
      </c>
      <c r="B3609" s="32" t="s">
        <v>3089</v>
      </c>
      <c r="C3609" s="32" t="s">
        <v>3097</v>
      </c>
      <c r="D3609" s="32" t="s">
        <v>3104</v>
      </c>
      <c r="E3609" s="32" t="s">
        <v>3111</v>
      </c>
    </row>
    <row r="3610" spans="1:5" x14ac:dyDescent="0.25">
      <c r="A3610" s="32">
        <v>13012203760</v>
      </c>
      <c r="B3610" s="32" t="s">
        <v>3090</v>
      </c>
      <c r="C3610" s="32" t="s">
        <v>3098</v>
      </c>
      <c r="D3610" s="32" t="s">
        <v>3107</v>
      </c>
      <c r="E3610" s="32" t="s">
        <v>3111</v>
      </c>
    </row>
    <row r="3611" spans="1:5" x14ac:dyDescent="0.25">
      <c r="A3611" s="32">
        <v>13012176985</v>
      </c>
    </row>
    <row r="3612" spans="1:5" x14ac:dyDescent="0.25">
      <c r="A3612" s="32">
        <v>13012143412</v>
      </c>
      <c r="B3612" s="32" t="s">
        <v>3089</v>
      </c>
      <c r="C3612" s="32" t="s">
        <v>3101</v>
      </c>
      <c r="D3612" s="32" t="s">
        <v>3105</v>
      </c>
      <c r="E3612" s="32" t="s">
        <v>3114</v>
      </c>
    </row>
    <row r="3613" spans="1:5" x14ac:dyDescent="0.25">
      <c r="A3613" s="32">
        <v>13011785198</v>
      </c>
      <c r="B3613" s="32" t="s">
        <v>3090</v>
      </c>
      <c r="C3613" s="32" t="s">
        <v>3098</v>
      </c>
      <c r="D3613" s="32" t="s">
        <v>3106</v>
      </c>
      <c r="E3613" s="32" t="s">
        <v>3113</v>
      </c>
    </row>
    <row r="3614" spans="1:5" x14ac:dyDescent="0.25">
      <c r="A3614" s="32">
        <v>13011650975</v>
      </c>
      <c r="B3614" s="32" t="s">
        <v>3089</v>
      </c>
      <c r="C3614" s="32" t="s">
        <v>3096</v>
      </c>
      <c r="D3614" s="32" t="s">
        <v>3104</v>
      </c>
      <c r="E3614" s="32" t="s">
        <v>3114</v>
      </c>
    </row>
    <row r="3615" spans="1:5" x14ac:dyDescent="0.25">
      <c r="A3615" s="32">
        <v>13011473842</v>
      </c>
      <c r="B3615" s="32" t="s">
        <v>3089</v>
      </c>
      <c r="C3615" s="32" t="s">
        <v>3098</v>
      </c>
      <c r="D3615" s="32" t="s">
        <v>3105</v>
      </c>
      <c r="E3615" s="32" t="s">
        <v>3114</v>
      </c>
    </row>
    <row r="3616" spans="1:5" x14ac:dyDescent="0.25">
      <c r="A3616" s="32">
        <v>13011408198</v>
      </c>
      <c r="B3616" s="32" t="s">
        <v>3089</v>
      </c>
      <c r="C3616" s="32" t="s">
        <v>3101</v>
      </c>
      <c r="D3616" s="32" t="s">
        <v>3107</v>
      </c>
      <c r="E3616" s="32" t="s">
        <v>3111</v>
      </c>
    </row>
    <row r="3617" spans="1:5" x14ac:dyDescent="0.25">
      <c r="A3617" s="32">
        <v>13011400768</v>
      </c>
      <c r="B3617" s="32" t="s">
        <v>3089</v>
      </c>
      <c r="C3617" s="32" t="s">
        <v>3097</v>
      </c>
      <c r="D3617" s="32" t="s">
        <v>3104</v>
      </c>
      <c r="E3617" s="32" t="s">
        <v>3111</v>
      </c>
    </row>
    <row r="3618" spans="1:5" x14ac:dyDescent="0.25">
      <c r="A3618" s="32">
        <v>13010530404</v>
      </c>
      <c r="B3618" s="32" t="s">
        <v>3089</v>
      </c>
      <c r="C3618" s="32" t="s">
        <v>3098</v>
      </c>
    </row>
    <row r="3619" spans="1:5" x14ac:dyDescent="0.25">
      <c r="A3619" s="32">
        <v>13010491615</v>
      </c>
      <c r="B3619" s="32" t="s">
        <v>3089</v>
      </c>
      <c r="C3619" s="32" t="s">
        <v>3097</v>
      </c>
      <c r="D3619" s="32" t="s">
        <v>3107</v>
      </c>
      <c r="E3619" s="32" t="s">
        <v>3114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58F79-AF2C-4AC9-8D69-73C3D03629DE}">
  <dimension ref="A1:T1498"/>
  <sheetViews>
    <sheetView topLeftCell="H1" zoomScale="91" zoomScaleNormal="91" workbookViewId="0">
      <selection activeCell="D2" sqref="D2"/>
    </sheetView>
  </sheetViews>
  <sheetFormatPr defaultRowHeight="15.75" customHeight="1" x14ac:dyDescent="0.25"/>
  <cols>
    <col min="1" max="1" width="9.140625" style="19"/>
    <col min="2" max="2" width="14.42578125" style="19" customWidth="1"/>
    <col min="3" max="4" width="9.140625" style="19"/>
    <col min="6" max="6" width="13.5703125" style="28" bestFit="1" customWidth="1"/>
    <col min="7" max="7" width="22.5703125" bestFit="1" customWidth="1"/>
    <col min="8" max="8" width="10.42578125" bestFit="1" customWidth="1"/>
    <col min="9" max="9" width="195" customWidth="1"/>
    <col min="10" max="10" width="28" bestFit="1" customWidth="1"/>
    <col min="11" max="11" width="27.140625" style="17" customWidth="1"/>
    <col min="13" max="13" width="16.7109375" style="32" customWidth="1"/>
    <col min="14" max="14" width="14.28515625" style="32" customWidth="1"/>
    <col min="15" max="15" width="16" style="32" customWidth="1"/>
    <col min="16" max="16" width="16.85546875" style="24" customWidth="1"/>
  </cols>
  <sheetData>
    <row r="1" spans="1:20" ht="15.75" customHeight="1" x14ac:dyDescent="0.25">
      <c r="A1" s="19" t="s">
        <v>3072</v>
      </c>
      <c r="B1" s="19" t="s">
        <v>3072</v>
      </c>
      <c r="C1" s="19" t="s">
        <v>3073</v>
      </c>
      <c r="D1" s="19" t="s">
        <v>3074</v>
      </c>
      <c r="E1" t="s">
        <v>3052</v>
      </c>
      <c r="F1" s="35" t="s">
        <v>3060</v>
      </c>
      <c r="G1" s="16" t="s">
        <v>1536</v>
      </c>
      <c r="H1" s="16" t="s">
        <v>12</v>
      </c>
      <c r="I1" s="10" t="s">
        <v>1</v>
      </c>
      <c r="J1" s="16" t="s">
        <v>1361</v>
      </c>
      <c r="K1" s="16" t="s">
        <v>3051</v>
      </c>
      <c r="L1" s="18" t="s">
        <v>3075</v>
      </c>
      <c r="M1" s="31" t="s">
        <v>3086</v>
      </c>
      <c r="N1" s="31" t="s">
        <v>3120</v>
      </c>
      <c r="O1" s="31" t="s">
        <v>3121</v>
      </c>
      <c r="P1" s="38" t="s">
        <v>3122</v>
      </c>
      <c r="Q1" s="31" t="s">
        <v>3123</v>
      </c>
    </row>
    <row r="2" spans="1:20" ht="15.75" customHeight="1" x14ac:dyDescent="0.25">
      <c r="A2" s="24">
        <v>10</v>
      </c>
      <c r="B2" s="28" t="str">
        <f>IF(A2&gt;8, "Promoter", IF(A2&gt;6,"Passive",IF(A2&lt;7,"Detractor",)))</f>
        <v>Promoter</v>
      </c>
      <c r="C2" s="19" t="s">
        <v>3064</v>
      </c>
      <c r="D2" s="19" t="s">
        <v>3064</v>
      </c>
      <c r="E2" t="s">
        <v>3056</v>
      </c>
      <c r="F2" s="28">
        <v>13028864211</v>
      </c>
      <c r="G2" s="6" t="s">
        <v>2990</v>
      </c>
      <c r="H2" s="6" t="s">
        <v>114</v>
      </c>
      <c r="I2" s="11" t="s">
        <v>1332</v>
      </c>
      <c r="J2" s="9" t="s">
        <v>1370</v>
      </c>
      <c r="K2" s="9" t="s">
        <v>1370</v>
      </c>
      <c r="L2" s="6" t="s">
        <v>3058</v>
      </c>
      <c r="M2" s="6" t="str">
        <f t="shared" ref="M2:M65" si="0">VLOOKUP(F2,DemoTable,2,FALSE)</f>
        <v>Male</v>
      </c>
      <c r="N2" s="6" t="str">
        <f t="shared" ref="N2:N65" si="1">VLOOKUP(F2,DemoTable,3,FALSE)</f>
        <v>Casual Gamer: I love playing video games to have fun but not all of the time</v>
      </c>
      <c r="O2" s="6" t="str">
        <f t="shared" ref="O2:O65" si="2">VLOOKUP(F2,DemoTable,4,FALSE)</f>
        <v>6-10 hours</v>
      </c>
      <c r="P2" s="39" t="str">
        <f t="shared" ref="P2:P65" si="3">VLOOKUP(F2,DemoTable,5,FALSE)</f>
        <v>$2,000- $2,999</v>
      </c>
    </row>
    <row r="3" spans="1:20" ht="15.75" customHeight="1" x14ac:dyDescent="0.25">
      <c r="A3" s="24">
        <v>8</v>
      </c>
      <c r="B3" s="28" t="str">
        <f>IF(A3&gt;8, "Promoter", IF(A3&gt;6,"Passive",IF(A3&lt;7,"Detractor",)))</f>
        <v>Passive</v>
      </c>
      <c r="C3" s="19" t="s">
        <v>3070</v>
      </c>
      <c r="D3" s="19" t="s">
        <v>3065</v>
      </c>
      <c r="E3" s="17" t="s">
        <v>3055</v>
      </c>
      <c r="F3" s="28">
        <v>13191893290</v>
      </c>
      <c r="G3" s="6" t="s">
        <v>2142</v>
      </c>
      <c r="H3" s="6" t="s">
        <v>16</v>
      </c>
      <c r="I3" s="11" t="s">
        <v>599</v>
      </c>
      <c r="J3" s="19" t="s">
        <v>1372</v>
      </c>
      <c r="K3" s="17" t="s">
        <v>1370</v>
      </c>
      <c r="L3" s="6" t="s">
        <v>3057</v>
      </c>
      <c r="M3" s="6" t="str">
        <f t="shared" si="0"/>
        <v>Male</v>
      </c>
      <c r="N3" s="6" t="str">
        <f t="shared" si="1"/>
        <v>Hardcore Gamer: I spend most of my free time playing and viewing video games</v>
      </c>
      <c r="O3" s="6" t="str">
        <f t="shared" si="2"/>
        <v>21-30 hours</v>
      </c>
      <c r="P3" s="39" t="str">
        <f t="shared" si="3"/>
        <v>$3,000- $5,000</v>
      </c>
    </row>
    <row r="4" spans="1:20" ht="15.75" customHeight="1" x14ac:dyDescent="0.25">
      <c r="A4" s="24">
        <v>10</v>
      </c>
      <c r="B4" s="28" t="str">
        <f>IF(A4&gt;8, "Promoter", IF(A4&gt;6,"Passive",IF(A4&lt;7,"Detractor",)))</f>
        <v>Promoter</v>
      </c>
      <c r="C4" s="19" t="s">
        <v>3064</v>
      </c>
      <c r="D4" s="19" t="s">
        <v>3064</v>
      </c>
      <c r="E4" s="17" t="s">
        <v>3056</v>
      </c>
      <c r="F4" s="28">
        <v>13223413803</v>
      </c>
      <c r="G4" s="6" t="s">
        <v>2478</v>
      </c>
      <c r="H4" s="6" t="s">
        <v>16</v>
      </c>
      <c r="I4" s="11" t="s">
        <v>890</v>
      </c>
      <c r="J4" s="9" t="s">
        <v>1370</v>
      </c>
      <c r="K4" s="9" t="s">
        <v>1370</v>
      </c>
      <c r="L4" s="6" t="s">
        <v>3057</v>
      </c>
      <c r="M4" s="6" t="str">
        <f t="shared" si="0"/>
        <v>Male</v>
      </c>
      <c r="N4" s="6" t="str">
        <f t="shared" si="1"/>
        <v>Casual Gamer: I love playing video games to have fun but not all of the time</v>
      </c>
      <c r="O4" s="6" t="str">
        <f t="shared" si="2"/>
        <v>6-10 hours</v>
      </c>
      <c r="P4" s="39" t="str">
        <f t="shared" si="3"/>
        <v>$700 - $1,099</v>
      </c>
    </row>
    <row r="5" spans="1:20" ht="15.75" customHeight="1" x14ac:dyDescent="0.25">
      <c r="A5" s="24">
        <v>7</v>
      </c>
      <c r="B5" s="28" t="str">
        <f>IF(A5&gt;8, "Promoter", IF(A5&gt;6,"Passive",IF(A5&lt;7,"Detractor",)))</f>
        <v>Passive</v>
      </c>
      <c r="C5" s="19" t="s">
        <v>3070</v>
      </c>
      <c r="D5" s="19" t="s">
        <v>3067</v>
      </c>
      <c r="E5" s="17" t="s">
        <v>3055</v>
      </c>
      <c r="F5" s="28">
        <v>13228454021</v>
      </c>
      <c r="G5" s="6" t="s">
        <v>2053</v>
      </c>
      <c r="H5" s="6" t="s">
        <v>16</v>
      </c>
      <c r="I5" s="11" t="s">
        <v>516</v>
      </c>
      <c r="J5" s="19" t="s">
        <v>1388</v>
      </c>
      <c r="K5" s="17" t="s">
        <v>3033</v>
      </c>
      <c r="L5" s="6" t="s">
        <v>3057</v>
      </c>
      <c r="M5" s="6" t="str">
        <f t="shared" si="0"/>
        <v>Male</v>
      </c>
      <c r="N5" s="6" t="str">
        <f t="shared" si="1"/>
        <v>Other (please specify)</v>
      </c>
      <c r="O5" s="6" t="str">
        <f t="shared" si="2"/>
        <v>0-5 hours</v>
      </c>
      <c r="P5" s="39" t="str">
        <f t="shared" si="3"/>
        <v>$3,000- $5,000</v>
      </c>
    </row>
    <row r="6" spans="1:20" ht="15.75" customHeight="1" x14ac:dyDescent="0.25">
      <c r="A6" s="24">
        <v>8</v>
      </c>
      <c r="B6" s="28" t="str">
        <f t="shared" ref="B6:B69" si="4">IF(A6&gt;8, "Promoter", IF(A6&gt;6,"Passive",IF(A6&lt;7,"Detractor",)))</f>
        <v>Passive</v>
      </c>
      <c r="C6" s="19" t="s">
        <v>3068</v>
      </c>
      <c r="D6" s="19" t="s">
        <v>3065</v>
      </c>
      <c r="E6" s="17" t="s">
        <v>3055</v>
      </c>
      <c r="F6" s="28">
        <v>13215460217</v>
      </c>
      <c r="G6" s="6" t="s">
        <v>2096</v>
      </c>
      <c r="H6" s="6" t="s">
        <v>114</v>
      </c>
      <c r="I6" s="11" t="s">
        <v>555</v>
      </c>
      <c r="J6" s="19" t="s">
        <v>1432</v>
      </c>
      <c r="K6" s="17" t="s">
        <v>3029</v>
      </c>
      <c r="L6" s="6" t="s">
        <v>3057</v>
      </c>
      <c r="M6" s="6" t="str">
        <f t="shared" si="0"/>
        <v>Male</v>
      </c>
      <c r="N6" s="6" t="str">
        <f t="shared" si="1"/>
        <v>Casual Gamer: I love playing video games to have fun but not all of the time</v>
      </c>
      <c r="O6" s="6" t="str">
        <f t="shared" si="2"/>
        <v>11-20 hours</v>
      </c>
      <c r="P6" s="39" t="str">
        <f t="shared" si="3"/>
        <v>$2,000- $2,999</v>
      </c>
    </row>
    <row r="7" spans="1:20" ht="15.75" customHeight="1" x14ac:dyDescent="0.25">
      <c r="A7" s="24">
        <v>8</v>
      </c>
      <c r="B7" s="28" t="str">
        <f t="shared" si="4"/>
        <v>Passive</v>
      </c>
      <c r="C7" s="19" t="s">
        <v>3070</v>
      </c>
      <c r="D7" s="19" t="s">
        <v>3064</v>
      </c>
      <c r="E7" s="17" t="s">
        <v>3056</v>
      </c>
      <c r="F7" s="28">
        <v>13092574771</v>
      </c>
      <c r="G7" s="6" t="s">
        <v>2859</v>
      </c>
      <c r="H7" s="6" t="s">
        <v>16</v>
      </c>
      <c r="I7" s="11" t="s">
        <v>1220</v>
      </c>
      <c r="J7" s="9" t="s">
        <v>1384</v>
      </c>
      <c r="K7" s="9" t="s">
        <v>3031</v>
      </c>
      <c r="L7" s="6" t="s">
        <v>3059</v>
      </c>
      <c r="M7" s="6" t="str">
        <f t="shared" si="0"/>
        <v>Male</v>
      </c>
      <c r="N7" s="6" t="str">
        <f t="shared" si="1"/>
        <v>Other (please specify)</v>
      </c>
      <c r="O7" s="6" t="str">
        <f t="shared" si="2"/>
        <v>21-30 hours</v>
      </c>
      <c r="P7" s="39" t="str">
        <f t="shared" si="3"/>
        <v>$5,000+</v>
      </c>
    </row>
    <row r="8" spans="1:20" ht="15.75" customHeight="1" x14ac:dyDescent="0.25">
      <c r="A8" s="24">
        <v>8</v>
      </c>
      <c r="B8" s="28" t="str">
        <f t="shared" si="4"/>
        <v>Passive</v>
      </c>
      <c r="C8" s="19" t="s">
        <v>3068</v>
      </c>
      <c r="D8" s="19" t="s">
        <v>3064</v>
      </c>
      <c r="E8" s="17" t="s">
        <v>3056</v>
      </c>
      <c r="F8" s="28">
        <v>13160199355</v>
      </c>
      <c r="G8" s="6" t="s">
        <v>2696</v>
      </c>
      <c r="H8" s="6" t="s">
        <v>16</v>
      </c>
      <c r="I8" s="11" t="s">
        <v>1077</v>
      </c>
      <c r="J8" s="9" t="s">
        <v>1447</v>
      </c>
      <c r="K8" s="9" t="s">
        <v>3029</v>
      </c>
      <c r="L8" s="6" t="s">
        <v>3059</v>
      </c>
      <c r="M8" s="6" t="str">
        <f t="shared" si="0"/>
        <v>Male</v>
      </c>
      <c r="N8" s="6" t="str">
        <f t="shared" si="1"/>
        <v>Casual Gamer: I love playing video games to have fun but not all of the time</v>
      </c>
      <c r="O8" s="6" t="str">
        <f t="shared" si="2"/>
        <v>6-10 hours</v>
      </c>
      <c r="P8" s="39" t="str">
        <f t="shared" si="3"/>
        <v>$1,500 - $1,999</v>
      </c>
    </row>
    <row r="9" spans="1:20" ht="15.75" customHeight="1" x14ac:dyDescent="0.25">
      <c r="A9" s="24">
        <v>10</v>
      </c>
      <c r="B9" s="28" t="str">
        <f t="shared" si="4"/>
        <v>Promoter</v>
      </c>
      <c r="C9" s="19" t="s">
        <v>3064</v>
      </c>
      <c r="D9" s="19" t="s">
        <v>3064</v>
      </c>
      <c r="E9" s="17" t="s">
        <v>3056</v>
      </c>
      <c r="F9" s="28">
        <v>13193746086</v>
      </c>
      <c r="G9" s="6" t="s">
        <v>2586</v>
      </c>
      <c r="H9" s="6" t="s">
        <v>114</v>
      </c>
      <c r="I9" s="11" t="s">
        <v>981</v>
      </c>
      <c r="J9" s="9" t="s">
        <v>1385</v>
      </c>
      <c r="K9" s="9" t="s">
        <v>3030</v>
      </c>
      <c r="L9" s="6" t="s">
        <v>3057</v>
      </c>
      <c r="M9" s="6" t="str">
        <f t="shared" si="0"/>
        <v>Male</v>
      </c>
      <c r="N9" s="6" t="str">
        <f t="shared" si="1"/>
        <v>Hardcore Gamer: I spend most of my free time playing and viewing video games</v>
      </c>
      <c r="O9" s="6" t="str">
        <f t="shared" si="2"/>
        <v>6-10 hours</v>
      </c>
      <c r="P9" s="39" t="str">
        <f t="shared" si="3"/>
        <v>$1,500 - $1,999</v>
      </c>
      <c r="T9" s="17"/>
    </row>
    <row r="10" spans="1:20" ht="15.75" customHeight="1" x14ac:dyDescent="0.25">
      <c r="A10" s="24">
        <v>9</v>
      </c>
      <c r="B10" s="28" t="str">
        <f t="shared" si="4"/>
        <v>Promoter</v>
      </c>
      <c r="C10" s="19" t="s">
        <v>3064</v>
      </c>
      <c r="D10" s="19" t="s">
        <v>3065</v>
      </c>
      <c r="E10" s="17" t="s">
        <v>3055</v>
      </c>
      <c r="F10" s="28">
        <v>13180224410</v>
      </c>
      <c r="G10" s="6" t="s">
        <v>2153</v>
      </c>
      <c r="H10" s="6" t="s">
        <v>14</v>
      </c>
      <c r="I10" s="11" t="s">
        <v>606</v>
      </c>
      <c r="J10" s="19" t="s">
        <v>1388</v>
      </c>
      <c r="K10" s="17" t="s">
        <v>3033</v>
      </c>
      <c r="L10" s="6" t="s">
        <v>3057</v>
      </c>
      <c r="M10" s="6" t="str">
        <f t="shared" si="0"/>
        <v>Male</v>
      </c>
      <c r="N10" s="6" t="str">
        <f t="shared" si="1"/>
        <v>Hardcore Gamer: I spend most of my free time playing and viewing video games</v>
      </c>
      <c r="O10" s="6" t="str">
        <f t="shared" si="2"/>
        <v>11-20 hours</v>
      </c>
      <c r="P10" s="39" t="str">
        <f t="shared" si="3"/>
        <v>$3,000- $5,000</v>
      </c>
    </row>
    <row r="11" spans="1:20" ht="15.75" customHeight="1" x14ac:dyDescent="0.25">
      <c r="A11" s="24">
        <v>7</v>
      </c>
      <c r="B11" s="28" t="str">
        <f t="shared" si="4"/>
        <v>Passive</v>
      </c>
      <c r="C11" s="19" t="s">
        <v>3070</v>
      </c>
      <c r="D11" s="19" t="s">
        <v>3064</v>
      </c>
      <c r="E11" s="17" t="s">
        <v>3056</v>
      </c>
      <c r="F11" s="28">
        <v>13142804022</v>
      </c>
      <c r="G11" s="6" t="s">
        <v>2770</v>
      </c>
      <c r="H11" s="6" t="s">
        <v>16</v>
      </c>
      <c r="I11" s="11" t="s">
        <v>1140</v>
      </c>
      <c r="J11" s="9" t="s">
        <v>1388</v>
      </c>
      <c r="K11" s="9" t="s">
        <v>3033</v>
      </c>
      <c r="L11" s="6" t="s">
        <v>3059</v>
      </c>
      <c r="M11" s="6" t="str">
        <f t="shared" si="0"/>
        <v>Male</v>
      </c>
      <c r="N11" s="6" t="str">
        <f t="shared" si="1"/>
        <v>Hardcore Gamer: I spend most of my free time playing and viewing video games</v>
      </c>
      <c r="O11" s="6" t="str">
        <f t="shared" si="2"/>
        <v>21-30 hours</v>
      </c>
      <c r="P11" s="39" t="str">
        <f t="shared" si="3"/>
        <v>$700 - $1,099</v>
      </c>
    </row>
    <row r="12" spans="1:20" ht="15.75" customHeight="1" x14ac:dyDescent="0.25">
      <c r="A12" s="24">
        <v>10</v>
      </c>
      <c r="B12" s="28" t="str">
        <f t="shared" si="4"/>
        <v>Promoter</v>
      </c>
      <c r="C12" s="19" t="s">
        <v>3064</v>
      </c>
      <c r="D12" s="19" t="s">
        <v>3065</v>
      </c>
      <c r="E12" s="17" t="s">
        <v>3055</v>
      </c>
      <c r="F12" s="28">
        <v>13014558032</v>
      </c>
      <c r="G12" s="6" t="s">
        <v>2419</v>
      </c>
      <c r="H12" s="6" t="s">
        <v>16</v>
      </c>
      <c r="I12" s="11" t="s">
        <v>845</v>
      </c>
      <c r="J12" s="19" t="s">
        <v>1388</v>
      </c>
      <c r="K12" s="17" t="s">
        <v>3033</v>
      </c>
      <c r="L12" s="6" t="s">
        <v>3058</v>
      </c>
      <c r="M12" s="6" t="str">
        <f t="shared" si="0"/>
        <v>Non-binary/Genderqueer</v>
      </c>
      <c r="N12" s="6" t="str">
        <f t="shared" si="1"/>
        <v>Hardcore Gamer: I spend most of my free time playing and viewing video games</v>
      </c>
      <c r="O12" s="6" t="str">
        <f t="shared" si="2"/>
        <v>21-30 hours</v>
      </c>
      <c r="P12" s="39" t="str">
        <f t="shared" si="3"/>
        <v>$2,000- $2,999</v>
      </c>
    </row>
    <row r="13" spans="1:20" ht="15.75" customHeight="1" x14ac:dyDescent="0.25">
      <c r="A13" s="24">
        <v>10</v>
      </c>
      <c r="B13" s="28" t="str">
        <f t="shared" si="4"/>
        <v>Promoter</v>
      </c>
      <c r="C13" s="19" t="s">
        <v>3068</v>
      </c>
      <c r="D13" s="19" t="s">
        <v>3065</v>
      </c>
      <c r="E13" s="17" t="s">
        <v>3055</v>
      </c>
      <c r="F13" s="28">
        <v>13014464379</v>
      </c>
      <c r="G13" s="6" t="s">
        <v>2420</v>
      </c>
      <c r="H13" s="6" t="s">
        <v>16</v>
      </c>
      <c r="I13" s="11" t="s">
        <v>846</v>
      </c>
      <c r="J13" s="19" t="s">
        <v>1388</v>
      </c>
      <c r="K13" s="17" t="s">
        <v>3033</v>
      </c>
      <c r="L13" s="6" t="s">
        <v>3058</v>
      </c>
      <c r="M13" s="6" t="str">
        <f t="shared" si="0"/>
        <v>Male</v>
      </c>
      <c r="N13" s="6" t="str">
        <f t="shared" si="1"/>
        <v>Competitive Gamer: I play video games to be the best and win</v>
      </c>
      <c r="O13" s="6" t="str">
        <f t="shared" si="2"/>
        <v>31-40 hours</v>
      </c>
      <c r="P13" s="39" t="str">
        <f t="shared" si="3"/>
        <v>$5,000+</v>
      </c>
    </row>
    <row r="14" spans="1:20" ht="15.75" customHeight="1" x14ac:dyDescent="0.25">
      <c r="A14" s="24">
        <v>10</v>
      </c>
      <c r="B14" s="28" t="str">
        <f t="shared" si="4"/>
        <v>Promoter</v>
      </c>
      <c r="C14" s="19" t="s">
        <v>3064</v>
      </c>
      <c r="D14" s="19" t="s">
        <v>3064</v>
      </c>
      <c r="E14" s="17" t="s">
        <v>3056</v>
      </c>
      <c r="F14" s="28">
        <v>13050199426</v>
      </c>
      <c r="G14" s="6" t="s">
        <v>2951</v>
      </c>
      <c r="H14" s="6" t="s">
        <v>16</v>
      </c>
      <c r="I14" s="11" t="s">
        <v>1297</v>
      </c>
      <c r="J14" s="9" t="s">
        <v>1388</v>
      </c>
      <c r="K14" s="9" t="s">
        <v>3033</v>
      </c>
      <c r="L14" s="6" t="s">
        <v>3058</v>
      </c>
      <c r="M14" s="6" t="str">
        <f t="shared" si="0"/>
        <v>Female</v>
      </c>
      <c r="N14" s="6" t="str">
        <f t="shared" si="1"/>
        <v>Content Creator/Streamer: I create video game content</v>
      </c>
      <c r="O14" s="6" t="str">
        <f t="shared" si="2"/>
        <v>21-30 hours</v>
      </c>
      <c r="P14" s="39" t="str">
        <f t="shared" si="3"/>
        <v>$700 - $1,099</v>
      </c>
    </row>
    <row r="15" spans="1:20" ht="15.75" customHeight="1" x14ac:dyDescent="0.25">
      <c r="A15" s="24">
        <v>7</v>
      </c>
      <c r="B15" s="28" t="str">
        <f t="shared" si="4"/>
        <v>Passive</v>
      </c>
      <c r="C15" s="19" t="s">
        <v>3068</v>
      </c>
      <c r="D15" s="19" t="s">
        <v>3065</v>
      </c>
      <c r="E15" s="17" t="s">
        <v>3055</v>
      </c>
      <c r="F15" s="28">
        <v>13197277303</v>
      </c>
      <c r="G15" s="6" t="s">
        <v>2127</v>
      </c>
      <c r="H15" s="6" t="s">
        <v>16</v>
      </c>
      <c r="I15" s="11" t="s">
        <v>586</v>
      </c>
      <c r="J15" s="19" t="s">
        <v>1387</v>
      </c>
      <c r="K15" s="17" t="s">
        <v>1387</v>
      </c>
      <c r="L15" s="6" t="s">
        <v>3057</v>
      </c>
      <c r="M15" s="6" t="str">
        <f t="shared" si="0"/>
        <v>Male</v>
      </c>
      <c r="N15" s="6" t="str">
        <f t="shared" si="1"/>
        <v>Hardcore Gamer: I spend most of my free time playing and viewing video games</v>
      </c>
      <c r="O15" s="6" t="str">
        <f t="shared" si="2"/>
        <v>40+ hours</v>
      </c>
      <c r="P15" s="39" t="str">
        <f t="shared" si="3"/>
        <v>$2,000- $2,999</v>
      </c>
    </row>
    <row r="16" spans="1:20" ht="15.75" customHeight="1" x14ac:dyDescent="0.25">
      <c r="A16" s="24">
        <v>8</v>
      </c>
      <c r="B16" s="28" t="str">
        <f t="shared" si="4"/>
        <v>Passive</v>
      </c>
      <c r="C16" s="19" t="s">
        <v>3064</v>
      </c>
      <c r="D16" s="19" t="s">
        <v>3068</v>
      </c>
      <c r="E16" s="17" t="s">
        <v>3056</v>
      </c>
      <c r="F16" s="28">
        <v>13125440724</v>
      </c>
      <c r="G16" s="6" t="s">
        <v>2797</v>
      </c>
      <c r="H16" s="6" t="s">
        <v>16</v>
      </c>
      <c r="I16" s="11" t="s">
        <v>1163</v>
      </c>
      <c r="J16" s="9" t="s">
        <v>1388</v>
      </c>
      <c r="K16" s="9" t="s">
        <v>3033</v>
      </c>
      <c r="L16" s="6" t="s">
        <v>3059</v>
      </c>
      <c r="M16" s="6" t="str">
        <f t="shared" si="0"/>
        <v>Male</v>
      </c>
      <c r="N16" s="6" t="str">
        <f t="shared" si="1"/>
        <v>Casual Gamer: I love playing video games to have fun but not all of the time</v>
      </c>
      <c r="O16" s="6" t="str">
        <f t="shared" si="2"/>
        <v>6-10 hours</v>
      </c>
      <c r="P16" s="39" t="str">
        <f t="shared" si="3"/>
        <v>$1,500 - $1,999</v>
      </c>
    </row>
    <row r="17" spans="1:16" ht="15.75" customHeight="1" x14ac:dyDescent="0.25">
      <c r="A17" s="24">
        <v>10</v>
      </c>
      <c r="B17" s="28" t="str">
        <f t="shared" si="4"/>
        <v>Promoter</v>
      </c>
      <c r="C17" s="19" t="s">
        <v>3064</v>
      </c>
      <c r="D17" s="19" t="s">
        <v>3064</v>
      </c>
      <c r="E17" s="17" t="s">
        <v>3056</v>
      </c>
      <c r="F17" s="28">
        <v>13117342435</v>
      </c>
      <c r="G17" s="6" t="s">
        <v>2813</v>
      </c>
      <c r="H17" s="6" t="s">
        <v>59</v>
      </c>
      <c r="I17" s="11" t="s">
        <v>1179</v>
      </c>
      <c r="J17" s="9" t="s">
        <v>1394</v>
      </c>
      <c r="K17" s="9" t="s">
        <v>3040</v>
      </c>
      <c r="L17" s="6" t="s">
        <v>3059</v>
      </c>
      <c r="M17" s="6" t="str">
        <f t="shared" si="0"/>
        <v>Female</v>
      </c>
      <c r="N17" s="6" t="str">
        <f t="shared" si="1"/>
        <v>I do not play video games</v>
      </c>
      <c r="O17" s="6">
        <f t="shared" si="2"/>
        <v>0</v>
      </c>
      <c r="P17" s="39" t="str">
        <f t="shared" si="3"/>
        <v>$1,500 - $1,999</v>
      </c>
    </row>
    <row r="18" spans="1:16" ht="15.75" customHeight="1" x14ac:dyDescent="0.25">
      <c r="A18" s="24">
        <v>1</v>
      </c>
      <c r="B18" s="28" t="str">
        <f t="shared" si="4"/>
        <v>Detractor</v>
      </c>
      <c r="C18" s="19" t="s">
        <v>3068</v>
      </c>
      <c r="D18" s="19" t="s">
        <v>3067</v>
      </c>
      <c r="E18" s="17" t="s">
        <v>3053</v>
      </c>
      <c r="F18" s="28">
        <v>13221514120</v>
      </c>
      <c r="G18" s="6" t="s">
        <v>1559</v>
      </c>
      <c r="H18" s="6" t="s">
        <v>16</v>
      </c>
      <c r="I18" s="11" t="s">
        <v>37</v>
      </c>
      <c r="J18" s="6" t="s">
        <v>1369</v>
      </c>
      <c r="K18" s="17" t="s">
        <v>1369</v>
      </c>
      <c r="L18" s="17" t="s">
        <v>3057</v>
      </c>
      <c r="M18" s="6" t="str">
        <f t="shared" si="0"/>
        <v>Female</v>
      </c>
      <c r="N18" s="6" t="str">
        <f t="shared" si="1"/>
        <v>Hardcore Gamer: I spend most of my free time playing and viewing video games</v>
      </c>
      <c r="O18" s="6" t="str">
        <f t="shared" si="2"/>
        <v>11-20 hours</v>
      </c>
      <c r="P18" s="39" t="str">
        <f t="shared" si="3"/>
        <v>$1,500 - $1,999</v>
      </c>
    </row>
    <row r="19" spans="1:16" ht="15.75" customHeight="1" x14ac:dyDescent="0.25">
      <c r="A19" s="24">
        <v>10</v>
      </c>
      <c r="B19" s="28" t="str">
        <f t="shared" si="4"/>
        <v>Promoter</v>
      </c>
      <c r="C19" s="19" t="s">
        <v>3070</v>
      </c>
      <c r="D19" s="19" t="s">
        <v>3064</v>
      </c>
      <c r="E19" s="17" t="s">
        <v>3056</v>
      </c>
      <c r="F19" s="28">
        <v>13131601914</v>
      </c>
      <c r="G19" s="6" t="s">
        <v>2789</v>
      </c>
      <c r="H19" s="6" t="s">
        <v>16</v>
      </c>
      <c r="I19" s="11" t="s">
        <v>1158</v>
      </c>
      <c r="J19" s="9" t="s">
        <v>1493</v>
      </c>
      <c r="K19" s="9" t="s">
        <v>3026</v>
      </c>
      <c r="L19" s="6" t="s">
        <v>3059</v>
      </c>
      <c r="M19" s="6" t="str">
        <f t="shared" si="0"/>
        <v>Male</v>
      </c>
      <c r="N19" s="6" t="str">
        <f t="shared" si="1"/>
        <v>Casual Gamer: I love playing video games to have fun but not all of the time</v>
      </c>
      <c r="O19" s="6" t="str">
        <f t="shared" si="2"/>
        <v>21-30 hours</v>
      </c>
      <c r="P19" s="39" t="str">
        <f t="shared" si="3"/>
        <v>$5,000+</v>
      </c>
    </row>
    <row r="20" spans="1:16" ht="15.75" customHeight="1" x14ac:dyDescent="0.25">
      <c r="A20" s="24">
        <v>10</v>
      </c>
      <c r="B20" s="28" t="str">
        <f t="shared" si="4"/>
        <v>Promoter</v>
      </c>
      <c r="C20" s="19" t="s">
        <v>3068</v>
      </c>
      <c r="D20" s="19" t="s">
        <v>3065</v>
      </c>
      <c r="E20" s="17" t="s">
        <v>3053</v>
      </c>
      <c r="F20" s="28">
        <v>13194489189</v>
      </c>
      <c r="G20" s="6" t="s">
        <v>1598</v>
      </c>
      <c r="H20" s="6" t="s">
        <v>16</v>
      </c>
      <c r="I20" s="11" t="s">
        <v>76</v>
      </c>
      <c r="J20" s="6" t="s">
        <v>1363</v>
      </c>
      <c r="K20" s="17" t="s">
        <v>3042</v>
      </c>
      <c r="L20" s="17" t="s">
        <v>3057</v>
      </c>
      <c r="M20" s="6" t="str">
        <f t="shared" si="0"/>
        <v>Male</v>
      </c>
      <c r="N20" s="6" t="str">
        <f t="shared" si="1"/>
        <v>Casual Gamer: I love playing video games to have fun but not all of the time</v>
      </c>
      <c r="O20" s="6" t="str">
        <f t="shared" si="2"/>
        <v>6-10 hours</v>
      </c>
      <c r="P20" s="39" t="str">
        <f t="shared" si="3"/>
        <v>$3,000- $5,000</v>
      </c>
    </row>
    <row r="21" spans="1:16" ht="15.75" customHeight="1" x14ac:dyDescent="0.25">
      <c r="A21" s="24">
        <v>9</v>
      </c>
      <c r="B21" s="28" t="str">
        <f t="shared" si="4"/>
        <v>Promoter</v>
      </c>
      <c r="C21" s="19" t="s">
        <v>3070</v>
      </c>
      <c r="D21" s="19" t="s">
        <v>3067</v>
      </c>
      <c r="E21" s="17" t="s">
        <v>3055</v>
      </c>
      <c r="F21" s="28">
        <v>13192522097</v>
      </c>
      <c r="G21" s="6" t="s">
        <v>2139</v>
      </c>
      <c r="H21" s="6" t="s">
        <v>16</v>
      </c>
      <c r="I21" s="11" t="s">
        <v>597</v>
      </c>
      <c r="J21" s="19" t="s">
        <v>1387</v>
      </c>
      <c r="K21" s="17" t="s">
        <v>1387</v>
      </c>
      <c r="L21" s="6" t="s">
        <v>3057</v>
      </c>
      <c r="M21" s="6" t="str">
        <f t="shared" si="0"/>
        <v>Male</v>
      </c>
      <c r="N21" s="6" t="str">
        <f t="shared" si="1"/>
        <v>Content Creator/Streamer: I create video game content</v>
      </c>
      <c r="O21" s="6" t="str">
        <f t="shared" si="2"/>
        <v>31-40 hours</v>
      </c>
      <c r="P21" s="39" t="str">
        <f t="shared" si="3"/>
        <v>$2,000- $2,999</v>
      </c>
    </row>
    <row r="22" spans="1:16" ht="15.75" customHeight="1" x14ac:dyDescent="0.25">
      <c r="A22" s="24">
        <v>6</v>
      </c>
      <c r="B22" s="28" t="str">
        <f t="shared" si="4"/>
        <v>Detractor</v>
      </c>
      <c r="C22" s="19" t="s">
        <v>3068</v>
      </c>
      <c r="D22" s="19" t="s">
        <v>3066</v>
      </c>
      <c r="E22" s="17" t="s">
        <v>3053</v>
      </c>
      <c r="F22" s="28">
        <v>13136826545</v>
      </c>
      <c r="G22" s="6" t="s">
        <v>1696</v>
      </c>
      <c r="H22" s="6" t="s">
        <v>14</v>
      </c>
      <c r="I22" s="11" t="s">
        <v>173</v>
      </c>
      <c r="J22" s="6" t="s">
        <v>1364</v>
      </c>
      <c r="K22" s="17" t="s">
        <v>3044</v>
      </c>
      <c r="L22" s="17" t="s">
        <v>3059</v>
      </c>
      <c r="M22" s="6" t="str">
        <f t="shared" si="0"/>
        <v>Male</v>
      </c>
      <c r="N22" s="6" t="str">
        <f t="shared" si="1"/>
        <v>Hardcore Gamer: I spend most of my free time playing and viewing video games</v>
      </c>
      <c r="O22" s="6" t="str">
        <f t="shared" si="2"/>
        <v>21-30 hours</v>
      </c>
      <c r="P22" s="39" t="str">
        <f t="shared" si="3"/>
        <v>$1,100 - $1,499</v>
      </c>
    </row>
    <row r="23" spans="1:16" ht="15.75" customHeight="1" x14ac:dyDescent="0.25">
      <c r="A23" s="24">
        <v>7</v>
      </c>
      <c r="B23" s="28" t="str">
        <f t="shared" si="4"/>
        <v>Passive</v>
      </c>
      <c r="C23" s="19" t="s">
        <v>3071</v>
      </c>
      <c r="D23" s="19" t="s">
        <v>3065</v>
      </c>
      <c r="E23" s="17" t="s">
        <v>3055</v>
      </c>
      <c r="F23" s="28">
        <v>13158558430</v>
      </c>
      <c r="G23" s="6" t="s">
        <v>2238</v>
      </c>
      <c r="H23" s="6" t="s">
        <v>16</v>
      </c>
      <c r="I23" s="11" t="s">
        <v>684</v>
      </c>
      <c r="J23" s="19" t="s">
        <v>1387</v>
      </c>
      <c r="K23" s="17" t="s">
        <v>1387</v>
      </c>
      <c r="L23" s="6" t="s">
        <v>3059</v>
      </c>
      <c r="M23" s="6" t="str">
        <f t="shared" si="0"/>
        <v>Female</v>
      </c>
      <c r="N23" s="6" t="str">
        <f t="shared" si="1"/>
        <v>Casual Gamer: I love playing video games to have fun but not all of the time</v>
      </c>
      <c r="O23" s="6" t="str">
        <f t="shared" si="2"/>
        <v>11-20 hours</v>
      </c>
      <c r="P23" s="39" t="str">
        <f t="shared" si="3"/>
        <v>$5,000+</v>
      </c>
    </row>
    <row r="24" spans="1:16" ht="15.75" customHeight="1" x14ac:dyDescent="0.25">
      <c r="A24" s="24">
        <v>8</v>
      </c>
      <c r="B24" s="28" t="str">
        <f t="shared" si="4"/>
        <v>Passive</v>
      </c>
      <c r="C24" s="19" t="s">
        <v>3068</v>
      </c>
      <c r="D24" s="19" t="s">
        <v>3066</v>
      </c>
      <c r="E24" s="17" t="s">
        <v>3053</v>
      </c>
      <c r="F24" s="28">
        <v>13157536612</v>
      </c>
      <c r="G24" s="6" t="s">
        <v>1688</v>
      </c>
      <c r="H24" s="6" t="s">
        <v>16</v>
      </c>
      <c r="I24" s="11" t="s">
        <v>165</v>
      </c>
      <c r="J24" s="6" t="s">
        <v>1382</v>
      </c>
      <c r="K24" s="17" t="s">
        <v>3044</v>
      </c>
      <c r="L24" s="17" t="s">
        <v>3059</v>
      </c>
      <c r="M24" s="6" t="str">
        <f t="shared" si="0"/>
        <v>Male</v>
      </c>
      <c r="N24" s="6" t="str">
        <f t="shared" si="1"/>
        <v>Hardcore Gamer: I spend most of my free time playing and viewing video games</v>
      </c>
      <c r="O24" s="6" t="str">
        <f t="shared" si="2"/>
        <v>40+ hours</v>
      </c>
      <c r="P24" s="39" t="str">
        <f t="shared" si="3"/>
        <v>$3,000- $5,000</v>
      </c>
    </row>
    <row r="25" spans="1:16" ht="15.75" customHeight="1" x14ac:dyDescent="0.25">
      <c r="A25" s="24">
        <v>8</v>
      </c>
      <c r="B25" s="28" t="str">
        <f t="shared" si="4"/>
        <v>Passive</v>
      </c>
      <c r="C25" s="19" t="s">
        <v>3070</v>
      </c>
      <c r="D25" s="19" t="s">
        <v>3065</v>
      </c>
      <c r="E25" s="17" t="s">
        <v>3055</v>
      </c>
      <c r="F25" s="28">
        <v>13050080503</v>
      </c>
      <c r="G25" s="6" t="s">
        <v>2379</v>
      </c>
      <c r="H25" s="6" t="s">
        <v>16</v>
      </c>
      <c r="I25" s="11" t="s">
        <v>811</v>
      </c>
      <c r="J25" s="19" t="s">
        <v>1393</v>
      </c>
      <c r="K25" s="17" t="s">
        <v>3036</v>
      </c>
      <c r="L25" s="6" t="s">
        <v>3058</v>
      </c>
      <c r="M25" s="6" t="str">
        <f t="shared" si="0"/>
        <v>Male</v>
      </c>
      <c r="N25" s="6" t="str">
        <f t="shared" si="1"/>
        <v>Hardcore Gamer: I spend most of my free time playing and viewing video games</v>
      </c>
      <c r="O25" s="6" t="str">
        <f t="shared" si="2"/>
        <v>6-10 hours</v>
      </c>
      <c r="P25" s="39" t="str">
        <f t="shared" si="3"/>
        <v>$1,500 - $1,999</v>
      </c>
    </row>
    <row r="26" spans="1:16" ht="15.75" customHeight="1" x14ac:dyDescent="0.25">
      <c r="A26" s="24">
        <v>10</v>
      </c>
      <c r="B26" s="28" t="str">
        <f t="shared" si="4"/>
        <v>Promoter</v>
      </c>
      <c r="C26" s="19" t="s">
        <v>3064</v>
      </c>
      <c r="D26" s="19" t="s">
        <v>3064</v>
      </c>
      <c r="E26" s="17" t="s">
        <v>3056</v>
      </c>
      <c r="F26" s="28">
        <v>13232424902</v>
      </c>
      <c r="G26" s="6" t="s">
        <v>2422</v>
      </c>
      <c r="H26" s="6" t="s">
        <v>16</v>
      </c>
      <c r="I26" s="11" t="s">
        <v>848</v>
      </c>
      <c r="J26" s="9" t="s">
        <v>1388</v>
      </c>
      <c r="K26" s="9" t="s">
        <v>3033</v>
      </c>
      <c r="L26" s="6" t="s">
        <v>3057</v>
      </c>
      <c r="M26" s="6" t="str">
        <f t="shared" si="0"/>
        <v>Male</v>
      </c>
      <c r="N26" s="6" t="str">
        <f t="shared" si="1"/>
        <v>Content Creator/Streamer: I create video game content</v>
      </c>
      <c r="O26" s="6" t="str">
        <f t="shared" si="2"/>
        <v>21-30 hours</v>
      </c>
      <c r="P26" s="39" t="str">
        <f t="shared" si="3"/>
        <v>$2,000- $2,999</v>
      </c>
    </row>
    <row r="27" spans="1:16" ht="15.75" customHeight="1" x14ac:dyDescent="0.25">
      <c r="A27" s="24">
        <v>10</v>
      </c>
      <c r="B27" s="28" t="str">
        <f t="shared" si="4"/>
        <v>Promoter</v>
      </c>
      <c r="C27" s="19" t="s">
        <v>3070</v>
      </c>
      <c r="D27" s="19" t="s">
        <v>3064</v>
      </c>
      <c r="E27" s="17" t="s">
        <v>3056</v>
      </c>
      <c r="F27" s="28">
        <v>13069878129</v>
      </c>
      <c r="G27" s="6" t="s">
        <v>2891</v>
      </c>
      <c r="H27" s="6" t="s">
        <v>16</v>
      </c>
      <c r="I27" s="11" t="s">
        <v>1248</v>
      </c>
      <c r="J27" s="9" t="s">
        <v>1387</v>
      </c>
      <c r="K27" s="9" t="s">
        <v>1387</v>
      </c>
      <c r="L27" s="6" t="s">
        <v>3058</v>
      </c>
      <c r="M27" s="6" t="str">
        <f t="shared" si="0"/>
        <v>Male</v>
      </c>
      <c r="N27" s="6" t="str">
        <f t="shared" si="1"/>
        <v>Other (please specify)</v>
      </c>
      <c r="O27" s="6" t="str">
        <f t="shared" si="2"/>
        <v>6-10 hours</v>
      </c>
      <c r="P27" s="39" t="str">
        <f t="shared" si="3"/>
        <v>$3,000- $5,000</v>
      </c>
    </row>
    <row r="28" spans="1:16" ht="15.75" customHeight="1" x14ac:dyDescent="0.25">
      <c r="A28" s="24">
        <v>0</v>
      </c>
      <c r="B28" s="28" t="str">
        <f t="shared" si="4"/>
        <v>Detractor</v>
      </c>
      <c r="C28" s="19" t="s">
        <v>488</v>
      </c>
      <c r="D28" s="19" t="s">
        <v>3066</v>
      </c>
      <c r="E28" s="17" t="s">
        <v>3053</v>
      </c>
      <c r="F28" s="28">
        <v>13226569252</v>
      </c>
      <c r="G28" s="6" t="s">
        <v>1549</v>
      </c>
      <c r="H28" s="6" t="s">
        <v>14</v>
      </c>
      <c r="I28" s="11" t="s">
        <v>27</v>
      </c>
      <c r="J28" s="6" t="s">
        <v>1364</v>
      </c>
      <c r="K28" s="17" t="s">
        <v>3044</v>
      </c>
      <c r="L28" s="17" t="s">
        <v>3057</v>
      </c>
      <c r="M28" s="6" t="str">
        <f t="shared" si="0"/>
        <v>Female</v>
      </c>
      <c r="N28" s="6" t="str">
        <f t="shared" si="1"/>
        <v>I do not play video games</v>
      </c>
      <c r="O28" s="6">
        <f t="shared" si="2"/>
        <v>0</v>
      </c>
      <c r="P28" s="39" t="str">
        <f t="shared" si="3"/>
        <v>$3,000- $5,000</v>
      </c>
    </row>
    <row r="29" spans="1:16" ht="15.75" customHeight="1" x14ac:dyDescent="0.25">
      <c r="A29" s="24">
        <v>10</v>
      </c>
      <c r="B29" s="28" t="str">
        <f t="shared" si="4"/>
        <v>Promoter</v>
      </c>
      <c r="C29" s="19" t="s">
        <v>3064</v>
      </c>
      <c r="D29" s="19" t="s">
        <v>3064</v>
      </c>
      <c r="E29" s="17" t="s">
        <v>3056</v>
      </c>
      <c r="F29" s="28">
        <v>13024516390</v>
      </c>
      <c r="G29" s="6" t="s">
        <v>2998</v>
      </c>
      <c r="H29" s="6" t="s">
        <v>16</v>
      </c>
      <c r="I29" s="11" t="s">
        <v>1339</v>
      </c>
      <c r="J29" s="9" t="s">
        <v>1448</v>
      </c>
      <c r="K29" s="9" t="s">
        <v>3031</v>
      </c>
      <c r="L29" s="6" t="s">
        <v>3058</v>
      </c>
      <c r="M29" s="6" t="str">
        <f t="shared" si="0"/>
        <v>Male</v>
      </c>
      <c r="N29" s="6" t="str">
        <f t="shared" si="1"/>
        <v>Casual Gamer: I love playing video games to have fun but not all of the time</v>
      </c>
      <c r="O29" s="6" t="str">
        <f t="shared" si="2"/>
        <v>0-5 hours</v>
      </c>
      <c r="P29" s="39" t="str">
        <f t="shared" si="3"/>
        <v>$1,500 - $1,999</v>
      </c>
    </row>
    <row r="30" spans="1:16" ht="15.75" customHeight="1" x14ac:dyDescent="0.25">
      <c r="A30" s="24">
        <v>10</v>
      </c>
      <c r="B30" s="28" t="str">
        <f t="shared" si="4"/>
        <v>Promoter</v>
      </c>
      <c r="C30" s="19" t="s">
        <v>3064</v>
      </c>
      <c r="D30" s="19" t="s">
        <v>3064</v>
      </c>
      <c r="E30" s="17" t="s">
        <v>1423</v>
      </c>
      <c r="F30" s="28">
        <v>13158545493</v>
      </c>
      <c r="G30" s="6" t="s">
        <v>1686</v>
      </c>
      <c r="H30" s="6" t="s">
        <v>59</v>
      </c>
      <c r="I30" s="11" t="s">
        <v>451</v>
      </c>
      <c r="J30" s="6" t="s">
        <v>1385</v>
      </c>
      <c r="K30" s="6" t="s">
        <v>3030</v>
      </c>
      <c r="L30" s="6" t="s">
        <v>3059</v>
      </c>
      <c r="M30" s="6" t="str">
        <f t="shared" si="0"/>
        <v>Male</v>
      </c>
      <c r="N30" s="6" t="str">
        <f t="shared" si="1"/>
        <v>Hardcore Gamer: I spend most of my free time playing and viewing video games</v>
      </c>
      <c r="O30" s="6" t="str">
        <f t="shared" si="2"/>
        <v>11-20 hours</v>
      </c>
      <c r="P30" s="39" t="str">
        <f t="shared" si="3"/>
        <v>I don’t know</v>
      </c>
    </row>
    <row r="31" spans="1:16" ht="15.75" customHeight="1" x14ac:dyDescent="0.25">
      <c r="A31" s="24">
        <v>0</v>
      </c>
      <c r="B31" s="28" t="str">
        <f t="shared" si="4"/>
        <v>Detractor</v>
      </c>
      <c r="C31" s="19" t="s">
        <v>3066</v>
      </c>
      <c r="D31" s="19" t="s">
        <v>3066</v>
      </c>
      <c r="E31" s="17" t="s">
        <v>3053</v>
      </c>
      <c r="F31" s="28">
        <v>13059412179</v>
      </c>
      <c r="G31" s="6" t="s">
        <v>1736</v>
      </c>
      <c r="H31" s="6" t="s">
        <v>14</v>
      </c>
      <c r="I31" s="11" t="s">
        <v>213</v>
      </c>
      <c r="J31" s="6" t="s">
        <v>1364</v>
      </c>
      <c r="K31" s="17" t="s">
        <v>3044</v>
      </c>
      <c r="L31" s="6" t="s">
        <v>3058</v>
      </c>
      <c r="M31" s="6" t="str">
        <f t="shared" si="0"/>
        <v>Male</v>
      </c>
      <c r="N31" s="6" t="str">
        <f t="shared" si="1"/>
        <v>Hardcore Gamer: I spend most of my free time playing and viewing video games</v>
      </c>
      <c r="O31" s="6" t="str">
        <f t="shared" si="2"/>
        <v>40+ hours</v>
      </c>
      <c r="P31" s="39" t="str">
        <f t="shared" si="3"/>
        <v>$2,000- $2,999</v>
      </c>
    </row>
    <row r="32" spans="1:16" ht="15.75" customHeight="1" x14ac:dyDescent="0.25">
      <c r="A32" s="24">
        <v>10</v>
      </c>
      <c r="B32" s="28" t="str">
        <f t="shared" si="4"/>
        <v>Promoter</v>
      </c>
      <c r="C32" s="19" t="s">
        <v>3070</v>
      </c>
      <c r="D32" s="19" t="s">
        <v>3064</v>
      </c>
      <c r="E32" s="17" t="s">
        <v>3056</v>
      </c>
      <c r="F32" s="28">
        <v>13169297000</v>
      </c>
      <c r="G32" s="6" t="s">
        <v>2660</v>
      </c>
      <c r="H32" s="6" t="s">
        <v>16</v>
      </c>
      <c r="I32" s="11" t="s">
        <v>1047</v>
      </c>
      <c r="J32" s="9" t="s">
        <v>1387</v>
      </c>
      <c r="K32" s="9" t="s">
        <v>1387</v>
      </c>
      <c r="L32" s="6" t="s">
        <v>3057</v>
      </c>
      <c r="M32" s="6" t="str">
        <f t="shared" si="0"/>
        <v>Male</v>
      </c>
      <c r="N32" s="6" t="str">
        <f t="shared" si="1"/>
        <v>Hardcore Gamer: I spend most of my free time playing and viewing video games</v>
      </c>
      <c r="O32" s="6" t="str">
        <f t="shared" si="2"/>
        <v>11-20 hours</v>
      </c>
      <c r="P32" s="39" t="str">
        <f t="shared" si="3"/>
        <v>$3,000- $5,000</v>
      </c>
    </row>
    <row r="33" spans="1:16" ht="15.75" customHeight="1" x14ac:dyDescent="0.25">
      <c r="A33" s="24">
        <v>8</v>
      </c>
      <c r="B33" s="28" t="str">
        <f t="shared" si="4"/>
        <v>Passive</v>
      </c>
      <c r="C33" s="19" t="s">
        <v>3068</v>
      </c>
      <c r="D33" s="19" t="s">
        <v>3065</v>
      </c>
      <c r="E33" s="17" t="s">
        <v>3054</v>
      </c>
      <c r="F33" s="28">
        <v>13158927756</v>
      </c>
      <c r="G33" s="6" t="s">
        <v>1847</v>
      </c>
      <c r="H33" s="6" t="s">
        <v>14</v>
      </c>
      <c r="I33" s="11" t="s">
        <v>320</v>
      </c>
      <c r="J33" s="6" t="s">
        <v>1393</v>
      </c>
      <c r="K33" s="11" t="s">
        <v>3036</v>
      </c>
      <c r="L33" s="6" t="s">
        <v>3059</v>
      </c>
      <c r="M33" s="6" t="str">
        <f t="shared" si="0"/>
        <v>Male</v>
      </c>
      <c r="N33" s="6" t="str">
        <f t="shared" si="1"/>
        <v>Casual Gamer: I love playing video games to have fun but not all of the time</v>
      </c>
      <c r="O33" s="6" t="str">
        <f t="shared" si="2"/>
        <v>21-30 hours</v>
      </c>
      <c r="P33" s="39" t="str">
        <f t="shared" si="3"/>
        <v>$2,000- $2,999</v>
      </c>
    </row>
    <row r="34" spans="1:16" ht="15.75" customHeight="1" x14ac:dyDescent="0.25">
      <c r="A34" s="24">
        <v>10</v>
      </c>
      <c r="B34" s="28" t="str">
        <f t="shared" si="4"/>
        <v>Promoter</v>
      </c>
      <c r="C34" s="19" t="s">
        <v>3068</v>
      </c>
      <c r="D34" s="19" t="s">
        <v>3064</v>
      </c>
      <c r="E34" s="17" t="s">
        <v>3055</v>
      </c>
      <c r="F34" s="28">
        <v>13173500369</v>
      </c>
      <c r="G34" s="6" t="s">
        <v>2168</v>
      </c>
      <c r="H34" s="6" t="s">
        <v>16</v>
      </c>
      <c r="I34" s="11" t="s">
        <v>619</v>
      </c>
      <c r="J34" s="19" t="s">
        <v>1385</v>
      </c>
      <c r="K34" s="17" t="s">
        <v>3030</v>
      </c>
      <c r="L34" s="6" t="s">
        <v>3057</v>
      </c>
      <c r="M34" s="6" t="str">
        <f t="shared" si="0"/>
        <v>Prefer not to say</v>
      </c>
      <c r="N34" s="6" t="str">
        <f t="shared" si="1"/>
        <v>Hardcore Gamer: I spend most of my free time playing and viewing video games</v>
      </c>
      <c r="O34" s="6" t="str">
        <f t="shared" si="2"/>
        <v>21-30 hours</v>
      </c>
      <c r="P34" s="39" t="str">
        <f t="shared" si="3"/>
        <v>$3,000- $5,000</v>
      </c>
    </row>
    <row r="35" spans="1:16" ht="15.75" customHeight="1" x14ac:dyDescent="0.25">
      <c r="A35" s="24">
        <v>6</v>
      </c>
      <c r="B35" s="28" t="str">
        <f t="shared" si="4"/>
        <v>Detractor</v>
      </c>
      <c r="C35" s="19" t="s">
        <v>3068</v>
      </c>
      <c r="D35" s="19" t="s">
        <v>3064</v>
      </c>
      <c r="E35" s="17" t="s">
        <v>3056</v>
      </c>
      <c r="F35" s="28">
        <v>13043298414</v>
      </c>
      <c r="G35" s="6" t="s">
        <v>2970</v>
      </c>
      <c r="H35" s="6" t="s">
        <v>16</v>
      </c>
      <c r="I35" s="11" t="s">
        <v>1315</v>
      </c>
      <c r="J35" s="9" t="s">
        <v>1450</v>
      </c>
      <c r="K35" s="9" t="s">
        <v>3028</v>
      </c>
      <c r="L35" s="6" t="s">
        <v>3058</v>
      </c>
      <c r="M35" s="6" t="str">
        <f t="shared" si="0"/>
        <v>Male</v>
      </c>
      <c r="N35" s="6" t="str">
        <f t="shared" si="1"/>
        <v>Hardcore Gamer: I spend most of my free time playing and viewing video games</v>
      </c>
      <c r="O35" s="6" t="str">
        <f t="shared" si="2"/>
        <v>21-30 hours</v>
      </c>
      <c r="P35" s="39" t="str">
        <f t="shared" si="3"/>
        <v>$2,000- $2,999</v>
      </c>
    </row>
    <row r="36" spans="1:16" ht="15.75" customHeight="1" x14ac:dyDescent="0.25">
      <c r="A36" s="24">
        <v>10</v>
      </c>
      <c r="B36" s="28" t="str">
        <f t="shared" si="4"/>
        <v>Promoter</v>
      </c>
      <c r="C36" s="19" t="s">
        <v>3064</v>
      </c>
      <c r="D36" s="19" t="s">
        <v>3064</v>
      </c>
      <c r="E36" s="17" t="s">
        <v>3056</v>
      </c>
      <c r="F36" s="28">
        <v>13224047321</v>
      </c>
      <c r="G36" s="6" t="s">
        <v>2472</v>
      </c>
      <c r="H36" s="6" t="s">
        <v>59</v>
      </c>
      <c r="I36" s="11" t="s">
        <v>884</v>
      </c>
      <c r="J36" s="9" t="s">
        <v>1385</v>
      </c>
      <c r="K36" s="9" t="s">
        <v>3030</v>
      </c>
      <c r="L36" s="6" t="s">
        <v>3057</v>
      </c>
      <c r="M36" s="6" t="str">
        <f t="shared" si="0"/>
        <v>Male</v>
      </c>
      <c r="N36" s="6" t="str">
        <f t="shared" si="1"/>
        <v>Hardcore Gamer: I spend most of my free time playing and viewing video games</v>
      </c>
      <c r="O36" s="6" t="str">
        <f t="shared" si="2"/>
        <v>6-10 hours</v>
      </c>
      <c r="P36" s="39" t="str">
        <f t="shared" si="3"/>
        <v>$1,500 - $1,999</v>
      </c>
    </row>
    <row r="37" spans="1:16" ht="15.75" customHeight="1" x14ac:dyDescent="0.25">
      <c r="A37" s="24">
        <v>10</v>
      </c>
      <c r="B37" s="28" t="str">
        <f t="shared" si="4"/>
        <v>Promoter</v>
      </c>
      <c r="C37" s="19" t="s">
        <v>3064</v>
      </c>
      <c r="D37" s="19" t="s">
        <v>3064</v>
      </c>
      <c r="E37" s="17" t="s">
        <v>3056</v>
      </c>
      <c r="F37" s="28">
        <v>13037953136</v>
      </c>
      <c r="G37" s="6" t="s">
        <v>2974</v>
      </c>
      <c r="H37" s="6" t="s">
        <v>59</v>
      </c>
      <c r="I37" s="11" t="s">
        <v>1318</v>
      </c>
      <c r="J37" s="9" t="s">
        <v>1385</v>
      </c>
      <c r="K37" s="9" t="s">
        <v>3030</v>
      </c>
      <c r="L37" s="6" t="s">
        <v>3058</v>
      </c>
      <c r="M37" s="6" t="str">
        <f t="shared" si="0"/>
        <v>Male</v>
      </c>
      <c r="N37" s="6" t="str">
        <f t="shared" si="1"/>
        <v>Hardcore Gamer: I spend most of my free time playing and viewing video games</v>
      </c>
      <c r="O37" s="6" t="str">
        <f t="shared" si="2"/>
        <v>6-10 hours</v>
      </c>
      <c r="P37" s="39" t="str">
        <f t="shared" si="3"/>
        <v>$2,000- $2,999</v>
      </c>
    </row>
    <row r="38" spans="1:16" ht="15.75" customHeight="1" x14ac:dyDescent="0.25">
      <c r="A38" s="24">
        <v>10</v>
      </c>
      <c r="B38" s="28" t="str">
        <f t="shared" si="4"/>
        <v>Promoter</v>
      </c>
      <c r="C38" s="19" t="s">
        <v>3064</v>
      </c>
      <c r="D38" s="19" t="s">
        <v>3064</v>
      </c>
      <c r="E38" s="17" t="s">
        <v>3056</v>
      </c>
      <c r="F38" s="28">
        <v>13185499717</v>
      </c>
      <c r="G38" s="6" t="s">
        <v>2603</v>
      </c>
      <c r="H38" s="6" t="s">
        <v>59</v>
      </c>
      <c r="I38" s="11" t="s">
        <v>995</v>
      </c>
      <c r="J38" s="9" t="s">
        <v>1489</v>
      </c>
      <c r="K38" s="9" t="s">
        <v>3034</v>
      </c>
      <c r="L38" s="6" t="s">
        <v>3057</v>
      </c>
      <c r="M38" s="6" t="str">
        <f t="shared" si="0"/>
        <v>Male</v>
      </c>
      <c r="N38" s="6" t="str">
        <f t="shared" si="1"/>
        <v>Hardcore Gamer: I spend most of my free time playing and viewing video games</v>
      </c>
      <c r="O38" s="6" t="str">
        <f t="shared" si="2"/>
        <v>21-30 hours</v>
      </c>
      <c r="P38" s="39" t="str">
        <f t="shared" si="3"/>
        <v>$3,000- $5,000</v>
      </c>
    </row>
    <row r="39" spans="1:16" ht="15.75" customHeight="1" x14ac:dyDescent="0.25">
      <c r="A39" s="24">
        <v>10</v>
      </c>
      <c r="B39" s="28" t="str">
        <f t="shared" si="4"/>
        <v>Promoter</v>
      </c>
      <c r="C39" s="19" t="s">
        <v>3064</v>
      </c>
      <c r="D39" s="19" t="s">
        <v>3064</v>
      </c>
      <c r="E39" s="17" t="s">
        <v>3056</v>
      </c>
      <c r="F39" s="28">
        <v>13159746327</v>
      </c>
      <c r="G39" s="6" t="s">
        <v>2702</v>
      </c>
      <c r="H39" s="6" t="s">
        <v>59</v>
      </c>
      <c r="I39" s="11" t="s">
        <v>1083</v>
      </c>
      <c r="J39" s="9" t="s">
        <v>1489</v>
      </c>
      <c r="K39" s="9" t="s">
        <v>3034</v>
      </c>
      <c r="L39" s="6" t="s">
        <v>3059</v>
      </c>
      <c r="M39" s="6" t="str">
        <f t="shared" si="0"/>
        <v>Male</v>
      </c>
      <c r="N39" s="6" t="str">
        <f t="shared" si="1"/>
        <v>Casual Gamer: I love playing video games to have fun but not all of the time</v>
      </c>
      <c r="O39" s="6" t="str">
        <f t="shared" si="2"/>
        <v>11-20 hours</v>
      </c>
      <c r="P39" s="39" t="str">
        <f t="shared" si="3"/>
        <v>$2,000- $2,999</v>
      </c>
    </row>
    <row r="40" spans="1:16" ht="15.75" customHeight="1" x14ac:dyDescent="0.25">
      <c r="A40" s="24">
        <v>10</v>
      </c>
      <c r="B40" s="28" t="str">
        <f t="shared" si="4"/>
        <v>Promoter</v>
      </c>
      <c r="C40" s="19" t="s">
        <v>3064</v>
      </c>
      <c r="D40" s="19" t="s">
        <v>3064</v>
      </c>
      <c r="E40" s="17" t="s">
        <v>3056</v>
      </c>
      <c r="F40" s="28">
        <v>13211217611</v>
      </c>
      <c r="G40" s="6" t="s">
        <v>2528</v>
      </c>
      <c r="H40" s="6" t="s">
        <v>16</v>
      </c>
      <c r="I40" s="11" t="s">
        <v>932</v>
      </c>
      <c r="J40" s="9" t="s">
        <v>1387</v>
      </c>
      <c r="K40" s="9" t="s">
        <v>1387</v>
      </c>
      <c r="L40" s="6" t="s">
        <v>3057</v>
      </c>
      <c r="M40" s="6" t="str">
        <f t="shared" si="0"/>
        <v>Transgender</v>
      </c>
      <c r="N40" s="6" t="str">
        <f t="shared" si="1"/>
        <v>Hardcore Gamer: I spend most of my free time playing and viewing video games</v>
      </c>
      <c r="O40" s="6" t="str">
        <f t="shared" si="2"/>
        <v>21-30 hours</v>
      </c>
      <c r="P40" s="39" t="str">
        <f t="shared" si="3"/>
        <v>$1,100 - $1,499</v>
      </c>
    </row>
    <row r="41" spans="1:16" ht="15.75" customHeight="1" x14ac:dyDescent="0.25">
      <c r="A41" s="24">
        <v>3</v>
      </c>
      <c r="B41" s="28" t="str">
        <f t="shared" si="4"/>
        <v>Detractor</v>
      </c>
      <c r="C41" s="19" t="s">
        <v>3068</v>
      </c>
      <c r="D41" s="19" t="s">
        <v>3068</v>
      </c>
      <c r="E41" s="17" t="s">
        <v>3054</v>
      </c>
      <c r="F41" s="28">
        <v>13161167844</v>
      </c>
      <c r="G41" s="6" t="s">
        <v>1832</v>
      </c>
      <c r="H41" s="6" t="s">
        <v>16</v>
      </c>
      <c r="I41" s="11" t="s">
        <v>307</v>
      </c>
      <c r="J41" s="6" t="s">
        <v>1387</v>
      </c>
      <c r="K41" s="11" t="s">
        <v>1387</v>
      </c>
      <c r="L41" s="6" t="s">
        <v>3059</v>
      </c>
      <c r="M41" s="6" t="str">
        <f t="shared" si="0"/>
        <v>Prefer not to say</v>
      </c>
      <c r="N41" s="6" t="str">
        <f t="shared" si="1"/>
        <v>Competitive Gamer: I play video games to be the best and win</v>
      </c>
      <c r="O41" s="6" t="str">
        <f t="shared" si="2"/>
        <v>21-30 hours</v>
      </c>
      <c r="P41" s="39" t="str">
        <f t="shared" si="3"/>
        <v>$1,500 - $1,999</v>
      </c>
    </row>
    <row r="42" spans="1:16" ht="15.75" customHeight="1" x14ac:dyDescent="0.25">
      <c r="A42" s="24">
        <v>3</v>
      </c>
      <c r="B42" s="28" t="str">
        <f t="shared" si="4"/>
        <v>Detractor</v>
      </c>
      <c r="C42" s="19" t="s">
        <v>3066</v>
      </c>
      <c r="D42" s="19" t="s">
        <v>3065</v>
      </c>
      <c r="E42" s="17" t="s">
        <v>3055</v>
      </c>
      <c r="F42" s="28">
        <v>13059546491</v>
      </c>
      <c r="G42" s="6" t="s">
        <v>2373</v>
      </c>
      <c r="H42" s="6" t="s">
        <v>16</v>
      </c>
      <c r="I42" s="11" t="s">
        <v>807</v>
      </c>
      <c r="J42" s="19" t="s">
        <v>1389</v>
      </c>
      <c r="K42" s="17" t="s">
        <v>3029</v>
      </c>
      <c r="L42" s="6" t="s">
        <v>3058</v>
      </c>
      <c r="M42" s="6" t="str">
        <f t="shared" si="0"/>
        <v>Female</v>
      </c>
      <c r="N42" s="6" t="str">
        <f t="shared" si="1"/>
        <v>Hardcore Gamer: I spend most of my free time playing and viewing video games</v>
      </c>
      <c r="O42" s="6" t="str">
        <f t="shared" si="2"/>
        <v>31-40 hours</v>
      </c>
      <c r="P42" s="39" t="str">
        <f t="shared" si="3"/>
        <v>$1,500 - $1,999</v>
      </c>
    </row>
    <row r="43" spans="1:16" ht="15.75" customHeight="1" x14ac:dyDescent="0.25">
      <c r="A43" s="24">
        <v>7</v>
      </c>
      <c r="B43" s="28" t="str">
        <f t="shared" si="4"/>
        <v>Passive</v>
      </c>
      <c r="C43" s="19" t="s">
        <v>3068</v>
      </c>
      <c r="D43" s="19" t="s">
        <v>3065</v>
      </c>
      <c r="E43" s="17" t="s">
        <v>3054</v>
      </c>
      <c r="F43" s="28">
        <v>13113495960</v>
      </c>
      <c r="G43" s="6" t="s">
        <v>1879</v>
      </c>
      <c r="H43" s="6" t="s">
        <v>14</v>
      </c>
      <c r="I43" s="11" t="s">
        <v>351</v>
      </c>
      <c r="J43" s="6" t="s">
        <v>1364</v>
      </c>
      <c r="K43" s="11" t="s">
        <v>3044</v>
      </c>
      <c r="L43" s="6" t="s">
        <v>3059</v>
      </c>
      <c r="M43" s="6" t="str">
        <f t="shared" si="0"/>
        <v>Male</v>
      </c>
      <c r="N43" s="6" t="str">
        <f t="shared" si="1"/>
        <v>Hardcore Gamer: I spend most of my free time playing and viewing video games</v>
      </c>
      <c r="O43" s="6" t="str">
        <f t="shared" si="2"/>
        <v>11-20 hours</v>
      </c>
      <c r="P43" s="39" t="str">
        <f t="shared" si="3"/>
        <v>$2,000- $2,999</v>
      </c>
    </row>
    <row r="44" spans="1:16" ht="15.75" customHeight="1" x14ac:dyDescent="0.25">
      <c r="A44" s="24">
        <v>7</v>
      </c>
      <c r="B44" s="28" t="str">
        <f t="shared" si="4"/>
        <v>Passive</v>
      </c>
      <c r="C44" s="19" t="s">
        <v>3068</v>
      </c>
      <c r="D44" s="19" t="s">
        <v>3064</v>
      </c>
      <c r="E44" s="17" t="s">
        <v>3055</v>
      </c>
      <c r="F44" s="28">
        <v>13170945861</v>
      </c>
      <c r="G44" s="6" t="s">
        <v>2175</v>
      </c>
      <c r="H44" s="6" t="s">
        <v>14</v>
      </c>
      <c r="I44" s="11" t="s">
        <v>626</v>
      </c>
      <c r="J44" s="19" t="s">
        <v>1452</v>
      </c>
      <c r="K44" s="17" t="s">
        <v>3029</v>
      </c>
      <c r="L44" s="6" t="s">
        <v>3057</v>
      </c>
      <c r="M44" s="6" t="str">
        <f t="shared" si="0"/>
        <v>Prefer not to say</v>
      </c>
      <c r="N44" s="6" t="str">
        <f t="shared" si="1"/>
        <v>Casual Gamer: I love playing video games to have fun but not all of the time</v>
      </c>
      <c r="O44" s="6" t="str">
        <f t="shared" si="2"/>
        <v>0-5 hours</v>
      </c>
      <c r="P44" s="39" t="str">
        <f t="shared" si="3"/>
        <v>$2,000- $2,999</v>
      </c>
    </row>
    <row r="45" spans="1:16" ht="15.75" customHeight="1" x14ac:dyDescent="0.25">
      <c r="A45" s="24">
        <v>9</v>
      </c>
      <c r="B45" s="28" t="str">
        <f t="shared" si="4"/>
        <v>Promoter</v>
      </c>
      <c r="C45" s="19" t="s">
        <v>3064</v>
      </c>
      <c r="D45" s="19" t="s">
        <v>3064</v>
      </c>
      <c r="E45" s="17" t="s">
        <v>3056</v>
      </c>
      <c r="F45" s="28">
        <v>13224407016</v>
      </c>
      <c r="G45" s="6" t="s">
        <v>2468</v>
      </c>
      <c r="H45" s="6" t="s">
        <v>59</v>
      </c>
      <c r="I45" s="11" t="s">
        <v>881</v>
      </c>
      <c r="J45" s="9" t="s">
        <v>1387</v>
      </c>
      <c r="K45" s="9" t="s">
        <v>1387</v>
      </c>
      <c r="L45" s="6" t="s">
        <v>3057</v>
      </c>
      <c r="M45" s="6" t="str">
        <f t="shared" si="0"/>
        <v>Prefer not to say</v>
      </c>
      <c r="N45" s="6" t="str">
        <f t="shared" si="1"/>
        <v>Hardcore Gamer: I spend most of my free time playing and viewing video games</v>
      </c>
      <c r="O45" s="6" t="str">
        <f t="shared" si="2"/>
        <v>40+ hours</v>
      </c>
      <c r="P45" s="39" t="str">
        <f t="shared" si="3"/>
        <v>$3,000- $5,000</v>
      </c>
    </row>
    <row r="46" spans="1:16" ht="15.75" customHeight="1" x14ac:dyDescent="0.25">
      <c r="A46" s="24">
        <v>4</v>
      </c>
      <c r="B46" s="28" t="str">
        <f t="shared" si="4"/>
        <v>Detractor</v>
      </c>
      <c r="C46" s="19" t="s">
        <v>3068</v>
      </c>
      <c r="D46" s="19" t="s">
        <v>3067</v>
      </c>
      <c r="E46" s="17" t="s">
        <v>3054</v>
      </c>
      <c r="F46" s="28">
        <v>13167247540</v>
      </c>
      <c r="G46" s="6" t="s">
        <v>1830</v>
      </c>
      <c r="H46" s="6" t="s">
        <v>16</v>
      </c>
      <c r="I46" s="11" t="s">
        <v>306</v>
      </c>
      <c r="J46" s="6" t="s">
        <v>1387</v>
      </c>
      <c r="K46" s="11" t="s">
        <v>1387</v>
      </c>
      <c r="L46" s="6" t="s">
        <v>3059</v>
      </c>
      <c r="M46" s="6" t="str">
        <f t="shared" si="0"/>
        <v>Male</v>
      </c>
      <c r="N46" s="6" t="str">
        <f t="shared" si="1"/>
        <v>Casual Gamer: I love playing video games to have fun but not all of the time</v>
      </c>
      <c r="O46" s="6" t="str">
        <f t="shared" si="2"/>
        <v>6-10 hours</v>
      </c>
      <c r="P46" s="39" t="str">
        <f t="shared" si="3"/>
        <v>$3,000- $5,000</v>
      </c>
    </row>
    <row r="47" spans="1:16" ht="15.75" customHeight="1" x14ac:dyDescent="0.25">
      <c r="A47" s="24">
        <v>10</v>
      </c>
      <c r="B47" s="28" t="str">
        <f t="shared" si="4"/>
        <v>Promoter</v>
      </c>
      <c r="C47" s="19" t="s">
        <v>3064</v>
      </c>
      <c r="D47" s="19" t="s">
        <v>3064</v>
      </c>
      <c r="E47" s="17" t="s">
        <v>3056</v>
      </c>
      <c r="F47" s="28">
        <v>13053453993</v>
      </c>
      <c r="G47" s="6" t="s">
        <v>2948</v>
      </c>
      <c r="H47" s="6" t="s">
        <v>16</v>
      </c>
      <c r="I47" s="11" t="s">
        <v>1294</v>
      </c>
      <c r="J47" s="9" t="s">
        <v>1385</v>
      </c>
      <c r="K47" s="9" t="s">
        <v>3030</v>
      </c>
      <c r="L47" s="6" t="s">
        <v>3058</v>
      </c>
      <c r="M47" s="6" t="str">
        <f t="shared" si="0"/>
        <v>Male</v>
      </c>
      <c r="N47" s="6" t="str">
        <f t="shared" si="1"/>
        <v>Competitive Gamer: I play video games to be the best and win</v>
      </c>
      <c r="O47" s="6" t="str">
        <f t="shared" si="2"/>
        <v>6-10 hours</v>
      </c>
      <c r="P47" s="39" t="str">
        <f t="shared" si="3"/>
        <v>$2,000- $2,999</v>
      </c>
    </row>
    <row r="48" spans="1:16" ht="15.75" customHeight="1" x14ac:dyDescent="0.25">
      <c r="A48" s="24">
        <v>10</v>
      </c>
      <c r="B48" s="28" t="str">
        <f t="shared" si="4"/>
        <v>Promoter</v>
      </c>
      <c r="C48" s="19" t="s">
        <v>3064</v>
      </c>
      <c r="D48" s="19" t="s">
        <v>3064</v>
      </c>
      <c r="E48" s="17" t="s">
        <v>3056</v>
      </c>
      <c r="F48" s="28">
        <v>13223449909</v>
      </c>
      <c r="G48" s="6" t="s">
        <v>2477</v>
      </c>
      <c r="H48" s="6" t="s">
        <v>16</v>
      </c>
      <c r="I48" s="11" t="s">
        <v>889</v>
      </c>
      <c r="J48" s="9" t="s">
        <v>1448</v>
      </c>
      <c r="K48" s="9" t="s">
        <v>3031</v>
      </c>
      <c r="L48" s="6" t="s">
        <v>3057</v>
      </c>
      <c r="M48" s="6" t="str">
        <f t="shared" si="0"/>
        <v>Male</v>
      </c>
      <c r="N48" s="6" t="str">
        <f t="shared" si="1"/>
        <v>Competitive Gamer: I play video games to be the best and win</v>
      </c>
      <c r="O48" s="6" t="str">
        <f t="shared" si="2"/>
        <v>11-20 hours</v>
      </c>
      <c r="P48" s="39" t="str">
        <f t="shared" si="3"/>
        <v>$3,000- $5,000</v>
      </c>
    </row>
    <row r="49" spans="1:16" ht="15.75" customHeight="1" x14ac:dyDescent="0.25">
      <c r="A49" s="24">
        <v>8</v>
      </c>
      <c r="B49" s="28" t="str">
        <f t="shared" si="4"/>
        <v>Passive</v>
      </c>
      <c r="C49" s="19" t="s">
        <v>488</v>
      </c>
      <c r="D49" s="19" t="s">
        <v>3065</v>
      </c>
      <c r="E49" s="17" t="s">
        <v>3055</v>
      </c>
      <c r="F49" s="28">
        <v>13173467185</v>
      </c>
      <c r="G49" s="6" t="s">
        <v>2169</v>
      </c>
      <c r="H49" s="6" t="s">
        <v>16</v>
      </c>
      <c r="I49" s="11" t="s">
        <v>620</v>
      </c>
      <c r="J49" s="19" t="s">
        <v>1388</v>
      </c>
      <c r="K49" s="17" t="s">
        <v>3033</v>
      </c>
      <c r="L49" s="6" t="s">
        <v>3057</v>
      </c>
      <c r="M49" s="6" t="str">
        <f t="shared" si="0"/>
        <v>Male</v>
      </c>
      <c r="N49" s="6" t="str">
        <f t="shared" si="1"/>
        <v>Content Creator/Streamer: I create video game content</v>
      </c>
      <c r="O49" s="6" t="str">
        <f t="shared" si="2"/>
        <v>11-20 hours</v>
      </c>
      <c r="P49" s="39" t="str">
        <f t="shared" si="3"/>
        <v>$2,000- $2,999</v>
      </c>
    </row>
    <row r="50" spans="1:16" ht="15.75" customHeight="1" x14ac:dyDescent="0.25">
      <c r="A50" s="24">
        <v>10</v>
      </c>
      <c r="B50" s="28" t="str">
        <f t="shared" si="4"/>
        <v>Promoter</v>
      </c>
      <c r="C50" s="19" t="s">
        <v>488</v>
      </c>
      <c r="D50" s="19" t="s">
        <v>3065</v>
      </c>
      <c r="E50" s="17" t="s">
        <v>3055</v>
      </c>
      <c r="F50" s="28">
        <v>13218273952</v>
      </c>
      <c r="G50" s="6" t="s">
        <v>2088</v>
      </c>
      <c r="H50" s="6" t="s">
        <v>16</v>
      </c>
      <c r="I50" s="11" t="s">
        <v>547</v>
      </c>
      <c r="J50" s="19" t="s">
        <v>1387</v>
      </c>
      <c r="K50" s="17" t="s">
        <v>1387</v>
      </c>
      <c r="L50" s="6" t="s">
        <v>3057</v>
      </c>
      <c r="M50" s="6" t="str">
        <f t="shared" si="0"/>
        <v>Female</v>
      </c>
      <c r="N50" s="6" t="str">
        <f t="shared" si="1"/>
        <v>Hardcore Gamer: I spend most of my free time playing and viewing video games</v>
      </c>
      <c r="O50" s="6" t="str">
        <f t="shared" si="2"/>
        <v>11-20 hours</v>
      </c>
      <c r="P50" s="39" t="str">
        <f t="shared" si="3"/>
        <v>$3,000- $5,000</v>
      </c>
    </row>
    <row r="51" spans="1:16" ht="15.75" customHeight="1" x14ac:dyDescent="0.25">
      <c r="A51" s="24">
        <v>5</v>
      </c>
      <c r="B51" s="28" t="str">
        <f t="shared" si="4"/>
        <v>Detractor</v>
      </c>
      <c r="C51" s="19" t="s">
        <v>488</v>
      </c>
      <c r="D51" s="19" t="s">
        <v>3065</v>
      </c>
      <c r="E51" s="17" t="s">
        <v>1423</v>
      </c>
      <c r="F51" s="28">
        <v>13036232877</v>
      </c>
      <c r="G51" s="6" t="s">
        <v>2028</v>
      </c>
      <c r="H51" s="6" t="s">
        <v>16</v>
      </c>
      <c r="I51" s="11" t="s">
        <v>493</v>
      </c>
      <c r="J51" s="6" t="s">
        <v>1384</v>
      </c>
      <c r="K51" s="6" t="s">
        <v>3031</v>
      </c>
      <c r="L51" s="6" t="s">
        <v>3058</v>
      </c>
      <c r="M51" s="6" t="str">
        <f t="shared" si="0"/>
        <v>Male</v>
      </c>
      <c r="N51" s="6" t="str">
        <f t="shared" si="1"/>
        <v>I do not play video games</v>
      </c>
      <c r="O51" s="6">
        <f t="shared" si="2"/>
        <v>0</v>
      </c>
      <c r="P51" s="39" t="str">
        <f t="shared" si="3"/>
        <v>$1,100 - $1,499</v>
      </c>
    </row>
    <row r="52" spans="1:16" ht="15.75" customHeight="1" x14ac:dyDescent="0.25">
      <c r="A52" s="24">
        <v>9</v>
      </c>
      <c r="B52" s="28" t="str">
        <f t="shared" si="4"/>
        <v>Promoter</v>
      </c>
      <c r="C52" s="19" t="s">
        <v>3066</v>
      </c>
      <c r="D52" s="19" t="s">
        <v>3066</v>
      </c>
      <c r="E52" s="17" t="s">
        <v>3056</v>
      </c>
      <c r="F52" s="28">
        <v>13034469655</v>
      </c>
      <c r="G52" s="6" t="s">
        <v>2977</v>
      </c>
      <c r="H52" s="6" t="s">
        <v>16</v>
      </c>
      <c r="I52" s="11" t="s">
        <v>1321</v>
      </c>
      <c r="J52" s="9" t="s">
        <v>1409</v>
      </c>
      <c r="K52" s="9" t="s">
        <v>3037</v>
      </c>
      <c r="L52" s="6" t="s">
        <v>3058</v>
      </c>
      <c r="M52" s="6" t="str">
        <f t="shared" si="0"/>
        <v>Male</v>
      </c>
      <c r="N52" s="6" t="str">
        <f t="shared" si="1"/>
        <v>Hardcore Gamer: I spend most of my free time playing and viewing video games</v>
      </c>
      <c r="O52" s="6" t="str">
        <f t="shared" si="2"/>
        <v>11-20 hours</v>
      </c>
      <c r="P52" s="39" t="str">
        <f t="shared" si="3"/>
        <v>$1,500 - $1,999</v>
      </c>
    </row>
    <row r="53" spans="1:16" ht="15.75" customHeight="1" x14ac:dyDescent="0.25">
      <c r="A53" s="24">
        <v>10</v>
      </c>
      <c r="B53" s="28" t="str">
        <f t="shared" si="4"/>
        <v>Promoter</v>
      </c>
      <c r="C53" s="19" t="s">
        <v>3064</v>
      </c>
      <c r="D53" s="19" t="s">
        <v>3064</v>
      </c>
      <c r="E53" s="17" t="s">
        <v>3056</v>
      </c>
      <c r="F53" s="28">
        <v>13216240342</v>
      </c>
      <c r="G53" s="6" t="s">
        <v>2505</v>
      </c>
      <c r="H53" s="6" t="s">
        <v>16</v>
      </c>
      <c r="I53" s="11" t="s">
        <v>914</v>
      </c>
      <c r="J53" s="9" t="s">
        <v>1448</v>
      </c>
      <c r="K53" s="9" t="s">
        <v>3031</v>
      </c>
      <c r="L53" s="6" t="s">
        <v>3057</v>
      </c>
      <c r="M53" s="6" t="str">
        <f t="shared" si="0"/>
        <v>Male</v>
      </c>
      <c r="N53" s="6" t="str">
        <f t="shared" si="1"/>
        <v>Hardcore Gamer: I spend most of my free time playing and viewing video games</v>
      </c>
      <c r="O53" s="6" t="str">
        <f t="shared" si="2"/>
        <v>11-20 hours</v>
      </c>
      <c r="P53" s="39" t="str">
        <f t="shared" si="3"/>
        <v>$2,000- $2,999</v>
      </c>
    </row>
    <row r="54" spans="1:16" ht="15.75" customHeight="1" x14ac:dyDescent="0.25">
      <c r="A54" s="24">
        <v>8</v>
      </c>
      <c r="B54" s="28" t="str">
        <f t="shared" si="4"/>
        <v>Passive</v>
      </c>
      <c r="C54" s="19" t="s">
        <v>3064</v>
      </c>
      <c r="D54" s="19" t="s">
        <v>3065</v>
      </c>
      <c r="E54" s="17" t="s">
        <v>3056</v>
      </c>
      <c r="F54" s="28">
        <v>13123285796</v>
      </c>
      <c r="G54" s="6" t="s">
        <v>2803</v>
      </c>
      <c r="H54" s="6" t="s">
        <v>16</v>
      </c>
      <c r="I54" s="11" t="s">
        <v>1169</v>
      </c>
      <c r="J54" s="9" t="s">
        <v>1388</v>
      </c>
      <c r="K54" s="9" t="s">
        <v>3033</v>
      </c>
      <c r="L54" s="6" t="s">
        <v>3059</v>
      </c>
      <c r="M54" s="6" t="str">
        <f t="shared" si="0"/>
        <v>Male</v>
      </c>
      <c r="N54" s="6" t="str">
        <f t="shared" si="1"/>
        <v>Casual Gamer: I love playing video games to have fun but not all of the time</v>
      </c>
      <c r="O54" s="6" t="str">
        <f t="shared" si="2"/>
        <v>11-20 hours</v>
      </c>
      <c r="P54" s="39" t="str">
        <f t="shared" si="3"/>
        <v>$3,000- $5,000</v>
      </c>
    </row>
    <row r="55" spans="1:16" ht="15.75" customHeight="1" x14ac:dyDescent="0.25">
      <c r="A55" s="24">
        <v>10</v>
      </c>
      <c r="B55" s="28" t="str">
        <f t="shared" si="4"/>
        <v>Promoter</v>
      </c>
      <c r="C55" s="19" t="s">
        <v>488</v>
      </c>
      <c r="D55" s="19" t="s">
        <v>3064</v>
      </c>
      <c r="E55" s="17" t="s">
        <v>3056</v>
      </c>
      <c r="F55" s="28">
        <v>13069096210</v>
      </c>
      <c r="G55" s="6" t="s">
        <v>2897</v>
      </c>
      <c r="H55" s="6" t="s">
        <v>16</v>
      </c>
      <c r="I55" s="11" t="s">
        <v>1253</v>
      </c>
      <c r="J55" s="9" t="s">
        <v>1387</v>
      </c>
      <c r="K55" s="9" t="s">
        <v>1387</v>
      </c>
      <c r="L55" s="6" t="s">
        <v>3058</v>
      </c>
      <c r="M55" s="6" t="str">
        <f t="shared" si="0"/>
        <v>Male</v>
      </c>
      <c r="N55" s="6" t="str">
        <f t="shared" si="1"/>
        <v>Other (please specify)</v>
      </c>
      <c r="O55" s="6" t="str">
        <f t="shared" si="2"/>
        <v>6-10 hours</v>
      </c>
      <c r="P55" s="39" t="str">
        <f t="shared" si="3"/>
        <v>$5,000+</v>
      </c>
    </row>
    <row r="56" spans="1:16" ht="15.75" customHeight="1" x14ac:dyDescent="0.25">
      <c r="A56" s="24">
        <v>10</v>
      </c>
      <c r="B56" s="28" t="str">
        <f t="shared" si="4"/>
        <v>Promoter</v>
      </c>
      <c r="C56" s="19" t="s">
        <v>3064</v>
      </c>
      <c r="D56" s="19" t="s">
        <v>3064</v>
      </c>
      <c r="E56" s="17" t="s">
        <v>3055</v>
      </c>
      <c r="F56" s="28">
        <v>13091949637</v>
      </c>
      <c r="G56" s="6" t="s">
        <v>2309</v>
      </c>
      <c r="H56" s="6" t="s">
        <v>16</v>
      </c>
      <c r="I56" s="11" t="s">
        <v>747</v>
      </c>
      <c r="J56" s="19" t="s">
        <v>1363</v>
      </c>
      <c r="K56" s="17" t="s">
        <v>3042</v>
      </c>
      <c r="L56" s="6" t="s">
        <v>3059</v>
      </c>
      <c r="M56" s="6" t="str">
        <f t="shared" si="0"/>
        <v>Male</v>
      </c>
      <c r="N56" s="6" t="str">
        <f t="shared" si="1"/>
        <v>Hardcore Gamer: I spend most of my free time playing and viewing video games</v>
      </c>
      <c r="O56" s="6" t="str">
        <f t="shared" si="2"/>
        <v>11-20 hours</v>
      </c>
      <c r="P56" s="39" t="str">
        <f t="shared" si="3"/>
        <v>$2,000- $2,999</v>
      </c>
    </row>
    <row r="57" spans="1:16" ht="15.75" customHeight="1" x14ac:dyDescent="0.25">
      <c r="A57" s="24">
        <v>10</v>
      </c>
      <c r="B57" s="28" t="str">
        <f t="shared" si="4"/>
        <v>Promoter</v>
      </c>
      <c r="C57" s="19" t="s">
        <v>3064</v>
      </c>
      <c r="D57" s="19" t="s">
        <v>3064</v>
      </c>
      <c r="E57" s="17" t="s">
        <v>3056</v>
      </c>
      <c r="F57" s="28">
        <v>13195607661</v>
      </c>
      <c r="G57" s="6" t="s">
        <v>2580</v>
      </c>
      <c r="H57" s="6" t="s">
        <v>59</v>
      </c>
      <c r="I57" s="11" t="s">
        <v>975</v>
      </c>
      <c r="J57" s="9" t="s">
        <v>1385</v>
      </c>
      <c r="K57" s="9" t="s">
        <v>3030</v>
      </c>
      <c r="L57" s="6" t="s">
        <v>3057</v>
      </c>
      <c r="M57" s="6" t="str">
        <f t="shared" si="0"/>
        <v>Male</v>
      </c>
      <c r="N57" s="6" t="str">
        <f t="shared" si="1"/>
        <v>Competitive Gamer: I play video games to be the best and win</v>
      </c>
      <c r="O57" s="6" t="str">
        <f t="shared" si="2"/>
        <v>11-20 hours</v>
      </c>
      <c r="P57" s="39" t="str">
        <f t="shared" si="3"/>
        <v>$1,500 - $1,999</v>
      </c>
    </row>
    <row r="58" spans="1:16" ht="15.75" customHeight="1" x14ac:dyDescent="0.25">
      <c r="A58" s="24">
        <v>10</v>
      </c>
      <c r="B58" s="28" t="str">
        <f t="shared" si="4"/>
        <v>Promoter</v>
      </c>
      <c r="C58" s="19" t="s">
        <v>3064</v>
      </c>
      <c r="D58" s="19" t="s">
        <v>3064</v>
      </c>
      <c r="E58" s="17" t="s">
        <v>3056</v>
      </c>
      <c r="F58" s="28">
        <v>13085819769</v>
      </c>
      <c r="G58" s="6" t="s">
        <v>2872</v>
      </c>
      <c r="H58" s="6" t="s">
        <v>59</v>
      </c>
      <c r="I58" s="11" t="s">
        <v>1233</v>
      </c>
      <c r="J58" s="9" t="s">
        <v>1497</v>
      </c>
      <c r="K58" s="9" t="s">
        <v>3028</v>
      </c>
      <c r="L58" s="6" t="s">
        <v>3058</v>
      </c>
      <c r="M58" s="6" t="str">
        <f t="shared" si="0"/>
        <v>Male</v>
      </c>
      <c r="N58" s="6" t="str">
        <f t="shared" si="1"/>
        <v>Casual Gamer: I love playing video games to have fun but not all of the time</v>
      </c>
      <c r="O58" s="6" t="str">
        <f t="shared" si="2"/>
        <v>6-10 hours</v>
      </c>
      <c r="P58" s="39" t="str">
        <f t="shared" si="3"/>
        <v>$3,000- $5,000</v>
      </c>
    </row>
    <row r="59" spans="1:16" ht="15.75" customHeight="1" x14ac:dyDescent="0.25">
      <c r="A59" s="24">
        <v>0</v>
      </c>
      <c r="B59" s="28" t="str">
        <f t="shared" si="4"/>
        <v>Detractor</v>
      </c>
      <c r="C59" s="19" t="s">
        <v>3071</v>
      </c>
      <c r="D59" s="19" t="s">
        <v>3066</v>
      </c>
      <c r="E59" s="17" t="s">
        <v>3053</v>
      </c>
      <c r="F59" s="28">
        <v>13128223632</v>
      </c>
      <c r="G59" s="6" t="s">
        <v>1703</v>
      </c>
      <c r="H59" s="6" t="s">
        <v>14</v>
      </c>
      <c r="I59" s="11" t="s">
        <v>180</v>
      </c>
      <c r="J59" s="6" t="s">
        <v>1364</v>
      </c>
      <c r="K59" s="17" t="s">
        <v>3044</v>
      </c>
      <c r="L59" s="17" t="s">
        <v>3059</v>
      </c>
      <c r="M59" s="6" t="str">
        <f t="shared" si="0"/>
        <v>Male</v>
      </c>
      <c r="N59" s="6" t="str">
        <f t="shared" si="1"/>
        <v>Content Creator/Streamer: I create video game content</v>
      </c>
      <c r="O59" s="6" t="str">
        <f t="shared" si="2"/>
        <v>11-20 hours</v>
      </c>
      <c r="P59" s="39" t="str">
        <f t="shared" si="3"/>
        <v>$3,000- $5,000</v>
      </c>
    </row>
    <row r="60" spans="1:16" ht="15.75" customHeight="1" x14ac:dyDescent="0.25">
      <c r="A60" s="24">
        <v>6</v>
      </c>
      <c r="B60" s="28" t="str">
        <f t="shared" si="4"/>
        <v>Detractor</v>
      </c>
      <c r="C60" s="19" t="s">
        <v>3071</v>
      </c>
      <c r="D60" s="19" t="s">
        <v>3065</v>
      </c>
      <c r="E60" s="17" t="s">
        <v>3053</v>
      </c>
      <c r="F60" s="28">
        <v>13224357496</v>
      </c>
      <c r="G60" s="6" t="s">
        <v>1552</v>
      </c>
      <c r="H60" s="6" t="s">
        <v>14</v>
      </c>
      <c r="I60" s="11" t="s">
        <v>30</v>
      </c>
      <c r="J60" s="6" t="s">
        <v>1366</v>
      </c>
      <c r="K60" s="17" t="s">
        <v>3029</v>
      </c>
      <c r="L60" s="17" t="s">
        <v>3057</v>
      </c>
      <c r="M60" s="6" t="str">
        <f t="shared" si="0"/>
        <v>Male</v>
      </c>
      <c r="N60" s="6" t="str">
        <f t="shared" si="1"/>
        <v>Casual Gamer: I love playing video games to have fun but not all of the time</v>
      </c>
      <c r="O60" s="6" t="str">
        <f t="shared" si="2"/>
        <v>11-20 hours</v>
      </c>
      <c r="P60" s="39" t="str">
        <f t="shared" si="3"/>
        <v>$1,100 - $1,499</v>
      </c>
    </row>
    <row r="61" spans="1:16" ht="15.75" customHeight="1" x14ac:dyDescent="0.25">
      <c r="A61" s="24">
        <v>10</v>
      </c>
      <c r="B61" s="28" t="str">
        <f t="shared" si="4"/>
        <v>Promoter</v>
      </c>
      <c r="C61" s="19" t="s">
        <v>3068</v>
      </c>
      <c r="D61" s="19" t="s">
        <v>3064</v>
      </c>
      <c r="E61" s="17" t="s">
        <v>3056</v>
      </c>
      <c r="F61" s="28">
        <v>13120492273</v>
      </c>
      <c r="G61" s="6" t="s">
        <v>2808</v>
      </c>
      <c r="H61" s="6" t="s">
        <v>14</v>
      </c>
      <c r="I61" s="11" t="s">
        <v>1174</v>
      </c>
      <c r="J61" s="9" t="s">
        <v>1370</v>
      </c>
      <c r="K61" s="9" t="s">
        <v>1370</v>
      </c>
      <c r="L61" s="6" t="s">
        <v>3059</v>
      </c>
      <c r="M61" s="6" t="str">
        <f t="shared" si="0"/>
        <v>Male</v>
      </c>
      <c r="N61" s="6" t="str">
        <f t="shared" si="1"/>
        <v>Casual Gamer: I love playing video games to have fun but not all of the time</v>
      </c>
      <c r="O61" s="6" t="str">
        <f t="shared" si="2"/>
        <v>6-10 hours</v>
      </c>
      <c r="P61" s="39" t="str">
        <f t="shared" si="3"/>
        <v>$3,000- $5,000</v>
      </c>
    </row>
    <row r="62" spans="1:16" ht="15.75" customHeight="1" x14ac:dyDescent="0.25">
      <c r="A62" s="24">
        <v>6</v>
      </c>
      <c r="B62" s="28" t="str">
        <f t="shared" si="4"/>
        <v>Detractor</v>
      </c>
      <c r="C62" s="19" t="s">
        <v>3068</v>
      </c>
      <c r="D62" s="19" t="s">
        <v>3065</v>
      </c>
      <c r="E62" s="17" t="s">
        <v>3055</v>
      </c>
      <c r="F62" s="28">
        <v>13215447282</v>
      </c>
      <c r="G62" s="6" t="s">
        <v>2097</v>
      </c>
      <c r="H62" s="6" t="s">
        <v>16</v>
      </c>
      <c r="I62" s="11" t="s">
        <v>556</v>
      </c>
      <c r="J62" s="19" t="s">
        <v>1407</v>
      </c>
      <c r="K62" s="17" t="s">
        <v>3029</v>
      </c>
      <c r="L62" s="6" t="s">
        <v>3057</v>
      </c>
      <c r="M62" s="6" t="str">
        <f t="shared" si="0"/>
        <v>Male</v>
      </c>
      <c r="N62" s="6" t="str">
        <f t="shared" si="1"/>
        <v>Hardcore Gamer: I spend most of my free time playing and viewing video games</v>
      </c>
      <c r="O62" s="6" t="str">
        <f t="shared" si="2"/>
        <v>21-30 hours</v>
      </c>
      <c r="P62" s="39" t="str">
        <f t="shared" si="3"/>
        <v>$2,000- $2,999</v>
      </c>
    </row>
    <row r="63" spans="1:16" ht="15.75" customHeight="1" x14ac:dyDescent="0.25">
      <c r="A63" s="24">
        <v>8</v>
      </c>
      <c r="B63" s="28" t="str">
        <f t="shared" si="4"/>
        <v>Passive</v>
      </c>
      <c r="C63" s="19" t="s">
        <v>3070</v>
      </c>
      <c r="D63" s="19" t="s">
        <v>3067</v>
      </c>
      <c r="E63" s="17" t="s">
        <v>3056</v>
      </c>
      <c r="F63" s="28">
        <v>13144632824</v>
      </c>
      <c r="G63" s="6" t="s">
        <v>2761</v>
      </c>
      <c r="H63" s="6" t="s">
        <v>16</v>
      </c>
      <c r="I63" s="11" t="s">
        <v>1131</v>
      </c>
      <c r="J63" s="9" t="s">
        <v>1492</v>
      </c>
      <c r="K63" s="9" t="s">
        <v>3039</v>
      </c>
      <c r="L63" s="6" t="s">
        <v>3059</v>
      </c>
      <c r="M63" s="6" t="str">
        <f t="shared" si="0"/>
        <v>Male</v>
      </c>
      <c r="N63" s="6" t="str">
        <f t="shared" si="1"/>
        <v>Hardcore Gamer: I spend most of my free time playing and viewing video games</v>
      </c>
      <c r="O63" s="6" t="str">
        <f t="shared" si="2"/>
        <v>31-40 hours</v>
      </c>
      <c r="P63" s="39" t="str">
        <f t="shared" si="3"/>
        <v>$3,000- $5,000</v>
      </c>
    </row>
    <row r="64" spans="1:16" ht="15.75" customHeight="1" x14ac:dyDescent="0.25">
      <c r="A64" s="24">
        <v>9</v>
      </c>
      <c r="B64" s="28" t="str">
        <f t="shared" si="4"/>
        <v>Promoter</v>
      </c>
      <c r="C64" s="19" t="s">
        <v>3070</v>
      </c>
      <c r="D64" s="19" t="s">
        <v>3064</v>
      </c>
      <c r="E64" s="17" t="s">
        <v>3055</v>
      </c>
      <c r="F64" s="28">
        <v>13170187430</v>
      </c>
      <c r="G64" s="6" t="s">
        <v>2179</v>
      </c>
      <c r="H64" s="6" t="s">
        <v>16</v>
      </c>
      <c r="I64" s="11" t="s">
        <v>630</v>
      </c>
      <c r="J64" s="19" t="s">
        <v>1387</v>
      </c>
      <c r="K64" s="17" t="s">
        <v>1387</v>
      </c>
      <c r="L64" s="6" t="s">
        <v>3057</v>
      </c>
      <c r="M64" s="6" t="str">
        <f t="shared" si="0"/>
        <v>Male</v>
      </c>
      <c r="N64" s="6" t="str">
        <f t="shared" si="1"/>
        <v>Competitive Gamer: I play video games to be the best and win</v>
      </c>
      <c r="O64" s="6" t="str">
        <f t="shared" si="2"/>
        <v>11-20 hours</v>
      </c>
      <c r="P64" s="39" t="str">
        <f t="shared" si="3"/>
        <v>$2,000- $2,999</v>
      </c>
    </row>
    <row r="65" spans="1:16" ht="15.75" customHeight="1" x14ac:dyDescent="0.25">
      <c r="A65" s="24">
        <v>10</v>
      </c>
      <c r="B65" s="28" t="str">
        <f t="shared" si="4"/>
        <v>Promoter</v>
      </c>
      <c r="C65" s="19" t="s">
        <v>3064</v>
      </c>
      <c r="D65" s="19" t="s">
        <v>3065</v>
      </c>
      <c r="E65" s="17" t="s">
        <v>3056</v>
      </c>
      <c r="F65" s="28">
        <v>13095812767</v>
      </c>
      <c r="G65" s="6" t="s">
        <v>2854</v>
      </c>
      <c r="H65" s="6" t="s">
        <v>16</v>
      </c>
      <c r="I65" s="11" t="s">
        <v>1215</v>
      </c>
      <c r="J65" s="9" t="s">
        <v>1387</v>
      </c>
      <c r="K65" s="9" t="s">
        <v>1387</v>
      </c>
      <c r="L65" s="6" t="s">
        <v>3059</v>
      </c>
      <c r="M65" s="6" t="str">
        <f t="shared" si="0"/>
        <v>Male</v>
      </c>
      <c r="N65" s="6" t="str">
        <f t="shared" si="1"/>
        <v>Casual Gamer: I love playing video games to have fun but not all of the time</v>
      </c>
      <c r="O65" s="6" t="str">
        <f t="shared" si="2"/>
        <v>6-10 hours</v>
      </c>
      <c r="P65" s="39" t="str">
        <f t="shared" si="3"/>
        <v>$2,000- $2,999</v>
      </c>
    </row>
    <row r="66" spans="1:16" ht="15.75" customHeight="1" x14ac:dyDescent="0.25">
      <c r="A66" s="24">
        <v>9</v>
      </c>
      <c r="B66" s="28" t="str">
        <f t="shared" si="4"/>
        <v>Promoter</v>
      </c>
      <c r="C66" s="19" t="s">
        <v>3070</v>
      </c>
      <c r="D66" s="19" t="s">
        <v>3065</v>
      </c>
      <c r="E66" s="17" t="s">
        <v>3056</v>
      </c>
      <c r="F66" s="28">
        <v>13162421823</v>
      </c>
      <c r="G66" s="6" t="s">
        <v>2672</v>
      </c>
      <c r="H66" s="6" t="s">
        <v>16</v>
      </c>
      <c r="I66" s="11" t="s">
        <v>1057</v>
      </c>
      <c r="J66" s="9" t="s">
        <v>1387</v>
      </c>
      <c r="K66" s="9" t="s">
        <v>1387</v>
      </c>
      <c r="L66" s="6" t="s">
        <v>3059</v>
      </c>
      <c r="M66" s="6" t="str">
        <f t="shared" ref="M66:M129" si="5">VLOOKUP(F66,DemoTable,2,FALSE)</f>
        <v>Male</v>
      </c>
      <c r="N66" s="6" t="str">
        <f t="shared" ref="N66:N129" si="6">VLOOKUP(F66,DemoTable,3,FALSE)</f>
        <v>Competitive Gamer: I play video games to be the best and win</v>
      </c>
      <c r="O66" s="6" t="str">
        <f t="shared" ref="O66:O129" si="7">VLOOKUP(F66,DemoTable,4,FALSE)</f>
        <v>31-40 hours</v>
      </c>
      <c r="P66" s="39" t="str">
        <f t="shared" ref="P66:P129" si="8">VLOOKUP(F66,DemoTable,5,FALSE)</f>
        <v>$5,000+</v>
      </c>
    </row>
    <row r="67" spans="1:16" ht="15.75" customHeight="1" x14ac:dyDescent="0.25">
      <c r="A67" s="24">
        <v>5</v>
      </c>
      <c r="B67" s="28" t="str">
        <f t="shared" si="4"/>
        <v>Detractor</v>
      </c>
      <c r="C67" s="19" t="s">
        <v>3070</v>
      </c>
      <c r="D67" s="19" t="s">
        <v>3068</v>
      </c>
      <c r="E67" s="17" t="s">
        <v>3053</v>
      </c>
      <c r="F67" s="28">
        <v>13169054570</v>
      </c>
      <c r="G67" s="6" t="s">
        <v>1636</v>
      </c>
      <c r="H67" s="6" t="s">
        <v>114</v>
      </c>
      <c r="I67" s="11" t="s">
        <v>113</v>
      </c>
      <c r="J67" s="6" t="s">
        <v>1362</v>
      </c>
      <c r="K67" s="17" t="s">
        <v>3035</v>
      </c>
      <c r="L67" s="17" t="s">
        <v>3057</v>
      </c>
      <c r="M67" s="6" t="str">
        <f t="shared" si="5"/>
        <v>Non-binary/Genderqueer</v>
      </c>
      <c r="N67" s="6" t="str">
        <f t="shared" si="6"/>
        <v>Content Creator/Streamer: I create video game content</v>
      </c>
      <c r="O67" s="6" t="str">
        <f t="shared" si="7"/>
        <v>21-30 hours</v>
      </c>
      <c r="P67" s="39" t="str">
        <f t="shared" si="8"/>
        <v>$5,000+</v>
      </c>
    </row>
    <row r="68" spans="1:16" ht="15.75" customHeight="1" x14ac:dyDescent="0.25">
      <c r="A68" s="24">
        <v>0</v>
      </c>
      <c r="B68" s="28" t="str">
        <f t="shared" si="4"/>
        <v>Detractor</v>
      </c>
      <c r="C68" s="19" t="s">
        <v>3070</v>
      </c>
      <c r="D68" s="19" t="s">
        <v>3067</v>
      </c>
      <c r="E68" s="17" t="s">
        <v>3054</v>
      </c>
      <c r="F68" s="28">
        <v>13228881066</v>
      </c>
      <c r="G68" s="6" t="s">
        <v>1771</v>
      </c>
      <c r="H68" s="6" t="s">
        <v>14</v>
      </c>
      <c r="I68" s="11" t="s">
        <v>248</v>
      </c>
      <c r="J68" s="6" t="s">
        <v>1369</v>
      </c>
      <c r="K68" s="11" t="s">
        <v>1369</v>
      </c>
      <c r="L68" s="6" t="s">
        <v>3057</v>
      </c>
      <c r="M68" s="6" t="str">
        <f t="shared" si="5"/>
        <v>Male</v>
      </c>
      <c r="N68" s="6" t="str">
        <f t="shared" si="6"/>
        <v>Hardcore Gamer: I spend most of my free time playing and viewing video games</v>
      </c>
      <c r="O68" s="6" t="str">
        <f t="shared" si="7"/>
        <v>11-20 hours</v>
      </c>
      <c r="P68" s="39" t="str">
        <f t="shared" si="8"/>
        <v>$2,000- $2,999</v>
      </c>
    </row>
    <row r="69" spans="1:16" ht="15.75" customHeight="1" x14ac:dyDescent="0.25">
      <c r="A69" s="24">
        <v>5</v>
      </c>
      <c r="B69" s="28" t="str">
        <f t="shared" si="4"/>
        <v>Detractor</v>
      </c>
      <c r="C69" s="19" t="s">
        <v>3068</v>
      </c>
      <c r="D69" s="19" t="s">
        <v>3065</v>
      </c>
      <c r="E69" s="17" t="s">
        <v>3055</v>
      </c>
      <c r="F69" s="28">
        <v>13226527205</v>
      </c>
      <c r="G69" s="6" t="s">
        <v>2063</v>
      </c>
      <c r="H69" s="6" t="s">
        <v>14</v>
      </c>
      <c r="I69" s="11" t="s">
        <v>523</v>
      </c>
      <c r="J69" s="19" t="s">
        <v>1407</v>
      </c>
      <c r="K69" s="17" t="s">
        <v>3029</v>
      </c>
      <c r="L69" s="6" t="s">
        <v>3057</v>
      </c>
      <c r="M69" s="6" t="str">
        <f t="shared" si="5"/>
        <v>Male</v>
      </c>
      <c r="N69" s="6" t="str">
        <f t="shared" si="6"/>
        <v>Competitive Gamer: I play video games to be the best and win</v>
      </c>
      <c r="O69" s="6" t="str">
        <f t="shared" si="7"/>
        <v>21-30 hours</v>
      </c>
      <c r="P69" s="39" t="str">
        <f t="shared" si="8"/>
        <v>$2,000- $2,999</v>
      </c>
    </row>
    <row r="70" spans="1:16" ht="15.75" customHeight="1" x14ac:dyDescent="0.25">
      <c r="A70" s="24">
        <v>8</v>
      </c>
      <c r="B70" s="28" t="str">
        <f t="shared" ref="B70:B133" si="9">IF(A70&gt;8, "Promoter", IF(A70&gt;6,"Passive",IF(A70&lt;7,"Detractor",)))</f>
        <v>Passive</v>
      </c>
      <c r="C70" s="19" t="s">
        <v>3070</v>
      </c>
      <c r="D70" s="19" t="s">
        <v>3065</v>
      </c>
      <c r="E70" s="17" t="s">
        <v>3055</v>
      </c>
      <c r="F70" s="28">
        <v>13061287951</v>
      </c>
      <c r="G70" s="6" t="s">
        <v>2369</v>
      </c>
      <c r="H70" s="6" t="s">
        <v>14</v>
      </c>
      <c r="I70" s="11" t="s">
        <v>803</v>
      </c>
      <c r="J70" s="19" t="s">
        <v>1476</v>
      </c>
      <c r="K70" s="17" t="s">
        <v>1369</v>
      </c>
      <c r="L70" s="6" t="s">
        <v>3058</v>
      </c>
      <c r="M70" s="6" t="str">
        <f t="shared" si="5"/>
        <v>Male</v>
      </c>
      <c r="N70" s="6" t="str">
        <f t="shared" si="6"/>
        <v>Hardcore Gamer: I spend most of my free time playing and viewing video games</v>
      </c>
      <c r="O70" s="6" t="str">
        <f t="shared" si="7"/>
        <v>0-5 hours</v>
      </c>
      <c r="P70" s="39" t="str">
        <f t="shared" si="8"/>
        <v>$2,000- $2,999</v>
      </c>
    </row>
    <row r="71" spans="1:16" ht="15.75" customHeight="1" x14ac:dyDescent="0.25">
      <c r="A71" s="24">
        <v>2</v>
      </c>
      <c r="B71" s="28" t="str">
        <f t="shared" si="9"/>
        <v>Detractor</v>
      </c>
      <c r="C71" s="19" t="s">
        <v>3070</v>
      </c>
      <c r="D71" s="19" t="s">
        <v>3068</v>
      </c>
      <c r="E71" s="17" t="s">
        <v>3053</v>
      </c>
      <c r="F71" s="28">
        <v>13227057601</v>
      </c>
      <c r="G71" s="6" t="s">
        <v>1547</v>
      </c>
      <c r="H71" s="6" t="s">
        <v>14</v>
      </c>
      <c r="I71" s="11" t="s">
        <v>25</v>
      </c>
      <c r="J71" s="6" t="s">
        <v>1368</v>
      </c>
      <c r="K71" s="17" t="s">
        <v>3036</v>
      </c>
      <c r="L71" s="17" t="s">
        <v>3057</v>
      </c>
      <c r="M71" s="6" t="str">
        <f t="shared" si="5"/>
        <v>Male</v>
      </c>
      <c r="N71" s="6" t="str">
        <f t="shared" si="6"/>
        <v>Hardcore Gamer: I spend most of my free time playing and viewing video games</v>
      </c>
      <c r="O71" s="6" t="str">
        <f t="shared" si="7"/>
        <v>11-20 hours</v>
      </c>
      <c r="P71" s="39" t="str">
        <f t="shared" si="8"/>
        <v>$3,000- $5,000</v>
      </c>
    </row>
    <row r="72" spans="1:16" ht="15.75" customHeight="1" x14ac:dyDescent="0.25">
      <c r="A72" s="24">
        <v>8</v>
      </c>
      <c r="B72" s="28" t="str">
        <f t="shared" si="9"/>
        <v>Passive</v>
      </c>
      <c r="C72" s="19" t="s">
        <v>3070</v>
      </c>
      <c r="D72" s="19" t="s">
        <v>3065</v>
      </c>
      <c r="E72" s="17" t="s">
        <v>3055</v>
      </c>
      <c r="F72" s="28">
        <v>13156461533</v>
      </c>
      <c r="G72" s="6" t="s">
        <v>2244</v>
      </c>
      <c r="H72" s="6" t="s">
        <v>16</v>
      </c>
      <c r="I72" s="11" t="s">
        <v>689</v>
      </c>
      <c r="J72" s="19" t="s">
        <v>1388</v>
      </c>
      <c r="K72" s="17" t="s">
        <v>3033</v>
      </c>
      <c r="L72" s="6" t="s">
        <v>3059</v>
      </c>
      <c r="M72" s="6" t="str">
        <f t="shared" si="5"/>
        <v>Prefer not to say</v>
      </c>
      <c r="N72" s="6" t="str">
        <f t="shared" si="6"/>
        <v>Hardcore Gamer: I spend most of my free time playing and viewing video games</v>
      </c>
      <c r="O72" s="6" t="str">
        <f t="shared" si="7"/>
        <v>11-20 hours</v>
      </c>
      <c r="P72" s="39" t="str">
        <f t="shared" si="8"/>
        <v>$1,100 - $1,499</v>
      </c>
    </row>
    <row r="73" spans="1:16" ht="15.75" customHeight="1" x14ac:dyDescent="0.25">
      <c r="A73" s="24">
        <v>10</v>
      </c>
      <c r="B73" s="28" t="str">
        <f t="shared" si="9"/>
        <v>Promoter</v>
      </c>
      <c r="C73" s="19" t="s">
        <v>3064</v>
      </c>
      <c r="D73" s="19" t="s">
        <v>3064</v>
      </c>
      <c r="E73" s="17" t="s">
        <v>3056</v>
      </c>
      <c r="F73" s="28">
        <v>13224953831</v>
      </c>
      <c r="G73" s="6" t="s">
        <v>2464</v>
      </c>
      <c r="H73" s="6" t="s">
        <v>16</v>
      </c>
      <c r="I73" s="11" t="s">
        <v>879</v>
      </c>
      <c r="J73" s="9" t="s">
        <v>1448</v>
      </c>
      <c r="K73" s="9" t="s">
        <v>3031</v>
      </c>
      <c r="L73" s="6" t="s">
        <v>3057</v>
      </c>
      <c r="M73" s="6" t="str">
        <f t="shared" si="5"/>
        <v>Male</v>
      </c>
      <c r="N73" s="6" t="str">
        <f t="shared" si="6"/>
        <v>Other (please specify)</v>
      </c>
      <c r="O73" s="6" t="str">
        <f t="shared" si="7"/>
        <v>11-20 hours</v>
      </c>
      <c r="P73" s="39" t="str">
        <f t="shared" si="8"/>
        <v>$3,000- $5,000</v>
      </c>
    </row>
    <row r="74" spans="1:16" ht="15.75" customHeight="1" x14ac:dyDescent="0.25">
      <c r="A74" s="24">
        <v>4</v>
      </c>
      <c r="B74" s="28" t="str">
        <f t="shared" si="9"/>
        <v>Detractor</v>
      </c>
      <c r="C74" s="19" t="s">
        <v>3068</v>
      </c>
      <c r="D74" s="19" t="s">
        <v>3066</v>
      </c>
      <c r="E74" s="17" t="s">
        <v>3053</v>
      </c>
      <c r="F74" s="28">
        <v>13027475606</v>
      </c>
      <c r="G74" s="6" t="s">
        <v>1757</v>
      </c>
      <c r="H74" s="6" t="s">
        <v>16</v>
      </c>
      <c r="I74" s="11" t="s">
        <v>234</v>
      </c>
      <c r="J74" s="6" t="s">
        <v>1380</v>
      </c>
      <c r="K74" s="17" t="s">
        <v>3039</v>
      </c>
      <c r="L74" s="6" t="s">
        <v>3058</v>
      </c>
      <c r="M74" s="6" t="str">
        <f t="shared" si="5"/>
        <v>Male</v>
      </c>
      <c r="N74" s="6" t="str">
        <f t="shared" si="6"/>
        <v>Casual Gamer: I love playing video games to have fun but not all of the time</v>
      </c>
      <c r="O74" s="6" t="str">
        <f t="shared" si="7"/>
        <v>0-5 hours</v>
      </c>
      <c r="P74" s="39" t="str">
        <f t="shared" si="8"/>
        <v>$2,000- $2,999</v>
      </c>
    </row>
    <row r="75" spans="1:16" ht="15.75" customHeight="1" x14ac:dyDescent="0.25">
      <c r="A75" s="24">
        <v>9</v>
      </c>
      <c r="B75" s="28" t="str">
        <f t="shared" si="9"/>
        <v>Promoter</v>
      </c>
      <c r="C75" s="19" t="s">
        <v>3064</v>
      </c>
      <c r="D75" s="19" t="s">
        <v>3064</v>
      </c>
      <c r="E75" s="17" t="s">
        <v>3056</v>
      </c>
      <c r="F75" s="28">
        <v>13230575061</v>
      </c>
      <c r="G75" s="6" t="s">
        <v>2436</v>
      </c>
      <c r="H75" s="6" t="s">
        <v>14</v>
      </c>
      <c r="I75" s="11" t="s">
        <v>858</v>
      </c>
      <c r="J75" s="9" t="s">
        <v>1375</v>
      </c>
      <c r="K75" s="9" t="s">
        <v>3032</v>
      </c>
      <c r="L75" s="6" t="s">
        <v>3057</v>
      </c>
      <c r="M75" s="6" t="str">
        <f t="shared" si="5"/>
        <v>Female</v>
      </c>
      <c r="N75" s="6" t="str">
        <f t="shared" si="6"/>
        <v>Casual Gamer: I love playing video games to have fun but not all of the time</v>
      </c>
      <c r="O75" s="6" t="str">
        <f t="shared" si="7"/>
        <v>6-10 hours</v>
      </c>
      <c r="P75" s="39" t="str">
        <f t="shared" si="8"/>
        <v>$3,000- $5,000</v>
      </c>
    </row>
    <row r="76" spans="1:16" ht="15.75" customHeight="1" x14ac:dyDescent="0.25">
      <c r="A76" s="24">
        <v>8</v>
      </c>
      <c r="B76" s="28" t="str">
        <f t="shared" si="9"/>
        <v>Passive</v>
      </c>
      <c r="C76" s="19" t="s">
        <v>3070</v>
      </c>
      <c r="D76" s="19" t="s">
        <v>3064</v>
      </c>
      <c r="E76" s="17" t="s">
        <v>3055</v>
      </c>
      <c r="F76" s="28">
        <v>13189809879</v>
      </c>
      <c r="G76" s="6" t="s">
        <v>2145</v>
      </c>
      <c r="H76" s="6" t="s">
        <v>16</v>
      </c>
      <c r="I76" s="11" t="s">
        <v>602</v>
      </c>
      <c r="J76" s="19" t="s">
        <v>1387</v>
      </c>
      <c r="K76" s="17" t="s">
        <v>1387</v>
      </c>
      <c r="L76" s="6" t="s">
        <v>3057</v>
      </c>
      <c r="M76" s="6" t="str">
        <f t="shared" si="5"/>
        <v>Male</v>
      </c>
      <c r="N76" s="6" t="str">
        <f t="shared" si="6"/>
        <v>Hardcore Gamer: I spend most of my free time playing and viewing video games</v>
      </c>
      <c r="O76" s="6" t="str">
        <f t="shared" si="7"/>
        <v>11-20 hours</v>
      </c>
      <c r="P76" s="39" t="str">
        <f t="shared" si="8"/>
        <v>$1,500 - $1,999</v>
      </c>
    </row>
    <row r="77" spans="1:16" ht="15.75" customHeight="1" x14ac:dyDescent="0.25">
      <c r="A77" s="24">
        <v>7</v>
      </c>
      <c r="B77" s="28" t="str">
        <f t="shared" si="9"/>
        <v>Passive</v>
      </c>
      <c r="C77" s="19" t="s">
        <v>3070</v>
      </c>
      <c r="D77" s="19" t="s">
        <v>3065</v>
      </c>
      <c r="E77" s="17" t="s">
        <v>3055</v>
      </c>
      <c r="F77" s="28">
        <v>13080549311</v>
      </c>
      <c r="G77" s="6" t="s">
        <v>2326</v>
      </c>
      <c r="H77" s="6" t="s">
        <v>14</v>
      </c>
      <c r="I77" s="11" t="s">
        <v>765</v>
      </c>
      <c r="J77" s="19" t="s">
        <v>1380</v>
      </c>
      <c r="K77" s="17" t="s">
        <v>3039</v>
      </c>
      <c r="L77" s="6" t="s">
        <v>3058</v>
      </c>
      <c r="M77" s="6" t="str">
        <f t="shared" si="5"/>
        <v>Male</v>
      </c>
      <c r="N77" s="6" t="str">
        <f t="shared" si="6"/>
        <v>Casual Gamer: I love playing video games to have fun but not all of the time</v>
      </c>
      <c r="O77" s="6" t="str">
        <f t="shared" si="7"/>
        <v>6-10 hours</v>
      </c>
      <c r="P77" s="39" t="str">
        <f t="shared" si="8"/>
        <v>$2,000- $2,999</v>
      </c>
    </row>
    <row r="78" spans="1:16" ht="15.75" customHeight="1" x14ac:dyDescent="0.25">
      <c r="A78" s="24">
        <v>9</v>
      </c>
      <c r="B78" s="28" t="str">
        <f t="shared" si="9"/>
        <v>Promoter</v>
      </c>
      <c r="C78" s="19" t="s">
        <v>488</v>
      </c>
      <c r="D78" s="19" t="s">
        <v>3064</v>
      </c>
      <c r="E78" s="17" t="s">
        <v>3056</v>
      </c>
      <c r="F78" s="28">
        <v>13177898296</v>
      </c>
      <c r="G78" s="6" t="s">
        <v>2620</v>
      </c>
      <c r="H78" s="6" t="s">
        <v>16</v>
      </c>
      <c r="I78" s="11" t="s">
        <v>1010</v>
      </c>
      <c r="J78" s="9" t="s">
        <v>1448</v>
      </c>
      <c r="K78" s="9" t="s">
        <v>3031</v>
      </c>
      <c r="L78" s="6" t="s">
        <v>3057</v>
      </c>
      <c r="M78" s="6" t="str">
        <f t="shared" si="5"/>
        <v>None of the above</v>
      </c>
      <c r="N78" s="6" t="str">
        <f t="shared" si="6"/>
        <v>Casual Gamer: I love playing video games to have fun but not all of the time</v>
      </c>
      <c r="O78" s="6" t="str">
        <f t="shared" si="7"/>
        <v>11-20 hours</v>
      </c>
      <c r="P78" s="39" t="str">
        <f t="shared" si="8"/>
        <v>$2,000- $2,999</v>
      </c>
    </row>
    <row r="79" spans="1:16" ht="15.75" customHeight="1" x14ac:dyDescent="0.25">
      <c r="A79" s="24">
        <v>9</v>
      </c>
      <c r="B79" s="28" t="str">
        <f t="shared" si="9"/>
        <v>Promoter</v>
      </c>
      <c r="C79" s="19" t="s">
        <v>3070</v>
      </c>
      <c r="D79" s="19" t="s">
        <v>3067</v>
      </c>
      <c r="E79" s="17" t="s">
        <v>3056</v>
      </c>
      <c r="F79" s="28">
        <v>13227163245</v>
      </c>
      <c r="G79" s="6" t="s">
        <v>2452</v>
      </c>
      <c r="H79" s="6" t="s">
        <v>14</v>
      </c>
      <c r="I79" s="11" t="s">
        <v>869</v>
      </c>
      <c r="J79" s="9" t="s">
        <v>1387</v>
      </c>
      <c r="K79" s="9" t="s">
        <v>1387</v>
      </c>
      <c r="L79" s="6" t="s">
        <v>3057</v>
      </c>
      <c r="M79" s="6" t="str">
        <f t="shared" si="5"/>
        <v>Male</v>
      </c>
      <c r="N79" s="6" t="str">
        <f t="shared" si="6"/>
        <v>Casual Gamer: I love playing video games to have fun but not all of the time</v>
      </c>
      <c r="O79" s="6" t="str">
        <f t="shared" si="7"/>
        <v>21-30 hours</v>
      </c>
      <c r="P79" s="39" t="str">
        <f t="shared" si="8"/>
        <v>$2,000- $2,999</v>
      </c>
    </row>
    <row r="80" spans="1:16" ht="15.75" customHeight="1" x14ac:dyDescent="0.25">
      <c r="A80" s="24">
        <v>6</v>
      </c>
      <c r="B80" s="28" t="str">
        <f t="shared" si="9"/>
        <v>Detractor</v>
      </c>
      <c r="C80" s="19" t="s">
        <v>3071</v>
      </c>
      <c r="D80" s="19" t="s">
        <v>3067</v>
      </c>
      <c r="E80" s="17" t="s">
        <v>3054</v>
      </c>
      <c r="F80" s="28">
        <v>13158571321</v>
      </c>
      <c r="G80" s="6" t="s">
        <v>1849</v>
      </c>
      <c r="H80" s="6" t="s">
        <v>16</v>
      </c>
      <c r="I80" s="11" t="s">
        <v>322</v>
      </c>
      <c r="J80" s="6" t="s">
        <v>1386</v>
      </c>
      <c r="K80" s="11" t="s">
        <v>3044</v>
      </c>
      <c r="L80" s="6" t="s">
        <v>3059</v>
      </c>
      <c r="M80" s="6" t="str">
        <f t="shared" si="5"/>
        <v>Male</v>
      </c>
      <c r="N80" s="6" t="str">
        <f t="shared" si="6"/>
        <v>Casual Gamer: I love playing video games to have fun but not all of the time</v>
      </c>
      <c r="O80" s="6" t="str">
        <f t="shared" si="7"/>
        <v>40+ hours</v>
      </c>
      <c r="P80" s="39" t="str">
        <f t="shared" si="8"/>
        <v>$1,500 - $1,999</v>
      </c>
    </row>
    <row r="81" spans="1:16" ht="15.75" customHeight="1" x14ac:dyDescent="0.25">
      <c r="A81" s="24">
        <v>9</v>
      </c>
      <c r="B81" s="28" t="str">
        <f t="shared" si="9"/>
        <v>Promoter</v>
      </c>
      <c r="C81" s="19" t="s">
        <v>3068</v>
      </c>
      <c r="D81" s="19" t="s">
        <v>3064</v>
      </c>
      <c r="E81" s="17" t="s">
        <v>3056</v>
      </c>
      <c r="F81" s="28">
        <v>13194439593</v>
      </c>
      <c r="G81" s="6" t="s">
        <v>2585</v>
      </c>
      <c r="H81" s="6" t="s">
        <v>16</v>
      </c>
      <c r="I81" s="11" t="s">
        <v>980</v>
      </c>
      <c r="J81" s="9" t="s">
        <v>1448</v>
      </c>
      <c r="K81" s="9" t="s">
        <v>3031</v>
      </c>
      <c r="L81" s="6" t="s">
        <v>3057</v>
      </c>
      <c r="M81" s="6" t="str">
        <f t="shared" si="5"/>
        <v>Male</v>
      </c>
      <c r="N81" s="6" t="str">
        <f t="shared" si="6"/>
        <v>Casual Gamer: I love playing video games to have fun but not all of the time</v>
      </c>
      <c r="O81" s="6" t="str">
        <f t="shared" si="7"/>
        <v>6-10 hours</v>
      </c>
      <c r="P81" s="39" t="str">
        <f t="shared" si="8"/>
        <v>$1,100 - $1,499</v>
      </c>
    </row>
    <row r="82" spans="1:16" ht="15.75" customHeight="1" x14ac:dyDescent="0.25">
      <c r="A82" s="24">
        <v>10</v>
      </c>
      <c r="B82" s="28" t="str">
        <f t="shared" si="9"/>
        <v>Promoter</v>
      </c>
      <c r="C82" s="19" t="s">
        <v>3064</v>
      </c>
      <c r="D82" s="19" t="s">
        <v>3064</v>
      </c>
      <c r="E82" s="17" t="s">
        <v>3056</v>
      </c>
      <c r="F82" s="28">
        <v>13222330816</v>
      </c>
      <c r="G82" s="6" t="s">
        <v>2485</v>
      </c>
      <c r="H82" s="6" t="s">
        <v>16</v>
      </c>
      <c r="I82" s="11" t="s">
        <v>896</v>
      </c>
      <c r="J82" s="9" t="s">
        <v>1400</v>
      </c>
      <c r="K82" s="9" t="s">
        <v>3029</v>
      </c>
      <c r="L82" s="6" t="s">
        <v>3057</v>
      </c>
      <c r="M82" s="6" t="str">
        <f t="shared" si="5"/>
        <v>Male</v>
      </c>
      <c r="N82" s="6" t="str">
        <f t="shared" si="6"/>
        <v>Professional Gamer: I earn my living from playing video games</v>
      </c>
      <c r="O82" s="6" t="str">
        <f t="shared" si="7"/>
        <v>31-40 hours</v>
      </c>
      <c r="P82" s="39" t="str">
        <f t="shared" si="8"/>
        <v>$3,000- $5,000</v>
      </c>
    </row>
    <row r="83" spans="1:16" ht="15.75" customHeight="1" x14ac:dyDescent="0.25">
      <c r="A83" s="24">
        <v>10</v>
      </c>
      <c r="B83" s="28" t="str">
        <f t="shared" si="9"/>
        <v>Promoter</v>
      </c>
      <c r="C83" s="19" t="s">
        <v>3064</v>
      </c>
      <c r="D83" s="19" t="s">
        <v>3064</v>
      </c>
      <c r="E83" s="17" t="s">
        <v>3055</v>
      </c>
      <c r="F83" s="28">
        <v>13171001787</v>
      </c>
      <c r="G83" s="6" t="s">
        <v>2174</v>
      </c>
      <c r="H83" s="6" t="s">
        <v>16</v>
      </c>
      <c r="I83" s="11" t="s">
        <v>625</v>
      </c>
      <c r="J83" s="19" t="s">
        <v>1370</v>
      </c>
      <c r="K83" s="17" t="s">
        <v>1370</v>
      </c>
      <c r="L83" s="6" t="s">
        <v>3057</v>
      </c>
      <c r="M83" s="6" t="str">
        <f t="shared" si="5"/>
        <v>Male</v>
      </c>
      <c r="N83" s="6" t="str">
        <f t="shared" si="6"/>
        <v>Competitive Gamer: I play video games to be the best and win</v>
      </c>
      <c r="O83" s="6" t="str">
        <f t="shared" si="7"/>
        <v>31-40 hours</v>
      </c>
      <c r="P83" s="39" t="str">
        <f t="shared" si="8"/>
        <v>$2,000- $2,999</v>
      </c>
    </row>
    <row r="84" spans="1:16" ht="15.75" customHeight="1" x14ac:dyDescent="0.25">
      <c r="A84" s="24">
        <v>7</v>
      </c>
      <c r="B84" s="28" t="str">
        <f t="shared" si="9"/>
        <v>Passive</v>
      </c>
      <c r="C84" s="19" t="s">
        <v>3070</v>
      </c>
      <c r="D84" s="19" t="s">
        <v>3065</v>
      </c>
      <c r="E84" s="17" t="s">
        <v>3055</v>
      </c>
      <c r="F84" s="28">
        <v>13207710274</v>
      </c>
      <c r="G84" s="6" t="s">
        <v>2116</v>
      </c>
      <c r="H84" s="6" t="s">
        <v>14</v>
      </c>
      <c r="I84" s="11" t="s">
        <v>575</v>
      </c>
      <c r="J84" s="19" t="s">
        <v>1393</v>
      </c>
      <c r="K84" s="17" t="s">
        <v>3036</v>
      </c>
      <c r="L84" s="6" t="s">
        <v>3057</v>
      </c>
      <c r="M84" s="6" t="str">
        <f t="shared" si="5"/>
        <v>Male</v>
      </c>
      <c r="N84" s="6" t="str">
        <f t="shared" si="6"/>
        <v>Casual Gamer: I love playing video games to have fun but not all of the time</v>
      </c>
      <c r="O84" s="6" t="str">
        <f t="shared" si="7"/>
        <v>21-30 hours</v>
      </c>
      <c r="P84" s="39" t="str">
        <f t="shared" si="8"/>
        <v>$2,000- $2,999</v>
      </c>
    </row>
    <row r="85" spans="1:16" ht="15.75" customHeight="1" x14ac:dyDescent="0.25">
      <c r="A85" s="24">
        <v>5</v>
      </c>
      <c r="B85" s="28" t="str">
        <f t="shared" si="9"/>
        <v>Detractor</v>
      </c>
      <c r="C85" s="19" t="s">
        <v>3068</v>
      </c>
      <c r="D85" s="19" t="s">
        <v>3064</v>
      </c>
      <c r="E85" s="17" t="s">
        <v>3056</v>
      </c>
      <c r="F85" s="28">
        <v>13099087585</v>
      </c>
      <c r="G85" s="6" t="s">
        <v>2850</v>
      </c>
      <c r="H85" s="6" t="s">
        <v>59</v>
      </c>
      <c r="I85" s="11" t="s">
        <v>1213</v>
      </c>
      <c r="J85" s="9" t="s">
        <v>1385</v>
      </c>
      <c r="K85" s="9" t="s">
        <v>3030</v>
      </c>
      <c r="L85" s="6" t="s">
        <v>3059</v>
      </c>
      <c r="M85" s="6" t="str">
        <f t="shared" si="5"/>
        <v>Male</v>
      </c>
      <c r="N85" s="6" t="str">
        <f t="shared" si="6"/>
        <v>Casual Gamer: I love playing video games to have fun but not all of the time</v>
      </c>
      <c r="O85" s="6" t="str">
        <f t="shared" si="7"/>
        <v>0-5 hours</v>
      </c>
      <c r="P85" s="39" t="str">
        <f t="shared" si="8"/>
        <v>$1,500 - $1,999</v>
      </c>
    </row>
    <row r="86" spans="1:16" ht="15.75" customHeight="1" x14ac:dyDescent="0.25">
      <c r="A86" s="24">
        <v>1</v>
      </c>
      <c r="B86" s="28" t="str">
        <f t="shared" si="9"/>
        <v>Detractor</v>
      </c>
      <c r="C86" s="19" t="s">
        <v>3066</v>
      </c>
      <c r="D86" s="19" t="s">
        <v>3066</v>
      </c>
      <c r="E86" s="17" t="s">
        <v>3053</v>
      </c>
      <c r="F86" s="28">
        <v>13053434467</v>
      </c>
      <c r="G86" s="6" t="s">
        <v>1740</v>
      </c>
      <c r="H86" s="6" t="s">
        <v>14</v>
      </c>
      <c r="I86" s="11" t="s">
        <v>217</v>
      </c>
      <c r="J86" s="6" t="s">
        <v>1364</v>
      </c>
      <c r="K86" s="17" t="s">
        <v>3044</v>
      </c>
      <c r="L86" s="6" t="s">
        <v>3058</v>
      </c>
      <c r="M86" s="6" t="str">
        <f t="shared" si="5"/>
        <v>Male</v>
      </c>
      <c r="N86" s="6" t="str">
        <f t="shared" si="6"/>
        <v>Casual Gamer: I love playing video games to have fun but not all of the time</v>
      </c>
      <c r="O86" s="6" t="str">
        <f t="shared" si="7"/>
        <v>6-10 hours</v>
      </c>
      <c r="P86" s="39" t="str">
        <f t="shared" si="8"/>
        <v>$2,000- $2,999</v>
      </c>
    </row>
    <row r="87" spans="1:16" ht="15.75" customHeight="1" x14ac:dyDescent="0.25">
      <c r="A87" s="24">
        <v>0</v>
      </c>
      <c r="B87" s="28" t="str">
        <f t="shared" si="9"/>
        <v>Detractor</v>
      </c>
      <c r="C87" s="19" t="s">
        <v>3066</v>
      </c>
      <c r="D87" s="19" t="s">
        <v>3065</v>
      </c>
      <c r="E87" s="17" t="s">
        <v>3053</v>
      </c>
      <c r="F87" s="28">
        <v>13069845250</v>
      </c>
      <c r="G87" s="6" t="s">
        <v>1727</v>
      </c>
      <c r="H87" s="6" t="s">
        <v>14</v>
      </c>
      <c r="I87" s="11" t="s">
        <v>204</v>
      </c>
      <c r="J87" s="6" t="s">
        <v>1364</v>
      </c>
      <c r="K87" s="17" t="s">
        <v>3044</v>
      </c>
      <c r="L87" s="6" t="s">
        <v>3058</v>
      </c>
      <c r="M87" s="6" t="str">
        <f t="shared" si="5"/>
        <v>Male</v>
      </c>
      <c r="N87" s="6" t="str">
        <f t="shared" si="6"/>
        <v>Hardcore Gamer: I spend most of my free time playing and viewing video games</v>
      </c>
      <c r="O87" s="6" t="str">
        <f t="shared" si="7"/>
        <v>6-10 hours</v>
      </c>
      <c r="P87" s="39" t="str">
        <f t="shared" si="8"/>
        <v>$3,000- $5,000</v>
      </c>
    </row>
    <row r="88" spans="1:16" ht="15.75" customHeight="1" x14ac:dyDescent="0.25">
      <c r="A88" s="24">
        <v>0</v>
      </c>
      <c r="B88" s="28" t="str">
        <f t="shared" si="9"/>
        <v>Detractor</v>
      </c>
      <c r="C88" s="19" t="s">
        <v>3066</v>
      </c>
      <c r="D88" s="19" t="s">
        <v>3066</v>
      </c>
      <c r="E88" s="17" t="s">
        <v>3053</v>
      </c>
      <c r="F88" s="28">
        <v>13160338180</v>
      </c>
      <c r="G88" s="6" t="s">
        <v>1659</v>
      </c>
      <c r="H88" s="6" t="s">
        <v>14</v>
      </c>
      <c r="I88" s="11" t="s">
        <v>136</v>
      </c>
      <c r="J88" s="6" t="s">
        <v>1364</v>
      </c>
      <c r="K88" s="17" t="s">
        <v>3044</v>
      </c>
      <c r="L88" s="17" t="s">
        <v>3059</v>
      </c>
      <c r="M88" s="6" t="str">
        <f t="shared" si="5"/>
        <v>Male</v>
      </c>
      <c r="N88" s="6" t="str">
        <f t="shared" si="6"/>
        <v>Hardcore Gamer: I spend most of my free time playing and viewing video games</v>
      </c>
      <c r="O88" s="6" t="str">
        <f t="shared" si="7"/>
        <v>11-20 hours</v>
      </c>
      <c r="P88" s="39" t="str">
        <f t="shared" si="8"/>
        <v>$1,500 - $1,999</v>
      </c>
    </row>
    <row r="89" spans="1:16" ht="15.75" customHeight="1" x14ac:dyDescent="0.25">
      <c r="A89" s="24">
        <v>4</v>
      </c>
      <c r="B89" s="28" t="str">
        <f t="shared" si="9"/>
        <v>Detractor</v>
      </c>
      <c r="C89" s="19" t="s">
        <v>3071</v>
      </c>
      <c r="D89" s="19" t="s">
        <v>3067</v>
      </c>
      <c r="E89" s="17" t="s">
        <v>3054</v>
      </c>
      <c r="F89" s="28">
        <v>13035966443</v>
      </c>
      <c r="G89" s="6" t="s">
        <v>1915</v>
      </c>
      <c r="H89" s="6" t="s">
        <v>14</v>
      </c>
      <c r="I89" s="11" t="s">
        <v>387</v>
      </c>
      <c r="J89" s="6" t="s">
        <v>1364</v>
      </c>
      <c r="K89" s="11" t="s">
        <v>3044</v>
      </c>
      <c r="L89" s="6" t="s">
        <v>3058</v>
      </c>
      <c r="M89" s="6" t="str">
        <f t="shared" si="5"/>
        <v>Male</v>
      </c>
      <c r="N89" s="6" t="str">
        <f t="shared" si="6"/>
        <v>Content Creator/Streamer: I create video game content</v>
      </c>
      <c r="O89" s="6" t="str">
        <f t="shared" si="7"/>
        <v>21-30 hours</v>
      </c>
      <c r="P89" s="39" t="str">
        <f t="shared" si="8"/>
        <v>$1,500 - $1,999</v>
      </c>
    </row>
    <row r="90" spans="1:16" ht="15.75" customHeight="1" x14ac:dyDescent="0.25">
      <c r="A90" s="24">
        <v>10</v>
      </c>
      <c r="B90" s="28" t="str">
        <f t="shared" si="9"/>
        <v>Promoter</v>
      </c>
      <c r="C90" s="19" t="s">
        <v>3070</v>
      </c>
      <c r="D90" s="19" t="s">
        <v>3064</v>
      </c>
      <c r="E90" s="17" t="s">
        <v>3056</v>
      </c>
      <c r="F90" s="28">
        <v>13211414386</v>
      </c>
      <c r="G90" s="6" t="s">
        <v>2526</v>
      </c>
      <c r="H90" s="6" t="s">
        <v>16</v>
      </c>
      <c r="I90" s="11" t="s">
        <v>930</v>
      </c>
      <c r="J90" s="9" t="s">
        <v>1385</v>
      </c>
      <c r="K90" s="9" t="s">
        <v>3030</v>
      </c>
      <c r="L90" s="6" t="s">
        <v>3057</v>
      </c>
      <c r="M90" s="6" t="str">
        <f t="shared" si="5"/>
        <v>Non-binary/Genderqueer</v>
      </c>
      <c r="N90" s="6" t="str">
        <f t="shared" si="6"/>
        <v>Casual Gamer: I love playing video games to have fun but not all of the time</v>
      </c>
      <c r="O90" s="6" t="str">
        <f t="shared" si="7"/>
        <v>11-20 hours</v>
      </c>
      <c r="P90" s="39" t="str">
        <f t="shared" si="8"/>
        <v>$2,000- $2,999</v>
      </c>
    </row>
    <row r="91" spans="1:16" ht="15.75" customHeight="1" x14ac:dyDescent="0.25">
      <c r="A91" s="24">
        <v>5</v>
      </c>
      <c r="B91" s="28" t="str">
        <f t="shared" si="9"/>
        <v>Detractor</v>
      </c>
      <c r="C91" s="19" t="s">
        <v>3070</v>
      </c>
      <c r="D91" s="19" t="s">
        <v>3065</v>
      </c>
      <c r="E91" s="17" t="s">
        <v>3055</v>
      </c>
      <c r="F91" s="28">
        <v>13225531010</v>
      </c>
      <c r="G91" s="6" t="s">
        <v>2066</v>
      </c>
      <c r="H91" s="6" t="s">
        <v>16</v>
      </c>
      <c r="I91" s="11" t="s">
        <v>526</v>
      </c>
      <c r="J91" s="19" t="s">
        <v>1384</v>
      </c>
      <c r="K91" s="17" t="s">
        <v>3031</v>
      </c>
      <c r="L91" s="6" t="s">
        <v>3057</v>
      </c>
      <c r="M91" s="6" t="str">
        <f t="shared" si="5"/>
        <v>Male</v>
      </c>
      <c r="N91" s="6" t="str">
        <f t="shared" si="6"/>
        <v>Hardcore Gamer: I spend most of my free time playing and viewing video games</v>
      </c>
      <c r="O91" s="6" t="str">
        <f t="shared" si="7"/>
        <v>11-20 hours</v>
      </c>
      <c r="P91" s="39" t="str">
        <f t="shared" si="8"/>
        <v>$3,000- $5,000</v>
      </c>
    </row>
    <row r="92" spans="1:16" ht="15.75" customHeight="1" x14ac:dyDescent="0.25">
      <c r="A92" s="24">
        <v>1</v>
      </c>
      <c r="B92" s="28" t="str">
        <f t="shared" si="9"/>
        <v>Detractor</v>
      </c>
      <c r="C92" s="19" t="s">
        <v>3068</v>
      </c>
      <c r="D92" s="19" t="s">
        <v>3066</v>
      </c>
      <c r="E92" s="17" t="s">
        <v>3053</v>
      </c>
      <c r="F92" s="28">
        <v>13209580247</v>
      </c>
      <c r="G92" s="6" t="s">
        <v>1585</v>
      </c>
      <c r="H92" s="6" t="s">
        <v>14</v>
      </c>
      <c r="I92" s="11" t="s">
        <v>64</v>
      </c>
      <c r="J92" s="6" t="s">
        <v>1364</v>
      </c>
      <c r="K92" s="17" t="s">
        <v>3044</v>
      </c>
      <c r="L92" s="17" t="s">
        <v>3057</v>
      </c>
      <c r="M92" s="6" t="str">
        <f t="shared" si="5"/>
        <v>Male</v>
      </c>
      <c r="N92" s="6" t="str">
        <f t="shared" si="6"/>
        <v>Hardcore Gamer: I spend most of my free time playing and viewing video games</v>
      </c>
      <c r="O92" s="6" t="str">
        <f t="shared" si="7"/>
        <v>21-30 hours</v>
      </c>
      <c r="P92" s="39" t="str">
        <f t="shared" si="8"/>
        <v>I don’t know</v>
      </c>
    </row>
    <row r="93" spans="1:16" ht="15.75" customHeight="1" x14ac:dyDescent="0.25">
      <c r="A93" s="24">
        <v>5</v>
      </c>
      <c r="B93" s="28" t="str">
        <f t="shared" si="9"/>
        <v>Detractor</v>
      </c>
      <c r="C93" s="19" t="s">
        <v>488</v>
      </c>
      <c r="D93" s="19" t="s">
        <v>3065</v>
      </c>
      <c r="E93" s="17" t="s">
        <v>1423</v>
      </c>
      <c r="F93" s="28">
        <v>13128076916</v>
      </c>
      <c r="G93" s="6" t="s">
        <v>1997</v>
      </c>
      <c r="H93" s="6" t="s">
        <v>16</v>
      </c>
      <c r="I93" s="11" t="s">
        <v>463</v>
      </c>
      <c r="J93" s="6" t="s">
        <v>1384</v>
      </c>
      <c r="K93" s="6" t="s">
        <v>3031</v>
      </c>
      <c r="L93" s="6" t="s">
        <v>3059</v>
      </c>
      <c r="M93" s="6" t="str">
        <f t="shared" si="5"/>
        <v>Male</v>
      </c>
      <c r="N93" s="6" t="str">
        <f t="shared" si="6"/>
        <v>Hardcore Gamer: I spend most of my free time playing and viewing video games</v>
      </c>
      <c r="O93" s="6" t="str">
        <f t="shared" si="7"/>
        <v>31-40 hours</v>
      </c>
      <c r="P93" s="39" t="str">
        <f t="shared" si="8"/>
        <v>$1,500 - $1,999</v>
      </c>
    </row>
    <row r="94" spans="1:16" ht="15.75" customHeight="1" x14ac:dyDescent="0.25">
      <c r="A94" s="24">
        <v>10</v>
      </c>
      <c r="B94" s="28" t="str">
        <f t="shared" si="9"/>
        <v>Promoter</v>
      </c>
      <c r="C94" s="19" t="s">
        <v>3064</v>
      </c>
      <c r="D94" s="19" t="s">
        <v>3064</v>
      </c>
      <c r="E94" s="17" t="s">
        <v>3056</v>
      </c>
      <c r="F94" s="28">
        <v>13143549755</v>
      </c>
      <c r="G94" s="6" t="s">
        <v>2767</v>
      </c>
      <c r="H94" s="6" t="s">
        <v>59</v>
      </c>
      <c r="I94" s="11" t="s">
        <v>1137</v>
      </c>
      <c r="J94" s="9" t="s">
        <v>1385</v>
      </c>
      <c r="K94" s="9" t="s">
        <v>3030</v>
      </c>
      <c r="L94" s="6" t="s">
        <v>3059</v>
      </c>
      <c r="M94" s="6" t="str">
        <f t="shared" si="5"/>
        <v>Male</v>
      </c>
      <c r="N94" s="6" t="str">
        <f t="shared" si="6"/>
        <v>Hardcore Gamer: I spend most of my free time playing and viewing video games</v>
      </c>
      <c r="O94" s="6" t="str">
        <f t="shared" si="7"/>
        <v>21-30 hours</v>
      </c>
      <c r="P94" s="39" t="str">
        <f t="shared" si="8"/>
        <v>$5,000+</v>
      </c>
    </row>
    <row r="95" spans="1:16" ht="15.75" customHeight="1" x14ac:dyDescent="0.25">
      <c r="A95" s="24">
        <v>3</v>
      </c>
      <c r="B95" s="28" t="str">
        <f t="shared" si="9"/>
        <v>Detractor</v>
      </c>
      <c r="C95" s="19" t="s">
        <v>3064</v>
      </c>
      <c r="D95" s="19" t="s">
        <v>3064</v>
      </c>
      <c r="E95" s="17" t="s">
        <v>3055</v>
      </c>
      <c r="F95" s="28">
        <v>13214844390</v>
      </c>
      <c r="G95" s="6" t="s">
        <v>2099</v>
      </c>
      <c r="H95" s="6" t="s">
        <v>14</v>
      </c>
      <c r="I95" s="11" t="s">
        <v>558</v>
      </c>
      <c r="J95" s="19" t="s">
        <v>1437</v>
      </c>
      <c r="K95" s="17" t="s">
        <v>3029</v>
      </c>
      <c r="L95" s="6" t="s">
        <v>3057</v>
      </c>
      <c r="M95" s="6" t="str">
        <f t="shared" si="5"/>
        <v>Male</v>
      </c>
      <c r="N95" s="6" t="str">
        <f t="shared" si="6"/>
        <v>Casual Gamer: I love playing video games to have fun but not all of the time</v>
      </c>
      <c r="O95" s="6" t="str">
        <f t="shared" si="7"/>
        <v>0-5 hours</v>
      </c>
      <c r="P95" s="39" t="str">
        <f t="shared" si="8"/>
        <v>$3,000- $5,000</v>
      </c>
    </row>
    <row r="96" spans="1:16" ht="15.75" customHeight="1" x14ac:dyDescent="0.25">
      <c r="A96" s="24">
        <v>6</v>
      </c>
      <c r="B96" s="28" t="str">
        <f t="shared" si="9"/>
        <v>Detractor</v>
      </c>
      <c r="C96" s="19" t="s">
        <v>3070</v>
      </c>
      <c r="D96" s="19" t="s">
        <v>3067</v>
      </c>
      <c r="E96" s="17" t="s">
        <v>3055</v>
      </c>
      <c r="F96" s="28">
        <v>13194437746</v>
      </c>
      <c r="G96" s="6" t="s">
        <v>2135</v>
      </c>
      <c r="H96" s="6" t="s">
        <v>59</v>
      </c>
      <c r="I96" s="11" t="s">
        <v>593</v>
      </c>
      <c r="J96" s="19" t="s">
        <v>1394</v>
      </c>
      <c r="K96" s="17" t="s">
        <v>3040</v>
      </c>
      <c r="L96" s="6" t="s">
        <v>3057</v>
      </c>
      <c r="M96" s="6" t="str">
        <f t="shared" si="5"/>
        <v>Male</v>
      </c>
      <c r="N96" s="6" t="str">
        <f t="shared" si="6"/>
        <v>I do not play video games</v>
      </c>
      <c r="O96" s="6">
        <f t="shared" si="7"/>
        <v>0</v>
      </c>
      <c r="P96" s="39" t="str">
        <f t="shared" si="8"/>
        <v>$3,000- $5,000</v>
      </c>
    </row>
    <row r="97" spans="1:16" ht="15.75" customHeight="1" x14ac:dyDescent="0.25">
      <c r="A97" s="24">
        <v>7</v>
      </c>
      <c r="B97" s="28" t="str">
        <f t="shared" si="9"/>
        <v>Passive</v>
      </c>
      <c r="C97" s="19" t="s">
        <v>3071</v>
      </c>
      <c r="D97" s="19" t="s">
        <v>3066</v>
      </c>
      <c r="E97" s="17" t="s">
        <v>3054</v>
      </c>
      <c r="F97" s="28">
        <v>13212378118</v>
      </c>
      <c r="G97" s="6" t="s">
        <v>1795</v>
      </c>
      <c r="H97" s="6" t="s">
        <v>16</v>
      </c>
      <c r="I97" s="11" t="s">
        <v>273</v>
      </c>
      <c r="J97" s="6" t="s">
        <v>1389</v>
      </c>
      <c r="K97" s="11" t="s">
        <v>3029</v>
      </c>
      <c r="L97" s="6" t="s">
        <v>3057</v>
      </c>
      <c r="M97" s="6" t="str">
        <f t="shared" si="5"/>
        <v>Male</v>
      </c>
      <c r="N97" s="6" t="str">
        <f t="shared" si="6"/>
        <v>Hardcore Gamer: I spend most of my free time playing and viewing video games</v>
      </c>
      <c r="O97" s="6" t="str">
        <f t="shared" si="7"/>
        <v>21-30 hours</v>
      </c>
      <c r="P97" s="39" t="str">
        <f t="shared" si="8"/>
        <v>$2,000- $2,999</v>
      </c>
    </row>
    <row r="98" spans="1:16" ht="15.75" customHeight="1" x14ac:dyDescent="0.25">
      <c r="A98" s="24">
        <v>3</v>
      </c>
      <c r="B98" s="28" t="str">
        <f t="shared" si="9"/>
        <v>Detractor</v>
      </c>
      <c r="C98" s="19" t="s">
        <v>3070</v>
      </c>
      <c r="D98" s="19" t="s">
        <v>3067</v>
      </c>
      <c r="E98" s="17" t="s">
        <v>3055</v>
      </c>
      <c r="F98" s="28">
        <v>13094291957</v>
      </c>
      <c r="G98" s="6" t="s">
        <v>2308</v>
      </c>
      <c r="H98" s="6" t="s">
        <v>14</v>
      </c>
      <c r="I98" s="11" t="s">
        <v>746</v>
      </c>
      <c r="J98" s="19" t="s">
        <v>1366</v>
      </c>
      <c r="K98" s="17" t="s">
        <v>3029</v>
      </c>
      <c r="L98" s="6" t="s">
        <v>3059</v>
      </c>
      <c r="M98" s="6" t="str">
        <f t="shared" si="5"/>
        <v>Male</v>
      </c>
      <c r="N98" s="6" t="str">
        <f t="shared" si="6"/>
        <v>Hardcore Gamer: I spend most of my free time playing and viewing video games</v>
      </c>
      <c r="O98" s="6" t="str">
        <f t="shared" si="7"/>
        <v>6-10 hours</v>
      </c>
      <c r="P98" s="39" t="str">
        <f t="shared" si="8"/>
        <v>$5,000+</v>
      </c>
    </row>
    <row r="99" spans="1:16" ht="15.75" customHeight="1" x14ac:dyDescent="0.25">
      <c r="A99" s="24">
        <v>7</v>
      </c>
      <c r="B99" s="28" t="str">
        <f t="shared" si="9"/>
        <v>Passive</v>
      </c>
      <c r="C99" s="19" t="s">
        <v>3068</v>
      </c>
      <c r="D99" s="19" t="s">
        <v>3064</v>
      </c>
      <c r="E99" s="17" t="s">
        <v>3055</v>
      </c>
      <c r="F99" s="28">
        <v>13175048862</v>
      </c>
      <c r="G99" s="6" t="s">
        <v>2162</v>
      </c>
      <c r="H99" s="6" t="s">
        <v>14</v>
      </c>
      <c r="I99" s="11" t="s">
        <v>614</v>
      </c>
      <c r="J99" s="19" t="s">
        <v>1437</v>
      </c>
      <c r="K99" s="17" t="s">
        <v>3029</v>
      </c>
      <c r="L99" s="6" t="s">
        <v>3057</v>
      </c>
      <c r="M99" s="6" t="str">
        <f t="shared" si="5"/>
        <v>Male</v>
      </c>
      <c r="N99" s="6" t="str">
        <f t="shared" si="6"/>
        <v>Casual Gamer: I love playing video games to have fun but not all of the time</v>
      </c>
      <c r="O99" s="6" t="str">
        <f t="shared" si="7"/>
        <v>0-5 hours</v>
      </c>
      <c r="P99" s="39" t="str">
        <f t="shared" si="8"/>
        <v>$3,000- $5,000</v>
      </c>
    </row>
    <row r="100" spans="1:16" ht="15.75" customHeight="1" x14ac:dyDescent="0.25">
      <c r="A100" s="24">
        <v>0</v>
      </c>
      <c r="B100" s="28" t="str">
        <f t="shared" si="9"/>
        <v>Detractor</v>
      </c>
      <c r="C100" s="19" t="s">
        <v>488</v>
      </c>
      <c r="D100" s="19" t="s">
        <v>3068</v>
      </c>
      <c r="E100" s="17" t="s">
        <v>3054</v>
      </c>
      <c r="F100" s="28">
        <v>13115901348</v>
      </c>
      <c r="G100" s="6" t="s">
        <v>1877</v>
      </c>
      <c r="H100" s="6" t="s">
        <v>14</v>
      </c>
      <c r="I100" s="11" t="s">
        <v>349</v>
      </c>
      <c r="J100" s="6" t="s">
        <v>1369</v>
      </c>
      <c r="K100" s="11" t="s">
        <v>1369</v>
      </c>
      <c r="L100" s="6" t="s">
        <v>3059</v>
      </c>
      <c r="M100" s="6" t="str">
        <f t="shared" si="5"/>
        <v>Male</v>
      </c>
      <c r="N100" s="6" t="str">
        <f t="shared" si="6"/>
        <v>Hardcore Gamer: I spend most of my free time playing and viewing video games</v>
      </c>
      <c r="O100" s="6" t="str">
        <f t="shared" si="7"/>
        <v>21-30 hours</v>
      </c>
      <c r="P100" s="39" t="str">
        <f t="shared" si="8"/>
        <v>$1,500 - $1,999</v>
      </c>
    </row>
    <row r="101" spans="1:16" ht="15.75" customHeight="1" x14ac:dyDescent="0.25">
      <c r="A101" s="24">
        <v>0</v>
      </c>
      <c r="B101" s="28" t="str">
        <f t="shared" si="9"/>
        <v>Detractor</v>
      </c>
      <c r="C101" s="19" t="s">
        <v>3070</v>
      </c>
      <c r="D101" s="19" t="s">
        <v>3065</v>
      </c>
      <c r="E101" s="17" t="s">
        <v>3055</v>
      </c>
      <c r="F101" s="28">
        <v>13111531138</v>
      </c>
      <c r="G101" s="6" t="s">
        <v>2290</v>
      </c>
      <c r="H101" s="6" t="s">
        <v>14</v>
      </c>
      <c r="I101" s="11" t="s">
        <v>729</v>
      </c>
      <c r="J101" s="19" t="s">
        <v>1369</v>
      </c>
      <c r="K101" s="17" t="s">
        <v>1369</v>
      </c>
      <c r="L101" s="6" t="s">
        <v>3059</v>
      </c>
      <c r="M101" s="6" t="str">
        <f t="shared" si="5"/>
        <v>Female</v>
      </c>
      <c r="N101" s="6" t="str">
        <f t="shared" si="6"/>
        <v>I do not play video games</v>
      </c>
      <c r="O101" s="6">
        <f t="shared" si="7"/>
        <v>0</v>
      </c>
      <c r="P101" s="39" t="str">
        <f t="shared" si="8"/>
        <v>$1,500 - $1,999</v>
      </c>
    </row>
    <row r="102" spans="1:16" ht="15.75" customHeight="1" x14ac:dyDescent="0.25">
      <c r="A102" s="24">
        <v>9</v>
      </c>
      <c r="B102" s="28" t="str">
        <f t="shared" si="9"/>
        <v>Promoter</v>
      </c>
      <c r="C102" s="19" t="s">
        <v>3070</v>
      </c>
      <c r="D102" s="19" t="s">
        <v>3065</v>
      </c>
      <c r="E102" s="17" t="s">
        <v>3055</v>
      </c>
      <c r="F102" s="28">
        <v>13156395443</v>
      </c>
      <c r="G102" s="6" t="s">
        <v>2245</v>
      </c>
      <c r="H102" s="6" t="s">
        <v>16</v>
      </c>
      <c r="I102" s="11" t="s">
        <v>690</v>
      </c>
      <c r="J102" s="19" t="s">
        <v>1387</v>
      </c>
      <c r="K102" s="17" t="s">
        <v>1387</v>
      </c>
      <c r="L102" s="6" t="s">
        <v>3059</v>
      </c>
      <c r="M102" s="6" t="str">
        <f t="shared" si="5"/>
        <v>Female</v>
      </c>
      <c r="N102" s="6" t="str">
        <f t="shared" si="6"/>
        <v>Competitive Gamer: I play video games to be the best and win</v>
      </c>
      <c r="O102" s="6" t="str">
        <f t="shared" si="7"/>
        <v>11-20 hours</v>
      </c>
      <c r="P102" s="39" t="str">
        <f t="shared" si="8"/>
        <v>$5,000+</v>
      </c>
    </row>
    <row r="103" spans="1:16" ht="15.75" customHeight="1" x14ac:dyDescent="0.25">
      <c r="A103" s="24">
        <v>10</v>
      </c>
      <c r="B103" s="28" t="str">
        <f t="shared" si="9"/>
        <v>Promoter</v>
      </c>
      <c r="C103" s="19" t="s">
        <v>3064</v>
      </c>
      <c r="D103" s="19" t="s">
        <v>3064</v>
      </c>
      <c r="E103" s="17" t="s">
        <v>3056</v>
      </c>
      <c r="F103" s="28">
        <v>13068677183</v>
      </c>
      <c r="G103" s="6" t="s">
        <v>2899</v>
      </c>
      <c r="H103" s="6" t="s">
        <v>16</v>
      </c>
      <c r="I103" s="11" t="s">
        <v>1255</v>
      </c>
      <c r="J103" s="9" t="s">
        <v>1448</v>
      </c>
      <c r="K103" s="9" t="s">
        <v>3031</v>
      </c>
      <c r="L103" s="6" t="s">
        <v>3058</v>
      </c>
      <c r="M103" s="6" t="str">
        <f t="shared" si="5"/>
        <v>Male</v>
      </c>
      <c r="N103" s="6" t="str">
        <f t="shared" si="6"/>
        <v>Hardcore Gamer: I spend most of my free time playing and viewing video games</v>
      </c>
      <c r="O103" s="6" t="str">
        <f t="shared" si="7"/>
        <v>11-20 hours</v>
      </c>
      <c r="P103" s="39" t="str">
        <f t="shared" si="8"/>
        <v>$3,000- $5,000</v>
      </c>
    </row>
    <row r="104" spans="1:16" ht="15.75" customHeight="1" x14ac:dyDescent="0.25">
      <c r="A104" s="24">
        <v>9</v>
      </c>
      <c r="B104" s="28" t="str">
        <f t="shared" si="9"/>
        <v>Promoter</v>
      </c>
      <c r="C104" s="19" t="s">
        <v>3064</v>
      </c>
      <c r="D104" s="19" t="s">
        <v>3065</v>
      </c>
      <c r="E104" s="17" t="s">
        <v>3056</v>
      </c>
      <c r="F104" s="28">
        <v>13160304114</v>
      </c>
      <c r="G104" s="6" t="s">
        <v>2693</v>
      </c>
      <c r="H104" s="6" t="s">
        <v>16</v>
      </c>
      <c r="I104" s="11" t="s">
        <v>1075</v>
      </c>
      <c r="J104" s="9" t="s">
        <v>1385</v>
      </c>
      <c r="K104" s="9" t="s">
        <v>3030</v>
      </c>
      <c r="L104" s="6" t="s">
        <v>3059</v>
      </c>
      <c r="M104" s="6" t="str">
        <f t="shared" si="5"/>
        <v>Male</v>
      </c>
      <c r="N104" s="6" t="str">
        <f t="shared" si="6"/>
        <v>Content Creator/Streamer: I create video game content</v>
      </c>
      <c r="O104" s="6" t="str">
        <f t="shared" si="7"/>
        <v>6-10 hours</v>
      </c>
      <c r="P104" s="39" t="str">
        <f t="shared" si="8"/>
        <v>$2,000- $2,999</v>
      </c>
    </row>
    <row r="105" spans="1:16" ht="15.75" customHeight="1" x14ac:dyDescent="0.25">
      <c r="A105" s="24">
        <v>10</v>
      </c>
      <c r="B105" s="28" t="str">
        <f t="shared" si="9"/>
        <v>Promoter</v>
      </c>
      <c r="C105" s="19" t="s">
        <v>3064</v>
      </c>
      <c r="D105" s="19" t="s">
        <v>3064</v>
      </c>
      <c r="E105" s="17" t="s">
        <v>3056</v>
      </c>
      <c r="F105" s="28">
        <v>13220670791</v>
      </c>
      <c r="G105" s="6" t="s">
        <v>2492</v>
      </c>
      <c r="H105" s="6" t="s">
        <v>59</v>
      </c>
      <c r="I105" s="11" t="s">
        <v>902</v>
      </c>
      <c r="J105" s="9" t="s">
        <v>1394</v>
      </c>
      <c r="K105" s="9" t="s">
        <v>3040</v>
      </c>
      <c r="L105" s="6" t="s">
        <v>3057</v>
      </c>
      <c r="M105" s="6" t="str">
        <f t="shared" si="5"/>
        <v>Male</v>
      </c>
      <c r="N105" s="6" t="str">
        <f t="shared" si="6"/>
        <v>I do not play video games</v>
      </c>
      <c r="O105" s="6">
        <f t="shared" si="7"/>
        <v>0</v>
      </c>
      <c r="P105" s="39" t="str">
        <f t="shared" si="8"/>
        <v>$3,000- $5,000</v>
      </c>
    </row>
    <row r="106" spans="1:16" ht="15.75" customHeight="1" x14ac:dyDescent="0.25">
      <c r="A106" s="24">
        <v>6</v>
      </c>
      <c r="B106" s="28" t="str">
        <f t="shared" si="9"/>
        <v>Detractor</v>
      </c>
      <c r="C106" s="19" t="s">
        <v>3066</v>
      </c>
      <c r="D106" s="19" t="s">
        <v>3064</v>
      </c>
      <c r="E106" s="17" t="s">
        <v>3056</v>
      </c>
      <c r="F106" s="28">
        <v>13194620770</v>
      </c>
      <c r="G106" s="6" t="s">
        <v>2584</v>
      </c>
      <c r="H106" s="6" t="s">
        <v>16</v>
      </c>
      <c r="I106" s="11" t="s">
        <v>979</v>
      </c>
      <c r="J106" s="9" t="s">
        <v>1389</v>
      </c>
      <c r="K106" s="9" t="s">
        <v>3029</v>
      </c>
      <c r="L106" s="6" t="s">
        <v>3057</v>
      </c>
      <c r="M106" s="6" t="str">
        <f t="shared" si="5"/>
        <v>Male</v>
      </c>
      <c r="N106" s="6" t="str">
        <f t="shared" si="6"/>
        <v>Casual Gamer: I love playing video games to have fun but not all of the time</v>
      </c>
      <c r="O106" s="6" t="str">
        <f t="shared" si="7"/>
        <v>31-40 hours</v>
      </c>
      <c r="P106" s="39" t="str">
        <f t="shared" si="8"/>
        <v>$1,500 - $1,999</v>
      </c>
    </row>
    <row r="107" spans="1:16" ht="15.75" customHeight="1" x14ac:dyDescent="0.25">
      <c r="A107" s="24">
        <v>10</v>
      </c>
      <c r="B107" s="28" t="str">
        <f t="shared" si="9"/>
        <v>Promoter</v>
      </c>
      <c r="C107" s="19" t="s">
        <v>3070</v>
      </c>
      <c r="D107" s="19" t="s">
        <v>3065</v>
      </c>
      <c r="E107" s="17" t="s">
        <v>3056</v>
      </c>
      <c r="F107" s="28">
        <v>13113552093</v>
      </c>
      <c r="G107" s="6" t="s">
        <v>2818</v>
      </c>
      <c r="H107" s="6" t="s">
        <v>16</v>
      </c>
      <c r="I107" s="11" t="s">
        <v>1183</v>
      </c>
      <c r="J107" s="9" t="s">
        <v>1492</v>
      </c>
      <c r="K107" s="9" t="s">
        <v>3039</v>
      </c>
      <c r="L107" s="6" t="s">
        <v>3059</v>
      </c>
      <c r="M107" s="6" t="str">
        <f t="shared" si="5"/>
        <v>Male</v>
      </c>
      <c r="N107" s="6" t="str">
        <f t="shared" si="6"/>
        <v>Hardcore Gamer: I spend most of my free time playing and viewing video games</v>
      </c>
      <c r="O107" s="6" t="str">
        <f t="shared" si="7"/>
        <v>40+ hours</v>
      </c>
      <c r="P107" s="39" t="str">
        <f t="shared" si="8"/>
        <v>$3,000- $5,000</v>
      </c>
    </row>
    <row r="108" spans="1:16" ht="15.75" customHeight="1" x14ac:dyDescent="0.25">
      <c r="A108" s="24">
        <v>10</v>
      </c>
      <c r="B108" s="28" t="str">
        <f t="shared" si="9"/>
        <v>Promoter</v>
      </c>
      <c r="C108" s="19" t="s">
        <v>3070</v>
      </c>
      <c r="D108" s="19" t="s">
        <v>3064</v>
      </c>
      <c r="E108" s="17" t="s">
        <v>3056</v>
      </c>
      <c r="F108" s="28">
        <v>13056867251</v>
      </c>
      <c r="G108" s="6" t="s">
        <v>2942</v>
      </c>
      <c r="H108" s="6" t="s">
        <v>14</v>
      </c>
      <c r="I108" s="11" t="s">
        <v>1289</v>
      </c>
      <c r="J108" s="9" t="s">
        <v>1407</v>
      </c>
      <c r="K108" s="9" t="s">
        <v>3029</v>
      </c>
      <c r="L108" s="6" t="s">
        <v>3058</v>
      </c>
      <c r="M108" s="6" t="str">
        <f t="shared" si="5"/>
        <v>Male</v>
      </c>
      <c r="N108" s="6" t="str">
        <f t="shared" si="6"/>
        <v>Casual Gamer: I love playing video games to have fun but not all of the time</v>
      </c>
      <c r="O108" s="6" t="str">
        <f t="shared" si="7"/>
        <v>0-5 hours</v>
      </c>
      <c r="P108" s="39" t="str">
        <f t="shared" si="8"/>
        <v>$3,000- $5,000</v>
      </c>
    </row>
    <row r="109" spans="1:16" ht="15.75" customHeight="1" x14ac:dyDescent="0.25">
      <c r="A109" s="24">
        <v>6</v>
      </c>
      <c r="B109" s="28" t="str">
        <f t="shared" si="9"/>
        <v>Detractor</v>
      </c>
      <c r="C109" s="19" t="s">
        <v>3068</v>
      </c>
      <c r="D109" s="19" t="s">
        <v>3064</v>
      </c>
      <c r="E109" s="17" t="s">
        <v>1423</v>
      </c>
      <c r="F109" s="28">
        <v>13169951161</v>
      </c>
      <c r="G109" s="6" t="s">
        <v>1969</v>
      </c>
      <c r="H109" s="6" t="s">
        <v>14</v>
      </c>
      <c r="I109" s="11" t="s">
        <v>437</v>
      </c>
      <c r="J109" s="6" t="s">
        <v>1362</v>
      </c>
      <c r="K109" s="6" t="s">
        <v>3035</v>
      </c>
      <c r="L109" s="6" t="s">
        <v>3057</v>
      </c>
      <c r="M109" s="6" t="str">
        <f t="shared" si="5"/>
        <v>Male</v>
      </c>
      <c r="N109" s="6" t="str">
        <f t="shared" si="6"/>
        <v>Casual Gamer: I love playing video games to have fun but not all of the time</v>
      </c>
      <c r="O109" s="6" t="str">
        <f t="shared" si="7"/>
        <v>6-10 hours</v>
      </c>
      <c r="P109" s="39" t="str">
        <f t="shared" si="8"/>
        <v>$2,000- $2,999</v>
      </c>
    </row>
    <row r="110" spans="1:16" ht="15.75" customHeight="1" x14ac:dyDescent="0.25">
      <c r="A110" s="24">
        <v>7</v>
      </c>
      <c r="B110" s="28" t="str">
        <f t="shared" si="9"/>
        <v>Passive</v>
      </c>
      <c r="C110" s="19" t="s">
        <v>3068</v>
      </c>
      <c r="D110" s="19" t="s">
        <v>3067</v>
      </c>
      <c r="E110" s="17" t="s">
        <v>1423</v>
      </c>
      <c r="F110" s="28">
        <v>13159307257</v>
      </c>
      <c r="G110" s="6" t="s">
        <v>1980</v>
      </c>
      <c r="H110" s="6" t="s">
        <v>14</v>
      </c>
      <c r="I110" s="11" t="s">
        <v>446</v>
      </c>
      <c r="J110" s="6" t="s">
        <v>1381</v>
      </c>
      <c r="K110" s="6" t="s">
        <v>3035</v>
      </c>
      <c r="L110" s="6" t="s">
        <v>3059</v>
      </c>
      <c r="M110" s="6" t="str">
        <f t="shared" si="5"/>
        <v>Male</v>
      </c>
      <c r="N110" s="6" t="str">
        <f t="shared" si="6"/>
        <v>Hardcore Gamer: I spend most of my free time playing and viewing video games</v>
      </c>
      <c r="O110" s="6" t="str">
        <f t="shared" si="7"/>
        <v>6-10 hours</v>
      </c>
      <c r="P110" s="39" t="str">
        <f t="shared" si="8"/>
        <v>$2,000- $2,999</v>
      </c>
    </row>
    <row r="111" spans="1:16" ht="15.75" customHeight="1" x14ac:dyDescent="0.25">
      <c r="A111" s="24">
        <v>9</v>
      </c>
      <c r="B111" s="28" t="str">
        <f t="shared" si="9"/>
        <v>Promoter</v>
      </c>
      <c r="C111" s="19" t="s">
        <v>3070</v>
      </c>
      <c r="D111" s="19" t="s">
        <v>3065</v>
      </c>
      <c r="E111" s="17" t="s">
        <v>3055</v>
      </c>
      <c r="F111" s="28">
        <v>13060224431</v>
      </c>
      <c r="G111" s="6" t="s">
        <v>2371</v>
      </c>
      <c r="H111" s="6" t="s">
        <v>16</v>
      </c>
      <c r="I111" s="11" t="s">
        <v>805</v>
      </c>
      <c r="J111" s="19" t="s">
        <v>1406</v>
      </c>
      <c r="K111" s="17" t="s">
        <v>3031</v>
      </c>
      <c r="L111" s="6" t="s">
        <v>3058</v>
      </c>
      <c r="M111" s="6" t="str">
        <f t="shared" si="5"/>
        <v>Prefer not to say</v>
      </c>
      <c r="N111" s="6" t="str">
        <f t="shared" si="6"/>
        <v>Other (please specify)</v>
      </c>
      <c r="O111" s="6" t="str">
        <f t="shared" si="7"/>
        <v>0-5 hours</v>
      </c>
      <c r="P111" s="39" t="str">
        <f t="shared" si="8"/>
        <v>$1,500 - $1,999</v>
      </c>
    </row>
    <row r="112" spans="1:16" ht="15.75" customHeight="1" x14ac:dyDescent="0.25">
      <c r="A112" s="24">
        <v>5</v>
      </c>
      <c r="B112" s="28" t="str">
        <f t="shared" si="9"/>
        <v>Detractor</v>
      </c>
      <c r="C112" s="19" t="s">
        <v>3070</v>
      </c>
      <c r="D112" s="19" t="s">
        <v>3064</v>
      </c>
      <c r="E112" s="17" t="s">
        <v>1423</v>
      </c>
      <c r="F112" s="28">
        <v>13090693698</v>
      </c>
      <c r="G112" s="6" t="s">
        <v>2010</v>
      </c>
      <c r="H112" s="6" t="s">
        <v>14</v>
      </c>
      <c r="I112" s="11" t="s">
        <v>476</v>
      </c>
      <c r="J112" s="6" t="s">
        <v>1366</v>
      </c>
      <c r="K112" s="6" t="s">
        <v>3029</v>
      </c>
      <c r="L112" s="6" t="s">
        <v>3059</v>
      </c>
      <c r="M112" s="6" t="str">
        <f t="shared" si="5"/>
        <v>Male</v>
      </c>
      <c r="N112" s="6" t="str">
        <f t="shared" si="6"/>
        <v>I do not play video games</v>
      </c>
      <c r="O112" s="6">
        <f t="shared" si="7"/>
        <v>0</v>
      </c>
      <c r="P112" s="39" t="str">
        <f t="shared" si="8"/>
        <v>$1,100 - $1,499</v>
      </c>
    </row>
    <row r="113" spans="1:16" ht="15.75" customHeight="1" x14ac:dyDescent="0.25">
      <c r="A113" s="24">
        <v>10</v>
      </c>
      <c r="B113" s="28" t="str">
        <f t="shared" si="9"/>
        <v>Promoter</v>
      </c>
      <c r="C113" s="19" t="s">
        <v>3068</v>
      </c>
      <c r="D113" s="19" t="s">
        <v>3065</v>
      </c>
      <c r="E113" s="17" t="s">
        <v>3055</v>
      </c>
      <c r="F113" s="28">
        <v>13195462158</v>
      </c>
      <c r="G113" s="6" t="s">
        <v>2133</v>
      </c>
      <c r="H113" s="6" t="s">
        <v>59</v>
      </c>
      <c r="I113" s="11" t="s">
        <v>591</v>
      </c>
      <c r="J113" s="19" t="s">
        <v>1407</v>
      </c>
      <c r="K113" s="17" t="s">
        <v>3029</v>
      </c>
      <c r="L113" s="6" t="s">
        <v>3057</v>
      </c>
      <c r="M113" s="6" t="str">
        <f t="shared" si="5"/>
        <v>Male</v>
      </c>
      <c r="N113" s="6" t="str">
        <f t="shared" si="6"/>
        <v>Professional Gamer: I earn my living from playing video games</v>
      </c>
      <c r="O113" s="6" t="str">
        <f t="shared" si="7"/>
        <v>0-5 hours</v>
      </c>
      <c r="P113" s="39" t="str">
        <f t="shared" si="8"/>
        <v>$2,000- $2,999</v>
      </c>
    </row>
    <row r="114" spans="1:16" ht="15.75" customHeight="1" x14ac:dyDescent="0.25">
      <c r="A114" s="24">
        <v>10</v>
      </c>
      <c r="B114" s="28" t="str">
        <f t="shared" si="9"/>
        <v>Promoter</v>
      </c>
      <c r="C114" s="19" t="s">
        <v>3064</v>
      </c>
      <c r="D114" s="19" t="s">
        <v>3064</v>
      </c>
      <c r="E114" s="17" t="s">
        <v>3056</v>
      </c>
      <c r="F114" s="28">
        <v>13147095936</v>
      </c>
      <c r="G114" s="6" t="s">
        <v>2755</v>
      </c>
      <c r="H114" s="6" t="s">
        <v>16</v>
      </c>
      <c r="I114" s="11" t="s">
        <v>1125</v>
      </c>
      <c r="J114" s="9" t="s">
        <v>1489</v>
      </c>
      <c r="K114" s="9" t="s">
        <v>3034</v>
      </c>
      <c r="L114" s="6" t="s">
        <v>3059</v>
      </c>
      <c r="M114" s="6" t="str">
        <f t="shared" si="5"/>
        <v>Male</v>
      </c>
      <c r="N114" s="6" t="str">
        <f t="shared" si="6"/>
        <v>Casual Gamer: I love playing video games to have fun but not all of the time</v>
      </c>
      <c r="O114" s="6" t="str">
        <f t="shared" si="7"/>
        <v>6-10 hours</v>
      </c>
      <c r="P114" s="39" t="str">
        <f t="shared" si="8"/>
        <v>$3,000- $5,000</v>
      </c>
    </row>
    <row r="115" spans="1:16" ht="15.75" customHeight="1" x14ac:dyDescent="0.25">
      <c r="A115" s="24">
        <v>5</v>
      </c>
      <c r="B115" s="28" t="str">
        <f t="shared" si="9"/>
        <v>Detractor</v>
      </c>
      <c r="C115" s="19" t="s">
        <v>3066</v>
      </c>
      <c r="D115" s="19" t="s">
        <v>3067</v>
      </c>
      <c r="E115" s="17" t="s">
        <v>3054</v>
      </c>
      <c r="F115" s="28">
        <v>13158209967</v>
      </c>
      <c r="G115" s="6" t="s">
        <v>1852</v>
      </c>
      <c r="H115" s="6" t="s">
        <v>16</v>
      </c>
      <c r="I115" s="11" t="s">
        <v>325</v>
      </c>
      <c r="J115" s="6" t="s">
        <v>1389</v>
      </c>
      <c r="K115" s="11" t="s">
        <v>3029</v>
      </c>
      <c r="L115" s="6" t="s">
        <v>3059</v>
      </c>
      <c r="M115" s="6" t="str">
        <f t="shared" si="5"/>
        <v>Male</v>
      </c>
      <c r="N115" s="6" t="str">
        <f t="shared" si="6"/>
        <v>Casual Gamer: I love playing video games to have fun but not all of the time</v>
      </c>
      <c r="O115" s="6" t="str">
        <f t="shared" si="7"/>
        <v>21-30 hours</v>
      </c>
      <c r="P115" s="39" t="str">
        <f t="shared" si="8"/>
        <v>$3,000- $5,000</v>
      </c>
    </row>
    <row r="116" spans="1:16" ht="15.75" customHeight="1" x14ac:dyDescent="0.25">
      <c r="A116" s="24">
        <v>10</v>
      </c>
      <c r="B116" s="28" t="str">
        <f t="shared" si="9"/>
        <v>Promoter</v>
      </c>
      <c r="C116" s="19" t="s">
        <v>3070</v>
      </c>
      <c r="D116" s="19" t="s">
        <v>3065</v>
      </c>
      <c r="E116" s="17" t="s">
        <v>3056</v>
      </c>
      <c r="F116" s="28">
        <v>13163595722</v>
      </c>
      <c r="G116" s="6" t="s">
        <v>2670</v>
      </c>
      <c r="H116" s="6" t="s">
        <v>16</v>
      </c>
      <c r="I116" s="11" t="s">
        <v>1055</v>
      </c>
      <c r="J116" s="9" t="s">
        <v>1388</v>
      </c>
      <c r="K116" s="9" t="s">
        <v>3033</v>
      </c>
      <c r="L116" s="6" t="s">
        <v>3059</v>
      </c>
      <c r="M116" s="6" t="str">
        <f t="shared" si="5"/>
        <v>Male</v>
      </c>
      <c r="N116" s="6" t="str">
        <f t="shared" si="6"/>
        <v>Hardcore Gamer: I spend most of my free time playing and viewing video games</v>
      </c>
      <c r="O116" s="6" t="str">
        <f t="shared" si="7"/>
        <v>11-20 hours</v>
      </c>
      <c r="P116" s="39" t="str">
        <f t="shared" si="8"/>
        <v>$3,000- $5,000</v>
      </c>
    </row>
    <row r="117" spans="1:16" ht="15.75" customHeight="1" x14ac:dyDescent="0.25">
      <c r="A117" s="24">
        <v>10</v>
      </c>
      <c r="B117" s="28" t="str">
        <f t="shared" si="9"/>
        <v>Promoter</v>
      </c>
      <c r="C117" s="19" t="s">
        <v>3064</v>
      </c>
      <c r="D117" s="19" t="s">
        <v>3064</v>
      </c>
      <c r="E117" s="17" t="s">
        <v>3055</v>
      </c>
      <c r="F117" s="28">
        <v>13159182896</v>
      </c>
      <c r="G117" s="6" t="s">
        <v>2233</v>
      </c>
      <c r="H117" s="6" t="s">
        <v>16</v>
      </c>
      <c r="I117" s="11" t="s">
        <v>679</v>
      </c>
      <c r="J117" s="19" t="s">
        <v>1363</v>
      </c>
      <c r="K117" s="17" t="s">
        <v>3042</v>
      </c>
      <c r="L117" s="6" t="s">
        <v>3059</v>
      </c>
      <c r="M117" s="6" t="str">
        <f t="shared" si="5"/>
        <v>Male</v>
      </c>
      <c r="N117" s="6" t="str">
        <f t="shared" si="6"/>
        <v>Casual Gamer: I love playing video games to have fun but not all of the time</v>
      </c>
      <c r="O117" s="6" t="str">
        <f t="shared" si="7"/>
        <v>6-10 hours</v>
      </c>
      <c r="P117" s="39" t="str">
        <f t="shared" si="8"/>
        <v>$1,500 - $1,999</v>
      </c>
    </row>
    <row r="118" spans="1:16" ht="15.75" customHeight="1" x14ac:dyDescent="0.25">
      <c r="A118" s="24">
        <v>10</v>
      </c>
      <c r="B118" s="28" t="str">
        <f t="shared" si="9"/>
        <v>Promoter</v>
      </c>
      <c r="C118" s="19" t="s">
        <v>3064</v>
      </c>
      <c r="D118" s="19" t="s">
        <v>3064</v>
      </c>
      <c r="E118" s="17" t="s">
        <v>3056</v>
      </c>
      <c r="F118" s="28">
        <v>13224238721</v>
      </c>
      <c r="G118" s="6" t="s">
        <v>2470</v>
      </c>
      <c r="H118" s="6" t="s">
        <v>14</v>
      </c>
      <c r="I118" s="11" t="s">
        <v>882</v>
      </c>
      <c r="J118" s="9" t="s">
        <v>1363</v>
      </c>
      <c r="K118" s="9" t="s">
        <v>3042</v>
      </c>
      <c r="L118" s="6" t="s">
        <v>3057</v>
      </c>
      <c r="M118" s="6" t="str">
        <f t="shared" si="5"/>
        <v>Male</v>
      </c>
      <c r="N118" s="6" t="str">
        <f t="shared" si="6"/>
        <v>Competitive Gamer: I play video games to be the best and win</v>
      </c>
      <c r="O118" s="6" t="str">
        <f t="shared" si="7"/>
        <v>31-40 hours</v>
      </c>
      <c r="P118" s="39" t="str">
        <f t="shared" si="8"/>
        <v>$3,000- $5,000</v>
      </c>
    </row>
    <row r="119" spans="1:16" ht="15.75" customHeight="1" x14ac:dyDescent="0.25">
      <c r="A119" s="24">
        <v>8</v>
      </c>
      <c r="B119" s="28" t="str">
        <f t="shared" si="9"/>
        <v>Passive</v>
      </c>
      <c r="C119" s="19" t="s">
        <v>488</v>
      </c>
      <c r="D119" s="19" t="s">
        <v>3064</v>
      </c>
      <c r="E119" s="17" t="s">
        <v>3056</v>
      </c>
      <c r="F119" s="28">
        <v>13159972725</v>
      </c>
      <c r="G119" s="6" t="s">
        <v>2699</v>
      </c>
      <c r="H119" s="6" t="s">
        <v>14</v>
      </c>
      <c r="I119" s="11" t="s">
        <v>1080</v>
      </c>
      <c r="J119" s="9" t="s">
        <v>1384</v>
      </c>
      <c r="K119" s="9" t="s">
        <v>3031</v>
      </c>
      <c r="L119" s="6" t="s">
        <v>3059</v>
      </c>
      <c r="M119" s="6" t="str">
        <f t="shared" si="5"/>
        <v>Male</v>
      </c>
      <c r="N119" s="6" t="str">
        <f t="shared" si="6"/>
        <v>Hardcore Gamer: I spend most of my free time playing and viewing video games</v>
      </c>
      <c r="O119" s="6" t="str">
        <f t="shared" si="7"/>
        <v>11-20 hours</v>
      </c>
      <c r="P119" s="39" t="str">
        <f t="shared" si="8"/>
        <v>$2,000- $2,999</v>
      </c>
    </row>
    <row r="120" spans="1:16" ht="15.75" customHeight="1" x14ac:dyDescent="0.25">
      <c r="A120" s="24">
        <v>5</v>
      </c>
      <c r="B120" s="28" t="str">
        <f t="shared" si="9"/>
        <v>Detractor</v>
      </c>
      <c r="C120" s="19" t="s">
        <v>3068</v>
      </c>
      <c r="D120" s="19" t="s">
        <v>3064</v>
      </c>
      <c r="E120" s="17" t="s">
        <v>3054</v>
      </c>
      <c r="F120" s="28">
        <v>13131996447</v>
      </c>
      <c r="G120" s="6" t="s">
        <v>1865</v>
      </c>
      <c r="H120" s="6" t="s">
        <v>14</v>
      </c>
      <c r="I120" s="11" t="s">
        <v>337</v>
      </c>
      <c r="J120" s="6" t="s">
        <v>1366</v>
      </c>
      <c r="K120" s="11" t="s">
        <v>3029</v>
      </c>
      <c r="L120" s="6" t="s">
        <v>3059</v>
      </c>
      <c r="M120" s="6" t="str">
        <f t="shared" si="5"/>
        <v>Male</v>
      </c>
      <c r="N120" s="6" t="str">
        <f t="shared" si="6"/>
        <v>Casual Gamer: I love playing video games to have fun but not all of the time</v>
      </c>
      <c r="O120" s="6" t="str">
        <f t="shared" si="7"/>
        <v>6-10 hours</v>
      </c>
      <c r="P120" s="39" t="str">
        <f t="shared" si="8"/>
        <v>$5,000+</v>
      </c>
    </row>
    <row r="121" spans="1:16" ht="15.75" customHeight="1" x14ac:dyDescent="0.25">
      <c r="A121" s="24">
        <v>3</v>
      </c>
      <c r="B121" s="28" t="str">
        <f t="shared" si="9"/>
        <v>Detractor</v>
      </c>
      <c r="C121" s="19" t="s">
        <v>3071</v>
      </c>
      <c r="D121" s="19" t="s">
        <v>3065</v>
      </c>
      <c r="E121" s="17" t="s">
        <v>3053</v>
      </c>
      <c r="F121" s="28">
        <v>13128316397</v>
      </c>
      <c r="G121" s="6" t="s">
        <v>1702</v>
      </c>
      <c r="H121" s="6" t="s">
        <v>14</v>
      </c>
      <c r="I121" s="11" t="s">
        <v>179</v>
      </c>
      <c r="J121" s="6" t="s">
        <v>1383</v>
      </c>
      <c r="K121" s="17" t="s">
        <v>3029</v>
      </c>
      <c r="L121" s="17" t="s">
        <v>3059</v>
      </c>
      <c r="M121" s="6" t="str">
        <f t="shared" si="5"/>
        <v>Male</v>
      </c>
      <c r="N121" s="6" t="str">
        <f t="shared" si="6"/>
        <v>Content Creator/Streamer: I create video game content</v>
      </c>
      <c r="O121" s="6" t="str">
        <f t="shared" si="7"/>
        <v>11-20 hours</v>
      </c>
      <c r="P121" s="39" t="str">
        <f t="shared" si="8"/>
        <v>$2,000- $2,999</v>
      </c>
    </row>
    <row r="122" spans="1:16" ht="15.75" customHeight="1" x14ac:dyDescent="0.25">
      <c r="A122" s="24">
        <v>5</v>
      </c>
      <c r="B122" s="28" t="str">
        <f t="shared" si="9"/>
        <v>Detractor</v>
      </c>
      <c r="C122" s="19" t="s">
        <v>3066</v>
      </c>
      <c r="D122" s="19" t="s">
        <v>3065</v>
      </c>
      <c r="E122" s="17" t="s">
        <v>3054</v>
      </c>
      <c r="F122" s="28">
        <v>13042157054</v>
      </c>
      <c r="G122" s="6" t="s">
        <v>1911</v>
      </c>
      <c r="H122" s="6" t="s">
        <v>16</v>
      </c>
      <c r="I122" s="11" t="s">
        <v>383</v>
      </c>
      <c r="J122" s="6" t="s">
        <v>1391</v>
      </c>
      <c r="K122" s="11" t="s">
        <v>3029</v>
      </c>
      <c r="L122" s="6" t="s">
        <v>3058</v>
      </c>
      <c r="M122" s="6" t="str">
        <f t="shared" si="5"/>
        <v>Male</v>
      </c>
      <c r="N122" s="6" t="str">
        <f t="shared" si="6"/>
        <v>Hardcore Gamer: I spend most of my free time playing and viewing video games</v>
      </c>
      <c r="O122" s="6" t="str">
        <f t="shared" si="7"/>
        <v>21-30 hours</v>
      </c>
      <c r="P122" s="39" t="str">
        <f t="shared" si="8"/>
        <v>$5,000+</v>
      </c>
    </row>
    <row r="123" spans="1:16" ht="15.75" customHeight="1" x14ac:dyDescent="0.25">
      <c r="A123" s="24">
        <v>8</v>
      </c>
      <c r="B123" s="28" t="str">
        <f t="shared" si="9"/>
        <v>Passive</v>
      </c>
      <c r="C123" s="19" t="s">
        <v>3064</v>
      </c>
      <c r="D123" s="19" t="s">
        <v>3064</v>
      </c>
      <c r="E123" s="17" t="s">
        <v>3055</v>
      </c>
      <c r="F123" s="28">
        <v>13160879068</v>
      </c>
      <c r="G123" s="6" t="s">
        <v>2211</v>
      </c>
      <c r="H123" s="6" t="s">
        <v>16</v>
      </c>
      <c r="I123" s="11" t="s">
        <v>659</v>
      </c>
      <c r="J123" s="19" t="s">
        <v>1458</v>
      </c>
      <c r="K123" s="17" t="s">
        <v>3037</v>
      </c>
      <c r="L123" s="6" t="s">
        <v>3059</v>
      </c>
      <c r="M123" s="6" t="str">
        <f t="shared" si="5"/>
        <v>Male</v>
      </c>
      <c r="N123" s="6" t="str">
        <f t="shared" si="6"/>
        <v>Hardcore Gamer: I spend most of my free time playing and viewing video games</v>
      </c>
      <c r="O123" s="6" t="str">
        <f t="shared" si="7"/>
        <v>6-10 hours</v>
      </c>
      <c r="P123" s="39" t="str">
        <f t="shared" si="8"/>
        <v>$2,000- $2,999</v>
      </c>
    </row>
    <row r="124" spans="1:16" ht="15.75" customHeight="1" x14ac:dyDescent="0.25">
      <c r="A124" s="24">
        <v>10</v>
      </c>
      <c r="B124" s="28" t="str">
        <f t="shared" si="9"/>
        <v>Promoter</v>
      </c>
      <c r="C124" s="19" t="s">
        <v>3064</v>
      </c>
      <c r="D124" s="19" t="s">
        <v>3064</v>
      </c>
      <c r="E124" s="17" t="s">
        <v>3056</v>
      </c>
      <c r="F124" s="28">
        <v>13033569629</v>
      </c>
      <c r="G124" s="6" t="s">
        <v>2980</v>
      </c>
      <c r="H124" s="6" t="s">
        <v>59</v>
      </c>
      <c r="I124" s="11" t="s">
        <v>1324</v>
      </c>
      <c r="J124" s="9" t="s">
        <v>1385</v>
      </c>
      <c r="K124" s="9" t="s">
        <v>3030</v>
      </c>
      <c r="L124" s="6" t="s">
        <v>3058</v>
      </c>
      <c r="M124" s="6" t="str">
        <f t="shared" si="5"/>
        <v>Male</v>
      </c>
      <c r="N124" s="6" t="str">
        <f t="shared" si="6"/>
        <v>Hardcore Gamer: I spend most of my free time playing and viewing video games</v>
      </c>
      <c r="O124" s="6" t="str">
        <f t="shared" si="7"/>
        <v>11-20 hours</v>
      </c>
      <c r="P124" s="39" t="str">
        <f t="shared" si="8"/>
        <v>$3,000- $5,000</v>
      </c>
    </row>
    <row r="125" spans="1:16" ht="15.75" customHeight="1" x14ac:dyDescent="0.25">
      <c r="A125" s="24">
        <v>10</v>
      </c>
      <c r="B125" s="28" t="str">
        <f t="shared" si="9"/>
        <v>Promoter</v>
      </c>
      <c r="C125" s="19" t="s">
        <v>3068</v>
      </c>
      <c r="D125" s="19" t="s">
        <v>3068</v>
      </c>
      <c r="E125" s="17" t="s">
        <v>1423</v>
      </c>
      <c r="F125" s="28">
        <v>13150074975</v>
      </c>
      <c r="G125" s="6" t="s">
        <v>1988</v>
      </c>
      <c r="H125" s="6" t="s">
        <v>16</v>
      </c>
      <c r="I125" s="11" t="s">
        <v>456</v>
      </c>
      <c r="J125" s="6" t="s">
        <v>1384</v>
      </c>
      <c r="K125" s="6" t="s">
        <v>3031</v>
      </c>
      <c r="L125" s="6" t="s">
        <v>3059</v>
      </c>
      <c r="M125" s="6" t="str">
        <f t="shared" si="5"/>
        <v>Female</v>
      </c>
      <c r="N125" s="6" t="str">
        <f t="shared" si="6"/>
        <v>Hardcore Gamer: I spend most of my free time playing and viewing video games</v>
      </c>
      <c r="O125" s="6" t="str">
        <f t="shared" si="7"/>
        <v>11-20 hours</v>
      </c>
      <c r="P125" s="39" t="str">
        <f t="shared" si="8"/>
        <v>$2,000- $2,999</v>
      </c>
    </row>
    <row r="126" spans="1:16" ht="15.75" customHeight="1" x14ac:dyDescent="0.25">
      <c r="A126" s="24">
        <v>0</v>
      </c>
      <c r="B126" s="28" t="str">
        <f t="shared" si="9"/>
        <v>Detractor</v>
      </c>
      <c r="C126" s="19" t="s">
        <v>3066</v>
      </c>
      <c r="D126" s="19" t="s">
        <v>3066</v>
      </c>
      <c r="E126" s="17" t="s">
        <v>3053</v>
      </c>
      <c r="F126" s="28">
        <v>13032560089</v>
      </c>
      <c r="G126" s="6" t="s">
        <v>1753</v>
      </c>
      <c r="H126" s="6" t="s">
        <v>16</v>
      </c>
      <c r="I126" s="11" t="s">
        <v>230</v>
      </c>
      <c r="J126" s="6" t="s">
        <v>1364</v>
      </c>
      <c r="K126" s="17" t="s">
        <v>3044</v>
      </c>
      <c r="L126" s="6" t="s">
        <v>3058</v>
      </c>
      <c r="M126" s="6" t="str">
        <f t="shared" si="5"/>
        <v>Male</v>
      </c>
      <c r="N126" s="6" t="str">
        <f t="shared" si="6"/>
        <v>Competitive Gamer: I play video games to be the best and win</v>
      </c>
      <c r="O126" s="6" t="str">
        <f t="shared" si="7"/>
        <v>40+ hours</v>
      </c>
      <c r="P126" s="39" t="str">
        <f t="shared" si="8"/>
        <v>$3,000- $5,000</v>
      </c>
    </row>
    <row r="127" spans="1:16" ht="15.75" customHeight="1" x14ac:dyDescent="0.25">
      <c r="A127" s="24">
        <v>0</v>
      </c>
      <c r="B127" s="28" t="str">
        <f t="shared" si="9"/>
        <v>Detractor</v>
      </c>
      <c r="C127" s="19" t="s">
        <v>3066</v>
      </c>
      <c r="D127" s="19" t="s">
        <v>3066</v>
      </c>
      <c r="E127" s="17" t="s">
        <v>3053</v>
      </c>
      <c r="F127" s="28">
        <v>13161944019</v>
      </c>
      <c r="G127" s="6" t="s">
        <v>1646</v>
      </c>
      <c r="H127" s="6" t="s">
        <v>16</v>
      </c>
      <c r="I127" s="11" t="s">
        <v>124</v>
      </c>
      <c r="J127" s="6" t="s">
        <v>1364</v>
      </c>
      <c r="K127" s="17" t="s">
        <v>3044</v>
      </c>
      <c r="L127" s="17" t="s">
        <v>3059</v>
      </c>
      <c r="M127" s="6" t="str">
        <f t="shared" si="5"/>
        <v>Male</v>
      </c>
      <c r="N127" s="6" t="str">
        <f t="shared" si="6"/>
        <v>Content Creator/Streamer: I create video game content</v>
      </c>
      <c r="O127" s="6" t="str">
        <f t="shared" si="7"/>
        <v>21-30 hours</v>
      </c>
      <c r="P127" s="39" t="str">
        <f t="shared" si="8"/>
        <v>$1,500 - $1,999</v>
      </c>
    </row>
    <row r="128" spans="1:16" ht="15.75" customHeight="1" x14ac:dyDescent="0.25">
      <c r="A128" s="24">
        <v>6</v>
      </c>
      <c r="B128" s="28" t="str">
        <f t="shared" si="9"/>
        <v>Detractor</v>
      </c>
      <c r="C128" s="19" t="s">
        <v>3070</v>
      </c>
      <c r="D128" s="19" t="s">
        <v>3067</v>
      </c>
      <c r="E128" s="17" t="s">
        <v>3054</v>
      </c>
      <c r="F128" s="28">
        <v>13213897344</v>
      </c>
      <c r="G128" s="6" t="s">
        <v>1794</v>
      </c>
      <c r="H128" s="6" t="s">
        <v>16</v>
      </c>
      <c r="I128" s="11" t="s">
        <v>272</v>
      </c>
      <c r="J128" s="6" t="s">
        <v>1364</v>
      </c>
      <c r="K128" s="11" t="s">
        <v>3044</v>
      </c>
      <c r="L128" s="6" t="s">
        <v>3057</v>
      </c>
      <c r="M128" s="6" t="str">
        <f t="shared" si="5"/>
        <v>Female</v>
      </c>
      <c r="N128" s="6" t="str">
        <f t="shared" si="6"/>
        <v>Casual Gamer: I love playing video games to have fun but not all of the time</v>
      </c>
      <c r="O128" s="6" t="str">
        <f t="shared" si="7"/>
        <v>0-5 hours</v>
      </c>
      <c r="P128" s="39" t="str">
        <f t="shared" si="8"/>
        <v>$1,500 - $1,999</v>
      </c>
    </row>
    <row r="129" spans="1:16" ht="15.75" customHeight="1" x14ac:dyDescent="0.25">
      <c r="A129" s="24">
        <v>9</v>
      </c>
      <c r="B129" s="28" t="str">
        <f t="shared" si="9"/>
        <v>Promoter</v>
      </c>
      <c r="C129" s="19" t="s">
        <v>3070</v>
      </c>
      <c r="D129" s="19" t="s">
        <v>3065</v>
      </c>
      <c r="E129" s="17" t="s">
        <v>3055</v>
      </c>
      <c r="F129" s="28">
        <v>13159323735</v>
      </c>
      <c r="G129" s="6" t="s">
        <v>2228</v>
      </c>
      <c r="H129" s="6" t="s">
        <v>16</v>
      </c>
      <c r="I129" s="11" t="s">
        <v>674</v>
      </c>
      <c r="J129" s="19" t="s">
        <v>1447</v>
      </c>
      <c r="K129" s="17" t="s">
        <v>3029</v>
      </c>
      <c r="L129" s="6" t="s">
        <v>3059</v>
      </c>
      <c r="M129" s="6" t="str">
        <f t="shared" si="5"/>
        <v>Male</v>
      </c>
      <c r="N129" s="6" t="str">
        <f t="shared" si="6"/>
        <v>Hardcore Gamer: I spend most of my free time playing and viewing video games</v>
      </c>
      <c r="O129" s="6" t="str">
        <f t="shared" si="7"/>
        <v>6-10 hours</v>
      </c>
      <c r="P129" s="39" t="str">
        <f t="shared" si="8"/>
        <v>$2,000- $2,999</v>
      </c>
    </row>
    <row r="130" spans="1:16" ht="15.75" customHeight="1" x14ac:dyDescent="0.25">
      <c r="A130" s="24">
        <v>6</v>
      </c>
      <c r="B130" s="28" t="str">
        <f t="shared" si="9"/>
        <v>Detractor</v>
      </c>
      <c r="C130" s="19" t="s">
        <v>488</v>
      </c>
      <c r="D130" s="19" t="s">
        <v>3068</v>
      </c>
      <c r="E130" s="17" t="s">
        <v>1423</v>
      </c>
      <c r="F130" s="28">
        <v>13158621076</v>
      </c>
      <c r="G130" s="6" t="s">
        <v>1983</v>
      </c>
      <c r="H130" s="6" t="s">
        <v>114</v>
      </c>
      <c r="I130" s="11" t="s">
        <v>449</v>
      </c>
      <c r="J130" s="6" t="s">
        <v>1387</v>
      </c>
      <c r="K130" s="6" t="s">
        <v>1387</v>
      </c>
      <c r="L130" s="6" t="s">
        <v>3059</v>
      </c>
      <c r="M130" s="6" t="str">
        <f t="shared" ref="M130:M193" si="10">VLOOKUP(F130,DemoTable,2,FALSE)</f>
        <v>Male</v>
      </c>
      <c r="N130" s="6" t="str">
        <f t="shared" ref="N130:N193" si="11">VLOOKUP(F130,DemoTable,3,FALSE)</f>
        <v>Hardcore Gamer: I spend most of my free time playing and viewing video games</v>
      </c>
      <c r="O130" s="6" t="str">
        <f t="shared" ref="O130:O193" si="12">VLOOKUP(F130,DemoTable,4,FALSE)</f>
        <v>6-10 hours</v>
      </c>
      <c r="P130" s="39" t="str">
        <f t="shared" ref="P130:P193" si="13">VLOOKUP(F130,DemoTable,5,FALSE)</f>
        <v>$2,000- $2,999</v>
      </c>
    </row>
    <row r="131" spans="1:16" ht="15.75" customHeight="1" x14ac:dyDescent="0.25">
      <c r="A131" s="24">
        <v>0</v>
      </c>
      <c r="B131" s="28" t="str">
        <f t="shared" si="9"/>
        <v>Detractor</v>
      </c>
      <c r="C131" s="19" t="s">
        <v>3066</v>
      </c>
      <c r="D131" s="19" t="s">
        <v>3066</v>
      </c>
      <c r="E131" s="17" t="s">
        <v>3053</v>
      </c>
      <c r="F131" s="28">
        <v>13017422730</v>
      </c>
      <c r="G131" s="6" t="s">
        <v>1761</v>
      </c>
      <c r="H131" s="6" t="s">
        <v>16</v>
      </c>
      <c r="I131" s="11" t="s">
        <v>238</v>
      </c>
      <c r="J131" s="6" t="s">
        <v>1373</v>
      </c>
      <c r="K131" s="17" t="s">
        <v>3029</v>
      </c>
      <c r="L131" s="6" t="s">
        <v>3058</v>
      </c>
      <c r="M131" s="6" t="str">
        <f t="shared" si="10"/>
        <v>Male</v>
      </c>
      <c r="N131" s="6" t="str">
        <f t="shared" si="11"/>
        <v>Competitive Gamer: I play video games to be the best and win</v>
      </c>
      <c r="O131" s="6" t="str">
        <f t="shared" si="12"/>
        <v>6-10 hours</v>
      </c>
      <c r="P131" s="39" t="str">
        <f t="shared" si="13"/>
        <v>$3,000- $5,000</v>
      </c>
    </row>
    <row r="132" spans="1:16" ht="15.75" customHeight="1" x14ac:dyDescent="0.25">
      <c r="A132" s="24">
        <v>5</v>
      </c>
      <c r="B132" s="28" t="str">
        <f t="shared" si="9"/>
        <v>Detractor</v>
      </c>
      <c r="C132" s="19" t="s">
        <v>3071</v>
      </c>
      <c r="D132" s="19" t="s">
        <v>3068</v>
      </c>
      <c r="E132" s="17" t="s">
        <v>1423</v>
      </c>
      <c r="F132" s="28">
        <v>13178977949</v>
      </c>
      <c r="G132" s="6" t="s">
        <v>1961</v>
      </c>
      <c r="H132" s="6" t="s">
        <v>14</v>
      </c>
      <c r="I132" s="11" t="s">
        <v>430</v>
      </c>
      <c r="J132" s="6" t="s">
        <v>1366</v>
      </c>
      <c r="K132" s="6" t="s">
        <v>3029</v>
      </c>
      <c r="L132" s="6" t="s">
        <v>3057</v>
      </c>
      <c r="M132" s="6" t="str">
        <f t="shared" si="10"/>
        <v>Male</v>
      </c>
      <c r="N132" s="6" t="str">
        <f t="shared" si="11"/>
        <v>Competitive Gamer: I play video games to be the best and win</v>
      </c>
      <c r="O132" s="6" t="str">
        <f t="shared" si="12"/>
        <v>11-20 hours</v>
      </c>
      <c r="P132" s="39" t="str">
        <f t="shared" si="13"/>
        <v>$1,500 - $1,999</v>
      </c>
    </row>
    <row r="133" spans="1:16" ht="15.75" customHeight="1" x14ac:dyDescent="0.25">
      <c r="A133" s="24">
        <v>6</v>
      </c>
      <c r="B133" s="28" t="str">
        <f t="shared" si="9"/>
        <v>Detractor</v>
      </c>
      <c r="C133" s="19" t="s">
        <v>3068</v>
      </c>
      <c r="D133" s="19" t="s">
        <v>3064</v>
      </c>
      <c r="E133" s="17" t="s">
        <v>3055</v>
      </c>
      <c r="F133" s="28">
        <v>13160432033</v>
      </c>
      <c r="G133" s="6" t="s">
        <v>2215</v>
      </c>
      <c r="H133" s="6" t="s">
        <v>14</v>
      </c>
      <c r="I133" s="11" t="s">
        <v>663</v>
      </c>
      <c r="J133" s="19" t="s">
        <v>1384</v>
      </c>
      <c r="K133" s="17" t="s">
        <v>3031</v>
      </c>
      <c r="L133" s="6" t="s">
        <v>3059</v>
      </c>
      <c r="M133" s="6" t="str">
        <f t="shared" si="10"/>
        <v>Male</v>
      </c>
      <c r="N133" s="6" t="str">
        <f t="shared" si="11"/>
        <v>Competitive Gamer: I play video games to be the best and win</v>
      </c>
      <c r="O133" s="6" t="str">
        <f t="shared" si="12"/>
        <v>21-30 hours</v>
      </c>
      <c r="P133" s="39" t="str">
        <f t="shared" si="13"/>
        <v>$3,000- $5,000</v>
      </c>
    </row>
    <row r="134" spans="1:16" ht="15.75" customHeight="1" x14ac:dyDescent="0.25">
      <c r="A134" s="24">
        <v>1</v>
      </c>
      <c r="B134" s="28" t="str">
        <f t="shared" ref="B134:B197" si="14">IF(A134&gt;8, "Promoter", IF(A134&gt;6,"Passive",IF(A134&lt;7,"Detractor",)))</f>
        <v>Detractor</v>
      </c>
      <c r="C134" s="19" t="s">
        <v>3066</v>
      </c>
      <c r="D134" s="19" t="s">
        <v>3066</v>
      </c>
      <c r="E134" s="17" t="s">
        <v>3053</v>
      </c>
      <c r="F134" s="28">
        <v>13089525306</v>
      </c>
      <c r="G134" s="6" t="s">
        <v>1719</v>
      </c>
      <c r="H134" s="6" t="s">
        <v>16</v>
      </c>
      <c r="I134" s="11" t="s">
        <v>196</v>
      </c>
      <c r="J134" s="6" t="s">
        <v>1364</v>
      </c>
      <c r="K134" s="17" t="s">
        <v>3044</v>
      </c>
      <c r="L134" s="6" t="s">
        <v>3058</v>
      </c>
      <c r="M134" s="6" t="str">
        <f t="shared" si="10"/>
        <v>Male</v>
      </c>
      <c r="N134" s="6" t="str">
        <f t="shared" si="11"/>
        <v>Hardcore Gamer: I spend most of my free time playing and viewing video games</v>
      </c>
      <c r="O134" s="6" t="str">
        <f t="shared" si="12"/>
        <v>31-40 hours</v>
      </c>
      <c r="P134" s="39" t="str">
        <f t="shared" si="13"/>
        <v>$1,500 - $1,999</v>
      </c>
    </row>
    <row r="135" spans="1:16" ht="15.75" customHeight="1" x14ac:dyDescent="0.25">
      <c r="A135" s="24">
        <v>3</v>
      </c>
      <c r="B135" s="28" t="str">
        <f t="shared" si="14"/>
        <v>Detractor</v>
      </c>
      <c r="C135" s="19" t="s">
        <v>3071</v>
      </c>
      <c r="D135" s="19" t="s">
        <v>3066</v>
      </c>
      <c r="E135" s="17" t="s">
        <v>3053</v>
      </c>
      <c r="F135" s="28">
        <v>13199622579</v>
      </c>
      <c r="G135" s="6" t="s">
        <v>1592</v>
      </c>
      <c r="H135" s="6" t="s">
        <v>16</v>
      </c>
      <c r="I135" s="11" t="s">
        <v>71</v>
      </c>
      <c r="J135" s="6" t="s">
        <v>1364</v>
      </c>
      <c r="K135" s="17" t="s">
        <v>3044</v>
      </c>
      <c r="L135" s="17" t="s">
        <v>3057</v>
      </c>
      <c r="M135" s="6" t="str">
        <f t="shared" si="10"/>
        <v>Male</v>
      </c>
      <c r="N135" s="6" t="str">
        <f t="shared" si="11"/>
        <v>Content Creator/Streamer: I create video game content</v>
      </c>
      <c r="O135" s="6" t="str">
        <f t="shared" si="12"/>
        <v>21-30 hours</v>
      </c>
      <c r="P135" s="39" t="str">
        <f t="shared" si="13"/>
        <v>$1,500 - $1,999</v>
      </c>
    </row>
    <row r="136" spans="1:16" ht="15.75" customHeight="1" x14ac:dyDescent="0.25">
      <c r="A136" s="24">
        <v>0</v>
      </c>
      <c r="B136" s="28" t="str">
        <f t="shared" si="14"/>
        <v>Detractor</v>
      </c>
      <c r="C136" s="19" t="s">
        <v>3066</v>
      </c>
      <c r="D136" s="19" t="s">
        <v>3066</v>
      </c>
      <c r="E136" s="17" t="s">
        <v>3053</v>
      </c>
      <c r="F136" s="28">
        <v>13158584725</v>
      </c>
      <c r="G136" s="6" t="s">
        <v>1682</v>
      </c>
      <c r="H136" s="6" t="s">
        <v>14</v>
      </c>
      <c r="I136" s="11" t="s">
        <v>159</v>
      </c>
      <c r="J136" s="6" t="s">
        <v>1364</v>
      </c>
      <c r="K136" s="17" t="s">
        <v>3044</v>
      </c>
      <c r="L136" s="17" t="s">
        <v>3059</v>
      </c>
      <c r="M136" s="6" t="str">
        <f t="shared" si="10"/>
        <v>Male</v>
      </c>
      <c r="N136" s="6" t="str">
        <f t="shared" si="11"/>
        <v>Casual Gamer: I love playing video games to have fun but not all of the time</v>
      </c>
      <c r="O136" s="6" t="str">
        <f t="shared" si="12"/>
        <v>11-20 hours</v>
      </c>
      <c r="P136" s="39" t="str">
        <f t="shared" si="13"/>
        <v>$3,000- $5,000</v>
      </c>
    </row>
    <row r="137" spans="1:16" ht="15.75" customHeight="1" x14ac:dyDescent="0.25">
      <c r="A137" s="24">
        <v>0</v>
      </c>
      <c r="B137" s="28" t="str">
        <f t="shared" si="14"/>
        <v>Detractor</v>
      </c>
      <c r="C137" s="19" t="s">
        <v>3066</v>
      </c>
      <c r="D137" s="19" t="s">
        <v>3066</v>
      </c>
      <c r="E137" s="17" t="s">
        <v>3053</v>
      </c>
      <c r="F137" s="28">
        <v>13106373934</v>
      </c>
      <c r="G137" s="6" t="s">
        <v>1712</v>
      </c>
      <c r="H137" s="6" t="s">
        <v>16</v>
      </c>
      <c r="I137" s="11" t="s">
        <v>189</v>
      </c>
      <c r="J137" s="6" t="s">
        <v>1364</v>
      </c>
      <c r="K137" s="17" t="s">
        <v>3044</v>
      </c>
      <c r="L137" s="17" t="s">
        <v>3059</v>
      </c>
      <c r="M137" s="6" t="str">
        <f t="shared" si="10"/>
        <v>Male</v>
      </c>
      <c r="N137" s="6" t="str">
        <f t="shared" si="11"/>
        <v>Other (please specify)</v>
      </c>
      <c r="O137" s="6" t="str">
        <f t="shared" si="12"/>
        <v>21-30 hours</v>
      </c>
      <c r="P137" s="39" t="str">
        <f t="shared" si="13"/>
        <v>$1,500 - $1,999</v>
      </c>
    </row>
    <row r="138" spans="1:16" ht="15.75" customHeight="1" x14ac:dyDescent="0.25">
      <c r="A138" s="24">
        <v>2</v>
      </c>
      <c r="B138" s="28" t="str">
        <f t="shared" si="14"/>
        <v>Detractor</v>
      </c>
      <c r="C138" s="19" t="s">
        <v>3068</v>
      </c>
      <c r="D138" s="19" t="s">
        <v>3065</v>
      </c>
      <c r="E138" s="17" t="s">
        <v>3053</v>
      </c>
      <c r="F138" s="28">
        <v>13223193502</v>
      </c>
      <c r="G138" s="6" t="s">
        <v>1557</v>
      </c>
      <c r="H138" s="6" t="s">
        <v>14</v>
      </c>
      <c r="I138" s="11" t="s">
        <v>35</v>
      </c>
      <c r="J138" s="6" t="s">
        <v>1368</v>
      </c>
      <c r="K138" s="17" t="s">
        <v>3036</v>
      </c>
      <c r="L138" s="17" t="s">
        <v>3057</v>
      </c>
      <c r="M138" s="6" t="str">
        <f t="shared" si="10"/>
        <v>Male</v>
      </c>
      <c r="N138" s="6" t="str">
        <f t="shared" si="11"/>
        <v>Content Creator/Streamer: I create video game content</v>
      </c>
      <c r="O138" s="6" t="str">
        <f t="shared" si="12"/>
        <v>11-20 hours</v>
      </c>
      <c r="P138" s="39" t="str">
        <f t="shared" si="13"/>
        <v>$2,000- $2,999</v>
      </c>
    </row>
    <row r="139" spans="1:16" ht="15.75" customHeight="1" x14ac:dyDescent="0.25">
      <c r="A139" s="24">
        <v>3</v>
      </c>
      <c r="B139" s="28" t="str">
        <f t="shared" si="14"/>
        <v>Detractor</v>
      </c>
      <c r="C139" s="19" t="s">
        <v>3068</v>
      </c>
      <c r="D139" s="19" t="s">
        <v>3067</v>
      </c>
      <c r="E139" s="17" t="s">
        <v>3054</v>
      </c>
      <c r="F139" s="28">
        <v>13159597379</v>
      </c>
      <c r="G139" s="6" t="s">
        <v>1842</v>
      </c>
      <c r="H139" s="6" t="s">
        <v>14</v>
      </c>
      <c r="I139" s="11" t="s">
        <v>316</v>
      </c>
      <c r="J139" s="6" t="s">
        <v>1366</v>
      </c>
      <c r="K139" s="11" t="s">
        <v>3029</v>
      </c>
      <c r="L139" s="6" t="s">
        <v>3059</v>
      </c>
      <c r="M139" s="6" t="str">
        <f t="shared" si="10"/>
        <v>Male</v>
      </c>
      <c r="N139" s="6" t="str">
        <f t="shared" si="11"/>
        <v>Hardcore Gamer: I spend most of my free time playing and viewing video games</v>
      </c>
      <c r="O139" s="6" t="str">
        <f t="shared" si="12"/>
        <v>40+ hours</v>
      </c>
      <c r="P139" s="39" t="str">
        <f t="shared" si="13"/>
        <v>$3,000- $5,000</v>
      </c>
    </row>
    <row r="140" spans="1:16" ht="15.75" customHeight="1" x14ac:dyDescent="0.25">
      <c r="A140" s="24">
        <v>4</v>
      </c>
      <c r="B140" s="28" t="str">
        <f t="shared" si="14"/>
        <v>Detractor</v>
      </c>
      <c r="C140" s="19" t="s">
        <v>3066</v>
      </c>
      <c r="D140" s="19" t="s">
        <v>3066</v>
      </c>
      <c r="E140" s="17" t="s">
        <v>3053</v>
      </c>
      <c r="F140" s="28">
        <v>13184789684</v>
      </c>
      <c r="G140" s="6" t="s">
        <v>1609</v>
      </c>
      <c r="H140" s="6" t="s">
        <v>14</v>
      </c>
      <c r="I140" s="11" t="s">
        <v>87</v>
      </c>
      <c r="J140" s="6" t="s">
        <v>1366</v>
      </c>
      <c r="K140" s="17" t="s">
        <v>3029</v>
      </c>
      <c r="L140" s="17" t="s">
        <v>3057</v>
      </c>
      <c r="M140" s="6" t="str">
        <f t="shared" si="10"/>
        <v>Transgender</v>
      </c>
      <c r="N140" s="6" t="str">
        <f t="shared" si="11"/>
        <v>Competitive Gamer: I play video games to be the best and win</v>
      </c>
      <c r="O140" s="6" t="str">
        <f t="shared" si="12"/>
        <v>31-40 hours</v>
      </c>
      <c r="P140" s="39" t="str">
        <f t="shared" si="13"/>
        <v>$1,500 - $1,999</v>
      </c>
    </row>
    <row r="141" spans="1:16" ht="15.75" customHeight="1" x14ac:dyDescent="0.25">
      <c r="A141" s="24">
        <v>5</v>
      </c>
      <c r="B141" s="28" t="str">
        <f t="shared" si="14"/>
        <v>Detractor</v>
      </c>
      <c r="C141" s="19" t="s">
        <v>3068</v>
      </c>
      <c r="D141" s="19" t="s">
        <v>3067</v>
      </c>
      <c r="E141" s="17" t="s">
        <v>3054</v>
      </c>
      <c r="F141" s="28">
        <v>13089830362</v>
      </c>
      <c r="G141" s="6" t="s">
        <v>1887</v>
      </c>
      <c r="H141" s="6" t="s">
        <v>14</v>
      </c>
      <c r="I141" s="11" t="s">
        <v>359</v>
      </c>
      <c r="J141" s="6" t="s">
        <v>1364</v>
      </c>
      <c r="K141" s="11" t="s">
        <v>3044</v>
      </c>
      <c r="L141" s="6" t="s">
        <v>3059</v>
      </c>
      <c r="M141" s="6" t="str">
        <f t="shared" si="10"/>
        <v>Male</v>
      </c>
      <c r="N141" s="6" t="str">
        <f t="shared" si="11"/>
        <v>Hardcore Gamer: I spend most of my free time playing and viewing video games</v>
      </c>
      <c r="O141" s="6" t="str">
        <f t="shared" si="12"/>
        <v>40+ hours</v>
      </c>
      <c r="P141" s="39" t="str">
        <f t="shared" si="13"/>
        <v>$3,000- $5,000</v>
      </c>
    </row>
    <row r="142" spans="1:16" ht="15.75" customHeight="1" x14ac:dyDescent="0.25">
      <c r="A142" s="24">
        <v>7</v>
      </c>
      <c r="B142" s="28" t="str">
        <f t="shared" si="14"/>
        <v>Passive</v>
      </c>
      <c r="C142" s="19" t="s">
        <v>3070</v>
      </c>
      <c r="D142" s="19" t="s">
        <v>3064</v>
      </c>
      <c r="E142" s="17" t="s">
        <v>3055</v>
      </c>
      <c r="F142" s="28">
        <v>13226941406</v>
      </c>
      <c r="G142" s="6" t="s">
        <v>2061</v>
      </c>
      <c r="H142" s="6" t="s">
        <v>16</v>
      </c>
      <c r="I142" s="11" t="s">
        <v>521</v>
      </c>
      <c r="J142" s="19" t="s">
        <v>1432</v>
      </c>
      <c r="K142" s="17" t="s">
        <v>3029</v>
      </c>
      <c r="L142" s="6" t="s">
        <v>3057</v>
      </c>
      <c r="M142" s="6" t="str">
        <f t="shared" si="10"/>
        <v>Male</v>
      </c>
      <c r="N142" s="6" t="str">
        <f t="shared" si="11"/>
        <v>Competitive Gamer: I play video games to be the best and win</v>
      </c>
      <c r="O142" s="6" t="str">
        <f t="shared" si="12"/>
        <v>31-40 hours</v>
      </c>
      <c r="P142" s="39" t="str">
        <f t="shared" si="13"/>
        <v>$700 - $1,099</v>
      </c>
    </row>
    <row r="143" spans="1:16" ht="15.75" customHeight="1" x14ac:dyDescent="0.25">
      <c r="A143" s="24">
        <v>0</v>
      </c>
      <c r="B143" s="28" t="str">
        <f t="shared" si="14"/>
        <v>Detractor</v>
      </c>
      <c r="C143" s="19" t="s">
        <v>3066</v>
      </c>
      <c r="D143" s="19" t="s">
        <v>3066</v>
      </c>
      <c r="E143" s="17" t="s">
        <v>3053</v>
      </c>
      <c r="F143" s="28">
        <v>13226443635</v>
      </c>
      <c r="G143" s="6" t="s">
        <v>1538</v>
      </c>
      <c r="H143" s="6" t="s">
        <v>14</v>
      </c>
      <c r="I143" s="11" t="s">
        <v>15</v>
      </c>
      <c r="J143" s="6" t="s">
        <v>1363</v>
      </c>
      <c r="K143" s="17" t="s">
        <v>3042</v>
      </c>
      <c r="L143" s="17" t="s">
        <v>3057</v>
      </c>
      <c r="M143" s="6" t="str">
        <f t="shared" si="10"/>
        <v>Male</v>
      </c>
      <c r="N143" s="6" t="str">
        <f t="shared" si="11"/>
        <v>Hardcore Gamer: I spend most of my free time playing and viewing video games</v>
      </c>
      <c r="O143" s="6" t="str">
        <f t="shared" si="12"/>
        <v>40+ hours</v>
      </c>
      <c r="P143" s="39" t="str">
        <f t="shared" si="13"/>
        <v>$1,500 - $1,999</v>
      </c>
    </row>
    <row r="144" spans="1:16" ht="15.75" customHeight="1" x14ac:dyDescent="0.25">
      <c r="A144" s="24">
        <v>7</v>
      </c>
      <c r="B144" s="28" t="str">
        <f t="shared" si="14"/>
        <v>Passive</v>
      </c>
      <c r="C144" s="19" t="s">
        <v>3070</v>
      </c>
      <c r="D144" s="19" t="s">
        <v>3065</v>
      </c>
      <c r="E144" s="17" t="s">
        <v>3055</v>
      </c>
      <c r="F144" s="28">
        <v>13227213097</v>
      </c>
      <c r="G144" s="6" t="s">
        <v>2057</v>
      </c>
      <c r="H144" s="6" t="s">
        <v>16</v>
      </c>
      <c r="I144" s="11" t="s">
        <v>518</v>
      </c>
      <c r="J144" s="19" t="s">
        <v>1387</v>
      </c>
      <c r="K144" s="17" t="s">
        <v>1387</v>
      </c>
      <c r="L144" s="6" t="s">
        <v>3057</v>
      </c>
      <c r="M144" s="6" t="str">
        <f t="shared" si="10"/>
        <v>Male</v>
      </c>
      <c r="N144" s="6" t="str">
        <f t="shared" si="11"/>
        <v>Casual Gamer: I love playing video games to have fun but not all of the time</v>
      </c>
      <c r="O144" s="6" t="str">
        <f t="shared" si="12"/>
        <v>11-20 hours</v>
      </c>
      <c r="P144" s="39" t="str">
        <f t="shared" si="13"/>
        <v>$1,500 - $1,999</v>
      </c>
    </row>
    <row r="145" spans="1:16" ht="15.75" customHeight="1" x14ac:dyDescent="0.25">
      <c r="A145" s="24">
        <v>8</v>
      </c>
      <c r="B145" s="28" t="str">
        <f t="shared" si="14"/>
        <v>Passive</v>
      </c>
      <c r="C145" s="19" t="s">
        <v>3070</v>
      </c>
      <c r="D145" s="19" t="s">
        <v>3064</v>
      </c>
      <c r="E145" s="17" t="s">
        <v>3055</v>
      </c>
      <c r="F145" s="28">
        <v>13082516972</v>
      </c>
      <c r="G145" s="6" t="s">
        <v>2323</v>
      </c>
      <c r="H145" s="6" t="s">
        <v>16</v>
      </c>
      <c r="I145" s="11" t="s">
        <v>762</v>
      </c>
      <c r="J145" s="19" t="s">
        <v>1437</v>
      </c>
      <c r="K145" s="17" t="s">
        <v>3029</v>
      </c>
      <c r="L145" s="6" t="s">
        <v>3058</v>
      </c>
      <c r="M145" s="6" t="str">
        <f t="shared" si="10"/>
        <v>Male</v>
      </c>
      <c r="N145" s="6" t="str">
        <f t="shared" si="11"/>
        <v>Casual Gamer: I love playing video games to have fun but not all of the time</v>
      </c>
      <c r="O145" s="6" t="str">
        <f t="shared" si="12"/>
        <v>11-20 hours</v>
      </c>
      <c r="P145" s="39" t="str">
        <f t="shared" si="13"/>
        <v>$1,500 - $1,999</v>
      </c>
    </row>
    <row r="146" spans="1:16" ht="15.75" customHeight="1" x14ac:dyDescent="0.25">
      <c r="A146" s="24">
        <v>8</v>
      </c>
      <c r="B146" s="28" t="str">
        <f t="shared" si="14"/>
        <v>Passive</v>
      </c>
      <c r="C146" s="19" t="s">
        <v>3070</v>
      </c>
      <c r="D146" s="19" t="s">
        <v>3064</v>
      </c>
      <c r="E146" s="17" t="s">
        <v>3055</v>
      </c>
      <c r="F146" s="28">
        <v>13120016262</v>
      </c>
      <c r="G146" s="6" t="s">
        <v>2285</v>
      </c>
      <c r="H146" s="6" t="s">
        <v>14</v>
      </c>
      <c r="I146" s="11" t="s">
        <v>724</v>
      </c>
      <c r="J146" s="19" t="s">
        <v>1437</v>
      </c>
      <c r="K146" s="17" t="s">
        <v>3029</v>
      </c>
      <c r="L146" s="6" t="s">
        <v>3059</v>
      </c>
      <c r="M146" s="6" t="str">
        <f t="shared" si="10"/>
        <v>Male</v>
      </c>
      <c r="N146" s="6" t="str">
        <f t="shared" si="11"/>
        <v>Other (please specify)</v>
      </c>
      <c r="O146" s="6" t="str">
        <f t="shared" si="12"/>
        <v>11-20 hours</v>
      </c>
      <c r="P146" s="39" t="str">
        <f t="shared" si="13"/>
        <v>$3,000- $5,000</v>
      </c>
    </row>
    <row r="147" spans="1:16" ht="15.75" customHeight="1" x14ac:dyDescent="0.25">
      <c r="A147" s="24">
        <v>9</v>
      </c>
      <c r="B147" s="28" t="str">
        <f t="shared" si="14"/>
        <v>Promoter</v>
      </c>
      <c r="C147" s="19" t="s">
        <v>3070</v>
      </c>
      <c r="D147" s="19" t="s">
        <v>3065</v>
      </c>
      <c r="E147" s="17" t="s">
        <v>3055</v>
      </c>
      <c r="F147" s="28">
        <v>13141634395</v>
      </c>
      <c r="G147" s="6" t="s">
        <v>2267</v>
      </c>
      <c r="H147" s="6" t="s">
        <v>14</v>
      </c>
      <c r="I147" s="11" t="s">
        <v>708</v>
      </c>
      <c r="J147" s="19" t="s">
        <v>1407</v>
      </c>
      <c r="K147" s="17" t="s">
        <v>3029</v>
      </c>
      <c r="L147" s="6" t="s">
        <v>3059</v>
      </c>
      <c r="M147" s="6" t="str">
        <f t="shared" si="10"/>
        <v>Male</v>
      </c>
      <c r="N147" s="6" t="str">
        <f t="shared" si="11"/>
        <v>Hardcore Gamer: I spend most of my free time playing and viewing video games</v>
      </c>
      <c r="O147" s="6" t="str">
        <f t="shared" si="12"/>
        <v>40+ hours</v>
      </c>
      <c r="P147" s="39" t="str">
        <f t="shared" si="13"/>
        <v>$2,000- $2,999</v>
      </c>
    </row>
    <row r="148" spans="1:16" ht="15.75" customHeight="1" x14ac:dyDescent="0.25">
      <c r="A148" s="24">
        <v>1</v>
      </c>
      <c r="B148" s="28" t="str">
        <f t="shared" si="14"/>
        <v>Detractor</v>
      </c>
      <c r="C148" s="19" t="s">
        <v>488</v>
      </c>
      <c r="D148" s="19" t="s">
        <v>3066</v>
      </c>
      <c r="E148" s="17" t="s">
        <v>3053</v>
      </c>
      <c r="F148" s="28">
        <v>13141967183</v>
      </c>
      <c r="G148" s="6" t="s">
        <v>1693</v>
      </c>
      <c r="H148" s="6" t="s">
        <v>14</v>
      </c>
      <c r="I148" s="11" t="s">
        <v>170</v>
      </c>
      <c r="J148" s="6" t="s">
        <v>1364</v>
      </c>
      <c r="K148" s="17" t="s">
        <v>3044</v>
      </c>
      <c r="L148" s="17" t="s">
        <v>3059</v>
      </c>
      <c r="M148" s="6" t="str">
        <f t="shared" si="10"/>
        <v>Prefer not to say</v>
      </c>
      <c r="N148" s="6" t="str">
        <f t="shared" si="11"/>
        <v>Casual Gamer: I love playing video games to have fun but not all of the time</v>
      </c>
      <c r="O148" s="6" t="str">
        <f t="shared" si="12"/>
        <v>21-30 hours</v>
      </c>
      <c r="P148" s="39" t="str">
        <f t="shared" si="13"/>
        <v>I don’t know</v>
      </c>
    </row>
    <row r="149" spans="1:16" ht="15.75" customHeight="1" x14ac:dyDescent="0.25">
      <c r="A149" s="24">
        <v>10</v>
      </c>
      <c r="B149" s="28" t="str">
        <f t="shared" si="14"/>
        <v>Promoter</v>
      </c>
      <c r="C149" s="19" t="s">
        <v>3070</v>
      </c>
      <c r="D149" s="19" t="s">
        <v>3064</v>
      </c>
      <c r="E149" s="17" t="s">
        <v>3056</v>
      </c>
      <c r="F149" s="28">
        <v>13175590272</v>
      </c>
      <c r="G149" s="6" t="s">
        <v>2628</v>
      </c>
      <c r="H149" s="6" t="s">
        <v>59</v>
      </c>
      <c r="I149" s="11" t="s">
        <v>1018</v>
      </c>
      <c r="J149" s="9" t="s">
        <v>1385</v>
      </c>
      <c r="K149" s="9" t="s">
        <v>3030</v>
      </c>
      <c r="L149" s="6" t="s">
        <v>3057</v>
      </c>
      <c r="M149" s="6" t="str">
        <f t="shared" si="10"/>
        <v>Male</v>
      </c>
      <c r="N149" s="6" t="str">
        <f t="shared" si="11"/>
        <v>Casual Gamer: I love playing video games to have fun but not all of the time</v>
      </c>
      <c r="O149" s="6" t="str">
        <f t="shared" si="12"/>
        <v>6-10 hours</v>
      </c>
      <c r="P149" s="39" t="str">
        <f t="shared" si="13"/>
        <v>$3,000- $5,000</v>
      </c>
    </row>
    <row r="150" spans="1:16" ht="15.75" customHeight="1" x14ac:dyDescent="0.25">
      <c r="A150" s="24">
        <v>10</v>
      </c>
      <c r="B150" s="28" t="str">
        <f t="shared" si="14"/>
        <v>Promoter</v>
      </c>
      <c r="C150" s="19" t="s">
        <v>3064</v>
      </c>
      <c r="D150" s="19" t="s">
        <v>3064</v>
      </c>
      <c r="E150" s="17" t="s">
        <v>3056</v>
      </c>
      <c r="F150" s="28">
        <v>13066239017</v>
      </c>
      <c r="G150" s="6" t="s">
        <v>1902</v>
      </c>
      <c r="H150" s="6" t="s">
        <v>59</v>
      </c>
      <c r="I150" s="11" t="s">
        <v>1264</v>
      </c>
      <c r="J150" s="9" t="s">
        <v>1497</v>
      </c>
      <c r="K150" s="9" t="s">
        <v>3028</v>
      </c>
      <c r="L150" s="6" t="s">
        <v>3058</v>
      </c>
      <c r="M150" s="6" t="str">
        <f t="shared" si="10"/>
        <v>Male</v>
      </c>
      <c r="N150" s="6" t="str">
        <f t="shared" si="11"/>
        <v>Hardcore Gamer: I spend most of my free time playing and viewing video games</v>
      </c>
      <c r="O150" s="6" t="str">
        <f t="shared" si="12"/>
        <v>31-40 hours</v>
      </c>
      <c r="P150" s="39" t="str">
        <f t="shared" si="13"/>
        <v>$1,100 - $1,499</v>
      </c>
    </row>
    <row r="151" spans="1:16" ht="15.75" customHeight="1" x14ac:dyDescent="0.25">
      <c r="A151" s="24">
        <v>10</v>
      </c>
      <c r="B151" s="28" t="str">
        <f t="shared" si="14"/>
        <v>Promoter</v>
      </c>
      <c r="C151" s="19" t="s">
        <v>3070</v>
      </c>
      <c r="D151" s="19" t="s">
        <v>3064</v>
      </c>
      <c r="E151" s="17" t="s">
        <v>3056</v>
      </c>
      <c r="F151" s="28">
        <v>13223500483</v>
      </c>
      <c r="G151" s="6" t="s">
        <v>2476</v>
      </c>
      <c r="H151" s="6" t="s">
        <v>16</v>
      </c>
      <c r="I151" s="11" t="s">
        <v>888</v>
      </c>
      <c r="J151" s="9" t="s">
        <v>1497</v>
      </c>
      <c r="K151" s="9" t="s">
        <v>3028</v>
      </c>
      <c r="L151" s="6" t="s">
        <v>3057</v>
      </c>
      <c r="M151" s="6" t="str">
        <f t="shared" si="10"/>
        <v>Male</v>
      </c>
      <c r="N151" s="6" t="str">
        <f t="shared" si="11"/>
        <v>Hardcore Gamer: I spend most of my free time playing and viewing video games</v>
      </c>
      <c r="O151" s="6" t="str">
        <f t="shared" si="12"/>
        <v>40+ hours</v>
      </c>
      <c r="P151" s="39" t="str">
        <f t="shared" si="13"/>
        <v>$3,000- $5,000</v>
      </c>
    </row>
    <row r="152" spans="1:16" ht="15.75" customHeight="1" x14ac:dyDescent="0.25">
      <c r="A152" s="24">
        <v>7</v>
      </c>
      <c r="B152" s="28" t="str">
        <f t="shared" si="14"/>
        <v>Passive</v>
      </c>
      <c r="C152" s="19" t="s">
        <v>3071</v>
      </c>
      <c r="D152" s="19" t="s">
        <v>3064</v>
      </c>
      <c r="E152" s="17" t="s">
        <v>3055</v>
      </c>
      <c r="F152" s="28">
        <v>13135281050</v>
      </c>
      <c r="G152" s="6" t="s">
        <v>2270</v>
      </c>
      <c r="H152" s="6" t="s">
        <v>14</v>
      </c>
      <c r="I152" s="11" t="s">
        <v>711</v>
      </c>
      <c r="J152" s="19" t="s">
        <v>1366</v>
      </c>
      <c r="K152" s="17" t="s">
        <v>3029</v>
      </c>
      <c r="L152" s="6" t="s">
        <v>3059</v>
      </c>
      <c r="M152" s="6" t="str">
        <f t="shared" si="10"/>
        <v>Male</v>
      </c>
      <c r="N152" s="6" t="str">
        <f t="shared" si="11"/>
        <v>Casual Gamer: I love playing video games to have fun but not all of the time</v>
      </c>
      <c r="O152" s="6" t="str">
        <f t="shared" si="12"/>
        <v>0-5 hours</v>
      </c>
      <c r="P152" s="39" t="str">
        <f t="shared" si="13"/>
        <v>$2,000- $2,999</v>
      </c>
    </row>
    <row r="153" spans="1:16" ht="15.75" customHeight="1" x14ac:dyDescent="0.25">
      <c r="A153" s="24">
        <v>5</v>
      </c>
      <c r="B153" s="28" t="str">
        <f t="shared" si="14"/>
        <v>Detractor</v>
      </c>
      <c r="C153" s="19" t="s">
        <v>3068</v>
      </c>
      <c r="D153" s="19" t="s">
        <v>3068</v>
      </c>
      <c r="E153" s="17" t="s">
        <v>3053</v>
      </c>
      <c r="F153" s="28">
        <v>13223543038</v>
      </c>
      <c r="G153" s="6" t="s">
        <v>1554</v>
      </c>
      <c r="H153" s="6" t="s">
        <v>16</v>
      </c>
      <c r="I153" s="11" t="s">
        <v>32</v>
      </c>
      <c r="J153" s="6" t="s">
        <v>1366</v>
      </c>
      <c r="K153" s="17" t="s">
        <v>3029</v>
      </c>
      <c r="L153" s="17" t="s">
        <v>3057</v>
      </c>
      <c r="M153" s="6" t="str">
        <f t="shared" si="10"/>
        <v>Male</v>
      </c>
      <c r="N153" s="6" t="str">
        <f t="shared" si="11"/>
        <v>Competitive Gamer: I play video games to be the best and win</v>
      </c>
      <c r="O153" s="6" t="str">
        <f t="shared" si="12"/>
        <v>40+ hours</v>
      </c>
      <c r="P153" s="39" t="str">
        <f t="shared" si="13"/>
        <v>$1,500 - $1,999</v>
      </c>
    </row>
    <row r="154" spans="1:16" ht="15.75" customHeight="1" x14ac:dyDescent="0.25">
      <c r="A154" s="24">
        <v>8</v>
      </c>
      <c r="B154" s="28" t="str">
        <f t="shared" si="14"/>
        <v>Passive</v>
      </c>
      <c r="C154" s="19" t="s">
        <v>3068</v>
      </c>
      <c r="D154" s="19" t="s">
        <v>3065</v>
      </c>
      <c r="E154" s="17" t="s">
        <v>3055</v>
      </c>
      <c r="F154" s="28">
        <v>13064427498</v>
      </c>
      <c r="G154" s="6" t="s">
        <v>2361</v>
      </c>
      <c r="H154" s="6" t="s">
        <v>16</v>
      </c>
      <c r="I154" s="11" t="s">
        <v>795</v>
      </c>
      <c r="J154" s="19" t="s">
        <v>1388</v>
      </c>
      <c r="K154" s="17" t="s">
        <v>3033</v>
      </c>
      <c r="L154" s="6" t="s">
        <v>3058</v>
      </c>
      <c r="M154" s="6" t="str">
        <f t="shared" si="10"/>
        <v>Male</v>
      </c>
      <c r="N154" s="6" t="str">
        <f t="shared" si="11"/>
        <v>Hardcore Gamer: I spend most of my free time playing and viewing video games</v>
      </c>
      <c r="O154" s="6" t="str">
        <f t="shared" si="12"/>
        <v>21-30 hours</v>
      </c>
      <c r="P154" s="39" t="str">
        <f t="shared" si="13"/>
        <v>$2,000- $2,999</v>
      </c>
    </row>
    <row r="155" spans="1:16" ht="15.75" customHeight="1" x14ac:dyDescent="0.25">
      <c r="A155" s="24">
        <v>10</v>
      </c>
      <c r="B155" s="28" t="str">
        <f t="shared" si="14"/>
        <v>Promoter</v>
      </c>
      <c r="C155" s="19" t="s">
        <v>3064</v>
      </c>
      <c r="D155" s="19" t="s">
        <v>3064</v>
      </c>
      <c r="E155" s="17" t="s">
        <v>3056</v>
      </c>
      <c r="F155" s="28">
        <v>13062818002</v>
      </c>
      <c r="G155" s="6" t="s">
        <v>2933</v>
      </c>
      <c r="H155" s="6" t="s">
        <v>59</v>
      </c>
      <c r="I155" s="11" t="s">
        <v>1281</v>
      </c>
      <c r="J155" s="9" t="s">
        <v>1385</v>
      </c>
      <c r="K155" s="9" t="s">
        <v>3030</v>
      </c>
      <c r="L155" s="6" t="s">
        <v>3058</v>
      </c>
      <c r="M155" s="6" t="str">
        <f t="shared" si="10"/>
        <v>Male</v>
      </c>
      <c r="N155" s="6" t="str">
        <f t="shared" si="11"/>
        <v>Casual Gamer: I love playing video games to have fun but not all of the time</v>
      </c>
      <c r="O155" s="6" t="str">
        <f t="shared" si="12"/>
        <v>21-30 hours</v>
      </c>
      <c r="P155" s="39" t="str">
        <f t="shared" si="13"/>
        <v>$3,000- $5,000</v>
      </c>
    </row>
    <row r="156" spans="1:16" ht="15.75" customHeight="1" x14ac:dyDescent="0.25">
      <c r="A156" s="24">
        <v>0</v>
      </c>
      <c r="B156" s="28" t="str">
        <f t="shared" si="14"/>
        <v>Detractor</v>
      </c>
      <c r="C156" s="19" t="s">
        <v>3068</v>
      </c>
      <c r="D156" s="19" t="s">
        <v>3066</v>
      </c>
      <c r="E156" s="17" t="s">
        <v>3053</v>
      </c>
      <c r="F156" s="28">
        <v>13221480993</v>
      </c>
      <c r="G156" s="6" t="s">
        <v>1560</v>
      </c>
      <c r="H156" s="6" t="s">
        <v>16</v>
      </c>
      <c r="I156" s="11" t="s">
        <v>38</v>
      </c>
      <c r="J156" s="6" t="s">
        <v>1364</v>
      </c>
      <c r="K156" s="17" t="s">
        <v>3044</v>
      </c>
      <c r="L156" s="17" t="s">
        <v>3057</v>
      </c>
      <c r="M156" s="6" t="str">
        <f t="shared" si="10"/>
        <v>Male</v>
      </c>
      <c r="N156" s="6" t="str">
        <f t="shared" si="11"/>
        <v>Hardcore Gamer: I spend most of my free time playing and viewing video games</v>
      </c>
      <c r="O156" s="6" t="str">
        <f t="shared" si="12"/>
        <v>11-20 hours</v>
      </c>
      <c r="P156" s="39" t="str">
        <f t="shared" si="13"/>
        <v>$3,000- $5,000</v>
      </c>
    </row>
    <row r="157" spans="1:16" ht="15.75" customHeight="1" x14ac:dyDescent="0.25">
      <c r="A157" s="24">
        <v>6</v>
      </c>
      <c r="B157" s="28" t="str">
        <f t="shared" si="14"/>
        <v>Detractor</v>
      </c>
      <c r="C157" s="19" t="s">
        <v>3064</v>
      </c>
      <c r="D157" s="19" t="s">
        <v>3064</v>
      </c>
      <c r="E157" s="17" t="s">
        <v>3054</v>
      </c>
      <c r="F157" s="28">
        <v>13060745482</v>
      </c>
      <c r="G157" s="6" t="s">
        <v>1907</v>
      </c>
      <c r="H157" s="6" t="s">
        <v>16</v>
      </c>
      <c r="I157" s="11" t="s">
        <v>379</v>
      </c>
      <c r="J157" s="6" t="s">
        <v>1366</v>
      </c>
      <c r="K157" s="11" t="s">
        <v>3029</v>
      </c>
      <c r="L157" s="6" t="s">
        <v>3058</v>
      </c>
      <c r="M157" s="6" t="str">
        <f t="shared" si="10"/>
        <v>Male</v>
      </c>
      <c r="N157" s="6" t="str">
        <f t="shared" si="11"/>
        <v>Hardcore Gamer: I spend most of my free time playing and viewing video games</v>
      </c>
      <c r="O157" s="6" t="str">
        <f t="shared" si="12"/>
        <v>6-10 hours</v>
      </c>
      <c r="P157" s="39" t="str">
        <f t="shared" si="13"/>
        <v>$1,500 - $1,999</v>
      </c>
    </row>
    <row r="158" spans="1:16" ht="15.75" customHeight="1" x14ac:dyDescent="0.25">
      <c r="A158" s="24">
        <v>6</v>
      </c>
      <c r="B158" s="28" t="str">
        <f t="shared" si="14"/>
        <v>Detractor</v>
      </c>
      <c r="C158" s="19" t="s">
        <v>3066</v>
      </c>
      <c r="D158" s="19" t="s">
        <v>3067</v>
      </c>
      <c r="E158" s="17" t="s">
        <v>3054</v>
      </c>
      <c r="F158" s="28">
        <v>13206243683</v>
      </c>
      <c r="G158" s="6" t="s">
        <v>1803</v>
      </c>
      <c r="H158" s="6" t="s">
        <v>59</v>
      </c>
      <c r="I158" s="11" t="s">
        <v>281</v>
      </c>
      <c r="J158" s="6" t="s">
        <v>1366</v>
      </c>
      <c r="K158" s="11" t="s">
        <v>3029</v>
      </c>
      <c r="L158" s="6" t="s">
        <v>3057</v>
      </c>
      <c r="M158" s="6" t="str">
        <f t="shared" si="10"/>
        <v>Male</v>
      </c>
      <c r="N158" s="6" t="str">
        <f t="shared" si="11"/>
        <v>Hardcore Gamer: I spend most of my free time playing and viewing video games</v>
      </c>
      <c r="O158" s="6" t="str">
        <f t="shared" si="12"/>
        <v>40+ hours</v>
      </c>
      <c r="P158" s="39" t="str">
        <f t="shared" si="13"/>
        <v>$1,500 - $1,999</v>
      </c>
    </row>
    <row r="159" spans="1:16" ht="15.75" customHeight="1" x14ac:dyDescent="0.25">
      <c r="A159" s="24">
        <v>10</v>
      </c>
      <c r="B159" s="28" t="str">
        <f t="shared" si="14"/>
        <v>Promoter</v>
      </c>
      <c r="C159" s="19" t="s">
        <v>3064</v>
      </c>
      <c r="D159" s="19" t="s">
        <v>3064</v>
      </c>
      <c r="E159" s="17" t="s">
        <v>3056</v>
      </c>
      <c r="F159" s="28">
        <v>13215193290</v>
      </c>
      <c r="G159" s="6" t="s">
        <v>2510</v>
      </c>
      <c r="H159" s="6" t="s">
        <v>16</v>
      </c>
      <c r="I159" s="11" t="s">
        <v>918</v>
      </c>
      <c r="J159" s="9" t="s">
        <v>1492</v>
      </c>
      <c r="K159" s="9" t="s">
        <v>3039</v>
      </c>
      <c r="L159" s="6" t="s">
        <v>3057</v>
      </c>
      <c r="M159" s="6" t="str">
        <f t="shared" si="10"/>
        <v>Male</v>
      </c>
      <c r="N159" s="6" t="str">
        <f t="shared" si="11"/>
        <v>Casual Gamer: I love playing video games to have fun but not all of the time</v>
      </c>
      <c r="O159" s="6" t="str">
        <f t="shared" si="12"/>
        <v>6-10 hours</v>
      </c>
      <c r="P159" s="39" t="str">
        <f t="shared" si="13"/>
        <v>$2,000- $2,999</v>
      </c>
    </row>
    <row r="160" spans="1:16" ht="15.75" customHeight="1" x14ac:dyDescent="0.25">
      <c r="A160" s="24">
        <v>10</v>
      </c>
      <c r="B160" s="28" t="str">
        <f t="shared" si="14"/>
        <v>Promoter</v>
      </c>
      <c r="C160" s="19" t="s">
        <v>3064</v>
      </c>
      <c r="D160" s="19" t="s">
        <v>3064</v>
      </c>
      <c r="E160" s="17" t="s">
        <v>3056</v>
      </c>
      <c r="F160" s="28">
        <v>13156814234</v>
      </c>
      <c r="G160" s="6" t="s">
        <v>2740</v>
      </c>
      <c r="H160" s="6" t="s">
        <v>59</v>
      </c>
      <c r="I160" s="11" t="s">
        <v>1113</v>
      </c>
      <c r="J160" s="9" t="s">
        <v>1394</v>
      </c>
      <c r="K160" s="9" t="s">
        <v>3040</v>
      </c>
      <c r="L160" s="6" t="s">
        <v>3059</v>
      </c>
      <c r="M160" s="6" t="str">
        <f t="shared" si="10"/>
        <v>Male</v>
      </c>
      <c r="N160" s="6" t="str">
        <f t="shared" si="11"/>
        <v>Hardcore Gamer: I spend most of my free time playing and viewing video games</v>
      </c>
      <c r="O160" s="6" t="str">
        <f t="shared" si="12"/>
        <v>21-30 hours</v>
      </c>
      <c r="P160" s="39" t="str">
        <f t="shared" si="13"/>
        <v>$5,000+</v>
      </c>
    </row>
    <row r="161" spans="1:16" ht="15.75" customHeight="1" x14ac:dyDescent="0.25">
      <c r="A161" s="24">
        <v>10</v>
      </c>
      <c r="B161" s="28" t="str">
        <f t="shared" si="14"/>
        <v>Promoter</v>
      </c>
      <c r="C161" s="19" t="s">
        <v>3064</v>
      </c>
      <c r="D161" s="19" t="s">
        <v>3064</v>
      </c>
      <c r="E161" s="17" t="s">
        <v>3056</v>
      </c>
      <c r="F161" s="28">
        <v>13142304646</v>
      </c>
      <c r="G161" s="6" t="s">
        <v>2773</v>
      </c>
      <c r="H161" s="6" t="s">
        <v>59</v>
      </c>
      <c r="I161" s="11" t="s">
        <v>1143</v>
      </c>
      <c r="J161" s="9" t="s">
        <v>1385</v>
      </c>
      <c r="K161" s="9" t="s">
        <v>3030</v>
      </c>
      <c r="L161" s="6" t="s">
        <v>3059</v>
      </c>
      <c r="M161" s="6" t="str">
        <f t="shared" si="10"/>
        <v>Male</v>
      </c>
      <c r="N161" s="6" t="str">
        <f t="shared" si="11"/>
        <v>Competitive Gamer: I play video games to be the best and win</v>
      </c>
      <c r="O161" s="6" t="str">
        <f t="shared" si="12"/>
        <v>6-10 hours</v>
      </c>
      <c r="P161" s="39" t="str">
        <f t="shared" si="13"/>
        <v>$1,500 - $1,999</v>
      </c>
    </row>
    <row r="162" spans="1:16" ht="15.75" customHeight="1" x14ac:dyDescent="0.25">
      <c r="A162" s="24">
        <v>10</v>
      </c>
      <c r="B162" s="28" t="str">
        <f t="shared" si="14"/>
        <v>Promoter</v>
      </c>
      <c r="C162" s="19" t="s">
        <v>3064</v>
      </c>
      <c r="D162" s="19" t="s">
        <v>3064</v>
      </c>
      <c r="E162" s="17" t="s">
        <v>3056</v>
      </c>
      <c r="F162" s="28">
        <v>13201429017</v>
      </c>
      <c r="G162" s="6" t="s">
        <v>2561</v>
      </c>
      <c r="H162" s="6" t="s">
        <v>59</v>
      </c>
      <c r="I162" s="11" t="s">
        <v>957</v>
      </c>
      <c r="J162" s="9" t="s">
        <v>1385</v>
      </c>
      <c r="K162" s="9" t="s">
        <v>3030</v>
      </c>
      <c r="L162" s="6" t="s">
        <v>3057</v>
      </c>
      <c r="M162" s="6" t="str">
        <f t="shared" si="10"/>
        <v>Female</v>
      </c>
      <c r="N162" s="6" t="str">
        <f t="shared" si="11"/>
        <v>Other (please specify)</v>
      </c>
      <c r="O162" s="6" t="str">
        <f t="shared" si="12"/>
        <v>6-10 hours</v>
      </c>
      <c r="P162" s="39" t="str">
        <f t="shared" si="13"/>
        <v>$1,100 - $1,499</v>
      </c>
    </row>
    <row r="163" spans="1:16" ht="15.75" customHeight="1" x14ac:dyDescent="0.25">
      <c r="A163" s="24">
        <v>7</v>
      </c>
      <c r="B163" s="28" t="str">
        <f t="shared" si="14"/>
        <v>Passive</v>
      </c>
      <c r="C163" s="19" t="s">
        <v>3068</v>
      </c>
      <c r="D163" s="19" t="s">
        <v>3065</v>
      </c>
      <c r="E163" s="17" t="s">
        <v>3055</v>
      </c>
      <c r="F163" s="28">
        <v>13065618088</v>
      </c>
      <c r="G163" s="6" t="s">
        <v>2359</v>
      </c>
      <c r="H163" s="6" t="s">
        <v>16</v>
      </c>
      <c r="I163" s="11" t="s">
        <v>793</v>
      </c>
      <c r="J163" s="19" t="s">
        <v>1363</v>
      </c>
      <c r="K163" s="17" t="s">
        <v>3042</v>
      </c>
      <c r="L163" s="6" t="s">
        <v>3058</v>
      </c>
      <c r="M163" s="6" t="str">
        <f t="shared" si="10"/>
        <v>Male</v>
      </c>
      <c r="N163" s="6" t="str">
        <f t="shared" si="11"/>
        <v>Casual Gamer: I love playing video games to have fun but not all of the time</v>
      </c>
      <c r="O163" s="6" t="str">
        <f t="shared" si="12"/>
        <v>11-20 hours</v>
      </c>
      <c r="P163" s="39" t="str">
        <f t="shared" si="13"/>
        <v>$2,000- $2,999</v>
      </c>
    </row>
    <row r="164" spans="1:16" ht="15.75" customHeight="1" x14ac:dyDescent="0.25">
      <c r="A164" s="24">
        <v>9</v>
      </c>
      <c r="B164" s="28" t="str">
        <f t="shared" si="14"/>
        <v>Promoter</v>
      </c>
      <c r="C164" s="19" t="s">
        <v>3070</v>
      </c>
      <c r="D164" s="19" t="s">
        <v>3064</v>
      </c>
      <c r="E164" s="17" t="s">
        <v>3056</v>
      </c>
      <c r="F164" s="28">
        <v>13228244155</v>
      </c>
      <c r="G164" s="6" t="s">
        <v>2446</v>
      </c>
      <c r="H164" s="6" t="s">
        <v>59</v>
      </c>
      <c r="I164" s="11" t="s">
        <v>866</v>
      </c>
      <c r="J164" s="9" t="s">
        <v>1481</v>
      </c>
      <c r="K164" s="9" t="s">
        <v>3027</v>
      </c>
      <c r="L164" s="6" t="s">
        <v>3057</v>
      </c>
      <c r="M164" s="6" t="str">
        <f t="shared" si="10"/>
        <v>Male</v>
      </c>
      <c r="N164" s="6" t="str">
        <f t="shared" si="11"/>
        <v>Casual Gamer: I love playing video games to have fun but not all of the time</v>
      </c>
      <c r="O164" s="6" t="str">
        <f t="shared" si="12"/>
        <v>6-10 hours</v>
      </c>
      <c r="P164" s="39" t="str">
        <f t="shared" si="13"/>
        <v>$2,000- $2,999</v>
      </c>
    </row>
    <row r="165" spans="1:16" ht="15.75" customHeight="1" x14ac:dyDescent="0.25">
      <c r="A165" s="24">
        <v>0</v>
      </c>
      <c r="B165" s="28" t="str">
        <f t="shared" si="14"/>
        <v>Detractor</v>
      </c>
      <c r="C165" s="19" t="s">
        <v>3066</v>
      </c>
      <c r="D165" s="19" t="s">
        <v>3066</v>
      </c>
      <c r="E165" s="17" t="s">
        <v>3053</v>
      </c>
      <c r="F165" s="28">
        <v>13025224592</v>
      </c>
      <c r="G165" s="6" t="s">
        <v>1758</v>
      </c>
      <c r="H165" s="6" t="s">
        <v>16</v>
      </c>
      <c r="I165" s="11" t="s">
        <v>235</v>
      </c>
      <c r="J165" s="6" t="s">
        <v>1364</v>
      </c>
      <c r="K165" s="17" t="s">
        <v>3044</v>
      </c>
      <c r="L165" s="6" t="s">
        <v>3058</v>
      </c>
      <c r="M165" s="6" t="str">
        <f t="shared" si="10"/>
        <v>Male</v>
      </c>
      <c r="N165" s="6" t="str">
        <f t="shared" si="11"/>
        <v>Hardcore Gamer: I spend most of my free time playing and viewing video games</v>
      </c>
      <c r="O165" s="6" t="str">
        <f t="shared" si="12"/>
        <v>11-20 hours</v>
      </c>
      <c r="P165" s="39" t="str">
        <f t="shared" si="13"/>
        <v>$5,000+</v>
      </c>
    </row>
    <row r="166" spans="1:16" ht="15.75" customHeight="1" x14ac:dyDescent="0.25">
      <c r="A166" s="24">
        <v>10</v>
      </c>
      <c r="B166" s="28" t="str">
        <f t="shared" si="14"/>
        <v>Promoter</v>
      </c>
      <c r="C166" s="19" t="s">
        <v>3064</v>
      </c>
      <c r="D166" s="19" t="s">
        <v>3064</v>
      </c>
      <c r="E166" s="17" t="s">
        <v>3056</v>
      </c>
      <c r="F166" s="28">
        <v>13222105795</v>
      </c>
      <c r="G166" s="6" t="s">
        <v>2486</v>
      </c>
      <c r="H166" s="6" t="s">
        <v>59</v>
      </c>
      <c r="I166" s="11" t="s">
        <v>897</v>
      </c>
      <c r="J166" s="9" t="s">
        <v>1489</v>
      </c>
      <c r="K166" s="9" t="s">
        <v>3034</v>
      </c>
      <c r="L166" s="6" t="s">
        <v>3057</v>
      </c>
      <c r="M166" s="6" t="str">
        <f t="shared" si="10"/>
        <v>Male</v>
      </c>
      <c r="N166" s="6" t="str">
        <f t="shared" si="11"/>
        <v>Hardcore Gamer: I spend most of my free time playing and viewing video games</v>
      </c>
      <c r="O166" s="6" t="str">
        <f t="shared" si="12"/>
        <v>40+ hours</v>
      </c>
      <c r="P166" s="39" t="str">
        <f t="shared" si="13"/>
        <v>$2,000- $2,999</v>
      </c>
    </row>
    <row r="167" spans="1:16" ht="15.75" customHeight="1" x14ac:dyDescent="0.25">
      <c r="A167" s="24">
        <v>10</v>
      </c>
      <c r="B167" s="28" t="str">
        <f t="shared" si="14"/>
        <v>Promoter</v>
      </c>
      <c r="C167" s="19" t="s">
        <v>3070</v>
      </c>
      <c r="D167" s="19" t="s">
        <v>3064</v>
      </c>
      <c r="E167" s="17" t="s">
        <v>3056</v>
      </c>
      <c r="F167" s="28">
        <v>13139179814</v>
      </c>
      <c r="G167" s="6" t="s">
        <v>2781</v>
      </c>
      <c r="H167" s="6" t="s">
        <v>59</v>
      </c>
      <c r="I167" s="11" t="s">
        <v>1151</v>
      </c>
      <c r="J167" s="9" t="s">
        <v>1497</v>
      </c>
      <c r="K167" s="9" t="s">
        <v>3028</v>
      </c>
      <c r="L167" s="6" t="s">
        <v>3059</v>
      </c>
      <c r="M167" s="6" t="str">
        <f t="shared" si="10"/>
        <v>Male</v>
      </c>
      <c r="N167" s="6" t="str">
        <f t="shared" si="11"/>
        <v>Hardcore Gamer: I spend most of my free time playing and viewing video games</v>
      </c>
      <c r="O167" s="6" t="str">
        <f t="shared" si="12"/>
        <v>31-40 hours</v>
      </c>
      <c r="P167" s="39" t="str">
        <f t="shared" si="13"/>
        <v>$3,000- $5,000</v>
      </c>
    </row>
    <row r="168" spans="1:16" ht="15.75" customHeight="1" x14ac:dyDescent="0.25">
      <c r="A168" s="24">
        <v>9</v>
      </c>
      <c r="B168" s="28" t="str">
        <f t="shared" si="14"/>
        <v>Promoter</v>
      </c>
      <c r="C168" s="19" t="s">
        <v>3068</v>
      </c>
      <c r="D168" s="19" t="s">
        <v>3064</v>
      </c>
      <c r="E168" s="17" t="s">
        <v>3056</v>
      </c>
      <c r="F168" s="28">
        <v>13159125354</v>
      </c>
      <c r="G168" s="6" t="s">
        <v>2720</v>
      </c>
      <c r="H168" s="6" t="s">
        <v>59</v>
      </c>
      <c r="I168" s="11" t="s">
        <v>1097</v>
      </c>
      <c r="J168" s="9" t="s">
        <v>1450</v>
      </c>
      <c r="K168" s="9" t="s">
        <v>3028</v>
      </c>
      <c r="L168" s="6" t="s">
        <v>3059</v>
      </c>
      <c r="M168" s="6" t="str">
        <f t="shared" si="10"/>
        <v>Male</v>
      </c>
      <c r="N168" s="6" t="str">
        <f t="shared" si="11"/>
        <v>Content Creator/Streamer: I create video game content</v>
      </c>
      <c r="O168" s="6" t="str">
        <f t="shared" si="12"/>
        <v>40+ hours</v>
      </c>
      <c r="P168" s="39" t="str">
        <f t="shared" si="13"/>
        <v>$3,000- $5,000</v>
      </c>
    </row>
    <row r="169" spans="1:16" ht="15.75" customHeight="1" x14ac:dyDescent="0.25">
      <c r="A169" s="24">
        <v>10</v>
      </c>
      <c r="B169" s="28" t="str">
        <f t="shared" si="14"/>
        <v>Promoter</v>
      </c>
      <c r="C169" s="19" t="s">
        <v>3064</v>
      </c>
      <c r="D169" s="19" t="s">
        <v>3064</v>
      </c>
      <c r="E169" s="17" t="s">
        <v>3056</v>
      </c>
      <c r="F169" s="28">
        <v>13085382505</v>
      </c>
      <c r="G169" s="6" t="s">
        <v>2873</v>
      </c>
      <c r="H169" s="6" t="s">
        <v>59</v>
      </c>
      <c r="I169" s="11" t="s">
        <v>1234</v>
      </c>
      <c r="J169" s="9" t="s">
        <v>1497</v>
      </c>
      <c r="K169" s="9" t="s">
        <v>3028</v>
      </c>
      <c r="L169" s="6" t="s">
        <v>3058</v>
      </c>
      <c r="M169" s="6" t="str">
        <f t="shared" si="10"/>
        <v>Male</v>
      </c>
      <c r="N169" s="6" t="str">
        <f t="shared" si="11"/>
        <v>Casual Gamer: I love playing video games to have fun but not all of the time</v>
      </c>
      <c r="O169" s="6" t="str">
        <f t="shared" si="12"/>
        <v>6-10 hours</v>
      </c>
      <c r="P169" s="39" t="str">
        <f t="shared" si="13"/>
        <v>$3,000- $5,000</v>
      </c>
    </row>
    <row r="170" spans="1:16" ht="15.75" customHeight="1" x14ac:dyDescent="0.25">
      <c r="A170" s="24">
        <v>10</v>
      </c>
      <c r="B170" s="28" t="str">
        <f t="shared" si="14"/>
        <v>Promoter</v>
      </c>
      <c r="C170" s="19" t="s">
        <v>3064</v>
      </c>
      <c r="D170" s="19" t="s">
        <v>3064</v>
      </c>
      <c r="E170" s="17" t="s">
        <v>3056</v>
      </c>
      <c r="F170" s="28">
        <v>13174478347</v>
      </c>
      <c r="G170" s="6" t="s">
        <v>2630</v>
      </c>
      <c r="H170" s="6" t="s">
        <v>59</v>
      </c>
      <c r="I170" s="11" t="s">
        <v>1020</v>
      </c>
      <c r="J170" s="9" t="s">
        <v>1489</v>
      </c>
      <c r="K170" s="9" t="s">
        <v>3034</v>
      </c>
      <c r="L170" s="6" t="s">
        <v>3057</v>
      </c>
      <c r="M170" s="6" t="str">
        <f t="shared" si="10"/>
        <v>Male</v>
      </c>
      <c r="N170" s="6" t="str">
        <f t="shared" si="11"/>
        <v>Competitive Gamer: I play video games to be the best and win</v>
      </c>
      <c r="O170" s="6" t="str">
        <f t="shared" si="12"/>
        <v>31-40 hours</v>
      </c>
      <c r="P170" s="39" t="str">
        <f t="shared" si="13"/>
        <v>$2,000- $2,999</v>
      </c>
    </row>
    <row r="171" spans="1:16" ht="15.75" customHeight="1" x14ac:dyDescent="0.25">
      <c r="A171" s="24">
        <v>6</v>
      </c>
      <c r="B171" s="28" t="str">
        <f t="shared" si="14"/>
        <v>Detractor</v>
      </c>
      <c r="C171" s="19" t="s">
        <v>488</v>
      </c>
      <c r="D171" s="19" t="s">
        <v>3067</v>
      </c>
      <c r="E171" s="17" t="s">
        <v>1423</v>
      </c>
      <c r="F171" s="28">
        <v>13215603267</v>
      </c>
      <c r="G171" s="6" t="s">
        <v>1945</v>
      </c>
      <c r="H171" s="6" t="s">
        <v>16</v>
      </c>
      <c r="I171" s="11" t="s">
        <v>416</v>
      </c>
      <c r="J171" s="6" t="s">
        <v>1400</v>
      </c>
      <c r="K171" s="6" t="s">
        <v>3029</v>
      </c>
      <c r="L171" s="6" t="s">
        <v>3057</v>
      </c>
      <c r="M171" s="6" t="str">
        <f t="shared" si="10"/>
        <v>Male</v>
      </c>
      <c r="N171" s="6" t="str">
        <f t="shared" si="11"/>
        <v>Casual Gamer: I love playing video games to have fun but not all of the time</v>
      </c>
      <c r="O171" s="6" t="str">
        <f t="shared" si="12"/>
        <v>11-20 hours</v>
      </c>
      <c r="P171" s="39" t="str">
        <f t="shared" si="13"/>
        <v>$2,000- $2,999</v>
      </c>
    </row>
    <row r="172" spans="1:16" ht="15.75" customHeight="1" x14ac:dyDescent="0.25">
      <c r="A172" s="24">
        <v>6</v>
      </c>
      <c r="B172" s="28" t="str">
        <f t="shared" si="14"/>
        <v>Detractor</v>
      </c>
      <c r="C172" s="19" t="s">
        <v>3068</v>
      </c>
      <c r="D172" s="19" t="s">
        <v>3068</v>
      </c>
      <c r="E172" s="17" t="s">
        <v>1423</v>
      </c>
      <c r="F172" s="28">
        <v>13159010522</v>
      </c>
      <c r="G172" s="6" t="s">
        <v>1981</v>
      </c>
      <c r="H172" s="6" t="s">
        <v>14</v>
      </c>
      <c r="I172" s="11" t="s">
        <v>447</v>
      </c>
      <c r="J172" s="6" t="s">
        <v>1366</v>
      </c>
      <c r="K172" s="6" t="s">
        <v>3029</v>
      </c>
      <c r="L172" s="6" t="s">
        <v>3059</v>
      </c>
      <c r="M172" s="6" t="str">
        <f t="shared" si="10"/>
        <v>Non-binary/Genderqueer</v>
      </c>
      <c r="N172" s="6" t="str">
        <f t="shared" si="11"/>
        <v>Hardcore Gamer: I spend most of my free time playing and viewing video games</v>
      </c>
      <c r="O172" s="6" t="str">
        <f t="shared" si="12"/>
        <v>40+ hours</v>
      </c>
      <c r="P172" s="39" t="str">
        <f t="shared" si="13"/>
        <v>$2,000- $2,999</v>
      </c>
    </row>
    <row r="173" spans="1:16" ht="15.75" customHeight="1" x14ac:dyDescent="0.25">
      <c r="A173" s="24">
        <v>7</v>
      </c>
      <c r="B173" s="28" t="str">
        <f t="shared" si="14"/>
        <v>Passive</v>
      </c>
      <c r="C173" s="19" t="s">
        <v>3068</v>
      </c>
      <c r="D173" s="19" t="s">
        <v>3065</v>
      </c>
      <c r="E173" s="17" t="s">
        <v>3055</v>
      </c>
      <c r="F173" s="28">
        <v>13067664373</v>
      </c>
      <c r="G173" s="6" t="s">
        <v>2347</v>
      </c>
      <c r="H173" s="6" t="s">
        <v>14</v>
      </c>
      <c r="I173" s="11" t="s">
        <v>782</v>
      </c>
      <c r="J173" s="19" t="s">
        <v>1366</v>
      </c>
      <c r="K173" s="17" t="s">
        <v>3029</v>
      </c>
      <c r="L173" s="6" t="s">
        <v>3058</v>
      </c>
      <c r="M173" s="6" t="str">
        <f t="shared" si="10"/>
        <v>Male</v>
      </c>
      <c r="N173" s="6" t="str">
        <f t="shared" si="11"/>
        <v>Hardcore Gamer: I spend most of my free time playing and viewing video games</v>
      </c>
      <c r="O173" s="6" t="str">
        <f t="shared" si="12"/>
        <v>21-30 hours</v>
      </c>
      <c r="P173" s="39" t="str">
        <f t="shared" si="13"/>
        <v>$5,000+</v>
      </c>
    </row>
    <row r="174" spans="1:16" ht="15.75" customHeight="1" x14ac:dyDescent="0.25">
      <c r="A174" s="24">
        <v>0</v>
      </c>
      <c r="B174" s="28" t="str">
        <f t="shared" si="14"/>
        <v>Detractor</v>
      </c>
      <c r="C174" s="19" t="s">
        <v>3070</v>
      </c>
      <c r="D174" s="19" t="s">
        <v>3065</v>
      </c>
      <c r="E174" s="17" t="s">
        <v>3054</v>
      </c>
      <c r="F174" s="28">
        <v>13200155586</v>
      </c>
      <c r="G174" s="6" t="s">
        <v>1806</v>
      </c>
      <c r="H174" s="6" t="s">
        <v>14</v>
      </c>
      <c r="I174" s="11" t="s">
        <v>283</v>
      </c>
      <c r="J174" s="6" t="s">
        <v>1390</v>
      </c>
      <c r="K174" s="11" t="s">
        <v>3029</v>
      </c>
      <c r="L174" s="6" t="s">
        <v>3057</v>
      </c>
      <c r="M174" s="6" t="str">
        <f t="shared" si="10"/>
        <v>Male</v>
      </c>
      <c r="N174" s="6" t="str">
        <f t="shared" si="11"/>
        <v>Hardcore Gamer: I spend most of my free time playing and viewing video games</v>
      </c>
      <c r="O174" s="6" t="str">
        <f t="shared" si="12"/>
        <v>6-10 hours</v>
      </c>
      <c r="P174" s="39" t="str">
        <f t="shared" si="13"/>
        <v>$2,000- $2,999</v>
      </c>
    </row>
    <row r="175" spans="1:16" ht="15.75" customHeight="1" x14ac:dyDescent="0.25">
      <c r="A175" s="24">
        <v>10</v>
      </c>
      <c r="B175" s="28" t="str">
        <f t="shared" si="14"/>
        <v>Promoter</v>
      </c>
      <c r="C175" s="19" t="s">
        <v>3064</v>
      </c>
      <c r="D175" s="19" t="s">
        <v>3064</v>
      </c>
      <c r="E175" s="17" t="s">
        <v>3056</v>
      </c>
      <c r="F175" s="28">
        <v>13022267089</v>
      </c>
      <c r="G175" s="6" t="s">
        <v>3000</v>
      </c>
      <c r="H175" s="6" t="s">
        <v>14</v>
      </c>
      <c r="I175" s="11" t="s">
        <v>1341</v>
      </c>
      <c r="J175" s="9" t="s">
        <v>1437</v>
      </c>
      <c r="K175" s="9" t="s">
        <v>3029</v>
      </c>
      <c r="L175" s="6" t="s">
        <v>3058</v>
      </c>
      <c r="M175" s="6" t="str">
        <f t="shared" si="10"/>
        <v>Male</v>
      </c>
      <c r="N175" s="6" t="str">
        <f t="shared" si="11"/>
        <v>Hardcore Gamer: I spend most of my free time playing and viewing video games</v>
      </c>
      <c r="O175" s="6" t="str">
        <f t="shared" si="12"/>
        <v>11-20 hours</v>
      </c>
      <c r="P175" s="39" t="str">
        <f t="shared" si="13"/>
        <v>$5,000+</v>
      </c>
    </row>
    <row r="176" spans="1:16" ht="15.75" customHeight="1" x14ac:dyDescent="0.25">
      <c r="A176" s="24">
        <v>6</v>
      </c>
      <c r="B176" s="28" t="str">
        <f t="shared" si="14"/>
        <v>Detractor</v>
      </c>
      <c r="C176" s="19" t="s">
        <v>3068</v>
      </c>
      <c r="D176" s="19" t="s">
        <v>3064</v>
      </c>
      <c r="E176" s="17" t="s">
        <v>3054</v>
      </c>
      <c r="F176" s="28">
        <v>13119341802</v>
      </c>
      <c r="G176" s="6" t="s">
        <v>1874</v>
      </c>
      <c r="H176" s="6" t="s">
        <v>16</v>
      </c>
      <c r="I176" s="11" t="s">
        <v>346</v>
      </c>
      <c r="J176" s="6" t="s">
        <v>1366</v>
      </c>
      <c r="K176" s="11" t="s">
        <v>3029</v>
      </c>
      <c r="L176" s="6" t="s">
        <v>3059</v>
      </c>
      <c r="M176" s="6" t="str">
        <f t="shared" si="10"/>
        <v>Male</v>
      </c>
      <c r="N176" s="6" t="str">
        <f t="shared" si="11"/>
        <v>Other (please specify)</v>
      </c>
      <c r="O176" s="6" t="str">
        <f t="shared" si="12"/>
        <v>0-5 hours</v>
      </c>
      <c r="P176" s="39" t="str">
        <f t="shared" si="13"/>
        <v>&lt;$700</v>
      </c>
    </row>
    <row r="177" spans="1:16" ht="15.75" customHeight="1" x14ac:dyDescent="0.25">
      <c r="A177" s="24">
        <v>9</v>
      </c>
      <c r="B177" s="28" t="str">
        <f t="shared" si="14"/>
        <v>Promoter</v>
      </c>
      <c r="C177" s="19" t="s">
        <v>3070</v>
      </c>
      <c r="D177" s="19" t="s">
        <v>3064</v>
      </c>
      <c r="E177" s="17" t="s">
        <v>3056</v>
      </c>
      <c r="F177" s="28">
        <v>13187911410</v>
      </c>
      <c r="G177" s="6" t="s">
        <v>2598</v>
      </c>
      <c r="H177" s="6" t="s">
        <v>14</v>
      </c>
      <c r="I177" s="11" t="s">
        <v>991</v>
      </c>
      <c r="J177" s="9" t="s">
        <v>1437</v>
      </c>
      <c r="K177" s="9" t="s">
        <v>3029</v>
      </c>
      <c r="L177" s="6" t="s">
        <v>3057</v>
      </c>
      <c r="M177" s="6" t="str">
        <f t="shared" si="10"/>
        <v>Male</v>
      </c>
      <c r="N177" s="6" t="str">
        <f t="shared" si="11"/>
        <v>Other (please specify)</v>
      </c>
      <c r="O177" s="6" t="str">
        <f t="shared" si="12"/>
        <v>21-30 hours</v>
      </c>
      <c r="P177" s="39" t="str">
        <f t="shared" si="13"/>
        <v>$5,000+</v>
      </c>
    </row>
    <row r="178" spans="1:16" ht="15.75" customHeight="1" x14ac:dyDescent="0.25">
      <c r="A178" s="24">
        <v>10</v>
      </c>
      <c r="B178" s="28" t="str">
        <f t="shared" si="14"/>
        <v>Promoter</v>
      </c>
      <c r="C178" s="19" t="s">
        <v>3064</v>
      </c>
      <c r="D178" s="19" t="s">
        <v>3064</v>
      </c>
      <c r="E178" s="17" t="s">
        <v>3056</v>
      </c>
      <c r="F178" s="28">
        <v>13034276744</v>
      </c>
      <c r="G178" s="6" t="s">
        <v>2978</v>
      </c>
      <c r="H178" s="6" t="s">
        <v>59</v>
      </c>
      <c r="I178" s="11" t="s">
        <v>1322</v>
      </c>
      <c r="J178" s="9" t="s">
        <v>1437</v>
      </c>
      <c r="K178" s="9" t="s">
        <v>3029</v>
      </c>
      <c r="L178" s="6" t="s">
        <v>3058</v>
      </c>
      <c r="M178" s="6" t="str">
        <f t="shared" si="10"/>
        <v>Male</v>
      </c>
      <c r="N178" s="6" t="str">
        <f t="shared" si="11"/>
        <v>Hardcore Gamer: I spend most of my free time playing and viewing video games</v>
      </c>
      <c r="O178" s="6" t="str">
        <f t="shared" si="12"/>
        <v>21-30 hours</v>
      </c>
      <c r="P178" s="39" t="str">
        <f t="shared" si="13"/>
        <v>$3,000- $5,000</v>
      </c>
    </row>
    <row r="179" spans="1:16" ht="15.75" customHeight="1" x14ac:dyDescent="0.25">
      <c r="A179" s="24">
        <v>10</v>
      </c>
      <c r="B179" s="28" t="str">
        <f t="shared" si="14"/>
        <v>Promoter</v>
      </c>
      <c r="C179" s="19" t="s">
        <v>3068</v>
      </c>
      <c r="D179" s="19" t="s">
        <v>3068</v>
      </c>
      <c r="E179" s="17" t="s">
        <v>3056</v>
      </c>
      <c r="F179" s="28">
        <v>13107312789</v>
      </c>
      <c r="G179" s="6" t="s">
        <v>2831</v>
      </c>
      <c r="H179" s="6" t="s">
        <v>16</v>
      </c>
      <c r="I179" s="11" t="s">
        <v>1196</v>
      </c>
      <c r="J179" s="9" t="s">
        <v>1448</v>
      </c>
      <c r="K179" s="9" t="s">
        <v>3031</v>
      </c>
      <c r="L179" s="6" t="s">
        <v>3059</v>
      </c>
      <c r="M179" s="6" t="str">
        <f t="shared" si="10"/>
        <v>Male</v>
      </c>
      <c r="N179" s="6" t="str">
        <f t="shared" si="11"/>
        <v>Casual Gamer: I love playing video games to have fun but not all of the time</v>
      </c>
      <c r="O179" s="6" t="str">
        <f t="shared" si="12"/>
        <v>0-5 hours</v>
      </c>
      <c r="P179" s="39" t="str">
        <f t="shared" si="13"/>
        <v>I don’t know</v>
      </c>
    </row>
    <row r="180" spans="1:16" ht="15.75" customHeight="1" x14ac:dyDescent="0.25">
      <c r="A180" s="24">
        <v>10</v>
      </c>
      <c r="B180" s="28" t="str">
        <f t="shared" si="14"/>
        <v>Promoter</v>
      </c>
      <c r="C180" s="19" t="s">
        <v>3064</v>
      </c>
      <c r="D180" s="19" t="s">
        <v>3064</v>
      </c>
      <c r="E180" s="17" t="s">
        <v>3056</v>
      </c>
      <c r="F180" s="28">
        <v>13159764524</v>
      </c>
      <c r="G180" s="6" t="s">
        <v>2701</v>
      </c>
      <c r="H180" s="6" t="s">
        <v>59</v>
      </c>
      <c r="I180" s="11" t="s">
        <v>1082</v>
      </c>
      <c r="J180" s="9" t="s">
        <v>1497</v>
      </c>
      <c r="K180" s="9" t="s">
        <v>3028</v>
      </c>
      <c r="L180" s="6" t="s">
        <v>3059</v>
      </c>
      <c r="M180" s="6" t="str">
        <f t="shared" si="10"/>
        <v>Male</v>
      </c>
      <c r="N180" s="6" t="str">
        <f t="shared" si="11"/>
        <v>Competitive Gamer: I play video games to be the best and win</v>
      </c>
      <c r="O180" s="6" t="str">
        <f t="shared" si="12"/>
        <v>11-20 hours</v>
      </c>
      <c r="P180" s="39" t="str">
        <f t="shared" si="13"/>
        <v>$2,000- $2,999</v>
      </c>
    </row>
    <row r="181" spans="1:16" ht="15.75" customHeight="1" x14ac:dyDescent="0.25">
      <c r="A181" s="24">
        <v>7</v>
      </c>
      <c r="B181" s="28" t="str">
        <f t="shared" si="14"/>
        <v>Passive</v>
      </c>
      <c r="C181" s="19" t="s">
        <v>3068</v>
      </c>
      <c r="D181" s="19" t="s">
        <v>3065</v>
      </c>
      <c r="E181" s="17" t="s">
        <v>3056</v>
      </c>
      <c r="F181" s="28">
        <v>13148412699</v>
      </c>
      <c r="G181" s="6" t="s">
        <v>2753</v>
      </c>
      <c r="H181" s="6" t="s">
        <v>16</v>
      </c>
      <c r="I181" s="11" t="s">
        <v>1123</v>
      </c>
      <c r="J181" s="9" t="s">
        <v>1448</v>
      </c>
      <c r="K181" s="9" t="s">
        <v>3031</v>
      </c>
      <c r="L181" s="6" t="s">
        <v>3059</v>
      </c>
      <c r="M181" s="6" t="str">
        <f t="shared" si="10"/>
        <v>Female</v>
      </c>
      <c r="N181" s="6" t="str">
        <f t="shared" si="11"/>
        <v>Hardcore Gamer: I spend most of my free time playing and viewing video games</v>
      </c>
      <c r="O181" s="6" t="str">
        <f t="shared" si="12"/>
        <v>6-10 hours</v>
      </c>
      <c r="P181" s="39" t="str">
        <f t="shared" si="13"/>
        <v>$3,000- $5,000</v>
      </c>
    </row>
    <row r="182" spans="1:16" ht="15.75" customHeight="1" x14ac:dyDescent="0.25">
      <c r="A182" s="24">
        <v>8</v>
      </c>
      <c r="B182" s="28" t="str">
        <f t="shared" si="14"/>
        <v>Passive</v>
      </c>
      <c r="C182" s="19" t="s">
        <v>3071</v>
      </c>
      <c r="D182" s="19" t="s">
        <v>3065</v>
      </c>
      <c r="E182" s="17" t="s">
        <v>3054</v>
      </c>
      <c r="F182" s="28">
        <v>13132422830</v>
      </c>
      <c r="G182" s="6" t="s">
        <v>1864</v>
      </c>
      <c r="H182" s="6" t="s">
        <v>16</v>
      </c>
      <c r="I182" s="11" t="s">
        <v>336</v>
      </c>
      <c r="J182" s="6" t="s">
        <v>1366</v>
      </c>
      <c r="K182" s="11" t="s">
        <v>3029</v>
      </c>
      <c r="L182" s="6" t="s">
        <v>3059</v>
      </c>
      <c r="M182" s="6" t="str">
        <f t="shared" si="10"/>
        <v>Male</v>
      </c>
      <c r="N182" s="6" t="str">
        <f t="shared" si="11"/>
        <v>Casual Gamer: I love playing video games to have fun but not all of the time</v>
      </c>
      <c r="O182" s="6" t="str">
        <f t="shared" si="12"/>
        <v>0-5 hours</v>
      </c>
      <c r="P182" s="39" t="str">
        <f t="shared" si="13"/>
        <v>$1,100 - $1,499</v>
      </c>
    </row>
    <row r="183" spans="1:16" ht="15.75" customHeight="1" x14ac:dyDescent="0.25">
      <c r="A183" s="24">
        <v>0</v>
      </c>
      <c r="B183" s="28" t="str">
        <f t="shared" si="14"/>
        <v>Detractor</v>
      </c>
      <c r="C183" s="19" t="s">
        <v>3066</v>
      </c>
      <c r="D183" s="19" t="s">
        <v>3066</v>
      </c>
      <c r="E183" s="17" t="s">
        <v>3053</v>
      </c>
      <c r="F183" s="28">
        <v>13197731179</v>
      </c>
      <c r="G183" s="6" t="s">
        <v>1595</v>
      </c>
      <c r="H183" s="6" t="s">
        <v>14</v>
      </c>
      <c r="I183" s="11" t="s">
        <v>73</v>
      </c>
      <c r="J183" s="6" t="s">
        <v>1364</v>
      </c>
      <c r="K183" s="17" t="s">
        <v>3044</v>
      </c>
      <c r="L183" s="17" t="s">
        <v>3057</v>
      </c>
      <c r="M183" s="6" t="str">
        <f t="shared" si="10"/>
        <v>Male</v>
      </c>
      <c r="N183" s="6" t="str">
        <f t="shared" si="11"/>
        <v>Casual Gamer: I love playing video games to have fun but not all of the time</v>
      </c>
      <c r="O183" s="6" t="str">
        <f t="shared" si="12"/>
        <v>6-10 hours</v>
      </c>
      <c r="P183" s="39" t="str">
        <f t="shared" si="13"/>
        <v>$1,500 - $1,999</v>
      </c>
    </row>
    <row r="184" spans="1:16" ht="15.75" customHeight="1" x14ac:dyDescent="0.25">
      <c r="A184" s="24">
        <v>3</v>
      </c>
      <c r="B184" s="28" t="str">
        <f t="shared" si="14"/>
        <v>Detractor</v>
      </c>
      <c r="C184" s="19" t="s">
        <v>3066</v>
      </c>
      <c r="D184" s="19" t="s">
        <v>3066</v>
      </c>
      <c r="E184" s="17" t="s">
        <v>3053</v>
      </c>
      <c r="F184" s="28">
        <v>13015020348</v>
      </c>
      <c r="G184" s="6" t="s">
        <v>1763</v>
      </c>
      <c r="H184" s="6" t="s">
        <v>16</v>
      </c>
      <c r="I184" s="11" t="s">
        <v>240</v>
      </c>
      <c r="J184" s="6" t="s">
        <v>1373</v>
      </c>
      <c r="K184" s="17" t="s">
        <v>3029</v>
      </c>
      <c r="L184" s="6" t="s">
        <v>3058</v>
      </c>
      <c r="M184" s="6" t="str">
        <f t="shared" si="10"/>
        <v>Male</v>
      </c>
      <c r="N184" s="6" t="str">
        <f t="shared" si="11"/>
        <v>Professional Gamer: I earn my living from playing video games</v>
      </c>
      <c r="O184" s="6" t="str">
        <f t="shared" si="12"/>
        <v>40+ hours</v>
      </c>
      <c r="P184" s="39" t="str">
        <f t="shared" si="13"/>
        <v>&lt;$700</v>
      </c>
    </row>
    <row r="185" spans="1:16" ht="15.75" customHeight="1" x14ac:dyDescent="0.25">
      <c r="A185" s="24">
        <v>9</v>
      </c>
      <c r="B185" s="28" t="str">
        <f t="shared" si="14"/>
        <v>Promoter</v>
      </c>
      <c r="C185" s="19" t="s">
        <v>3070</v>
      </c>
      <c r="D185" s="19" t="s">
        <v>3064</v>
      </c>
      <c r="E185" s="17" t="s">
        <v>3056</v>
      </c>
      <c r="F185" s="28">
        <v>13153338412</v>
      </c>
      <c r="G185" s="6" t="s">
        <v>2747</v>
      </c>
      <c r="H185" s="6" t="s">
        <v>14</v>
      </c>
      <c r="I185" s="11" t="s">
        <v>1118</v>
      </c>
      <c r="J185" s="9" t="s">
        <v>1407</v>
      </c>
      <c r="K185" s="9" t="s">
        <v>3029</v>
      </c>
      <c r="L185" s="6" t="s">
        <v>3059</v>
      </c>
      <c r="M185" s="6" t="str">
        <f t="shared" si="10"/>
        <v>Male</v>
      </c>
      <c r="N185" s="6" t="str">
        <f t="shared" si="11"/>
        <v>Hardcore Gamer: I spend most of my free time playing and viewing video games</v>
      </c>
      <c r="O185" s="6" t="str">
        <f t="shared" si="12"/>
        <v>11-20 hours</v>
      </c>
      <c r="P185" s="39" t="str">
        <f t="shared" si="13"/>
        <v>$1,500 - $1,999</v>
      </c>
    </row>
    <row r="186" spans="1:16" ht="15.75" customHeight="1" x14ac:dyDescent="0.25">
      <c r="A186" s="24">
        <v>0</v>
      </c>
      <c r="B186" s="28" t="str">
        <f t="shared" si="14"/>
        <v>Detractor</v>
      </c>
      <c r="C186" s="19" t="s">
        <v>3071</v>
      </c>
      <c r="D186" s="19" t="s">
        <v>3066</v>
      </c>
      <c r="E186" s="17" t="s">
        <v>3053</v>
      </c>
      <c r="F186" s="28">
        <v>13159599537</v>
      </c>
      <c r="G186" s="6" t="s">
        <v>1667</v>
      </c>
      <c r="H186" s="6" t="s">
        <v>14</v>
      </c>
      <c r="I186" s="11" t="s">
        <v>144</v>
      </c>
      <c r="J186" s="6" t="s">
        <v>1364</v>
      </c>
      <c r="K186" s="17" t="s">
        <v>3044</v>
      </c>
      <c r="L186" s="19" t="s">
        <v>3059</v>
      </c>
      <c r="M186" s="6" t="str">
        <f t="shared" si="10"/>
        <v>Prefer not to say</v>
      </c>
      <c r="N186" s="6" t="str">
        <f t="shared" si="11"/>
        <v>Casual Gamer: I love playing video games to have fun but not all of the time</v>
      </c>
      <c r="O186" s="6" t="str">
        <f t="shared" si="12"/>
        <v>0-5 hours</v>
      </c>
      <c r="P186" s="39" t="str">
        <f t="shared" si="13"/>
        <v>I don’t know</v>
      </c>
    </row>
    <row r="187" spans="1:16" ht="15.75" customHeight="1" x14ac:dyDescent="0.25">
      <c r="A187" s="24">
        <v>0</v>
      </c>
      <c r="B187" s="28" t="str">
        <f t="shared" si="14"/>
        <v>Detractor</v>
      </c>
      <c r="C187" s="19" t="s">
        <v>3068</v>
      </c>
      <c r="D187" s="19" t="s">
        <v>3066</v>
      </c>
      <c r="E187" s="17" t="s">
        <v>3053</v>
      </c>
      <c r="F187" s="28">
        <v>13163554173</v>
      </c>
      <c r="G187" s="6" t="s">
        <v>1643</v>
      </c>
      <c r="H187" s="6" t="s">
        <v>14</v>
      </c>
      <c r="I187" s="11" t="s">
        <v>121</v>
      </c>
      <c r="J187" s="6" t="s">
        <v>1364</v>
      </c>
      <c r="K187" s="17" t="s">
        <v>3044</v>
      </c>
      <c r="L187" s="19" t="s">
        <v>3059</v>
      </c>
      <c r="M187" s="6" t="str">
        <f t="shared" si="10"/>
        <v>Male</v>
      </c>
      <c r="N187" s="6" t="str">
        <f t="shared" si="11"/>
        <v>Casual Gamer: I love playing video games to have fun but not all of the time</v>
      </c>
      <c r="O187" s="6" t="str">
        <f t="shared" si="12"/>
        <v>0-5 hours</v>
      </c>
      <c r="P187" s="39" t="str">
        <f t="shared" si="13"/>
        <v>$2,000- $2,999</v>
      </c>
    </row>
    <row r="188" spans="1:16" ht="15.75" customHeight="1" x14ac:dyDescent="0.25">
      <c r="A188" s="24">
        <v>0</v>
      </c>
      <c r="B188" s="28" t="str">
        <f t="shared" si="14"/>
        <v>Detractor</v>
      </c>
      <c r="C188" s="19" t="s">
        <v>3066</v>
      </c>
      <c r="D188" s="19" t="s">
        <v>3066</v>
      </c>
      <c r="E188" s="17" t="s">
        <v>3053</v>
      </c>
      <c r="F188" s="28">
        <v>13044591165</v>
      </c>
      <c r="G188" s="6" t="s">
        <v>1745</v>
      </c>
      <c r="H188" s="6" t="s">
        <v>14</v>
      </c>
      <c r="I188" s="11" t="s">
        <v>222</v>
      </c>
      <c r="J188" s="6" t="s">
        <v>1364</v>
      </c>
      <c r="K188" s="17" t="s">
        <v>3044</v>
      </c>
      <c r="L188" s="6" t="s">
        <v>3058</v>
      </c>
      <c r="M188" s="6" t="str">
        <f t="shared" si="10"/>
        <v>Male</v>
      </c>
      <c r="N188" s="6" t="str">
        <f t="shared" si="11"/>
        <v>Competitive Gamer: I play video games to be the best and win</v>
      </c>
      <c r="O188" s="6" t="str">
        <f t="shared" si="12"/>
        <v>21-30 hours</v>
      </c>
      <c r="P188" s="39" t="str">
        <f t="shared" si="13"/>
        <v>$3,000- $5,000</v>
      </c>
    </row>
    <row r="189" spans="1:16" ht="15.75" customHeight="1" x14ac:dyDescent="0.25">
      <c r="A189" s="24">
        <v>2</v>
      </c>
      <c r="B189" s="28" t="str">
        <f t="shared" si="14"/>
        <v>Detractor</v>
      </c>
      <c r="C189" s="19" t="s">
        <v>3068</v>
      </c>
      <c r="D189" s="19" t="s">
        <v>3067</v>
      </c>
      <c r="E189" s="17" t="s">
        <v>3054</v>
      </c>
      <c r="F189" s="28">
        <v>13107364931</v>
      </c>
      <c r="G189" s="6" t="s">
        <v>1881</v>
      </c>
      <c r="H189" s="6" t="s">
        <v>14</v>
      </c>
      <c r="I189" s="11" t="s">
        <v>353</v>
      </c>
      <c r="J189" s="6" t="s">
        <v>1366</v>
      </c>
      <c r="K189" s="11" t="s">
        <v>3029</v>
      </c>
      <c r="L189" s="6" t="s">
        <v>3059</v>
      </c>
      <c r="M189" s="6" t="str">
        <f t="shared" si="10"/>
        <v>Male</v>
      </c>
      <c r="N189" s="6" t="str">
        <f t="shared" si="11"/>
        <v>Hardcore Gamer: I spend most of my free time playing and viewing video games</v>
      </c>
      <c r="O189" s="6" t="str">
        <f t="shared" si="12"/>
        <v>21-30 hours</v>
      </c>
      <c r="P189" s="39" t="str">
        <f t="shared" si="13"/>
        <v>$1,100 - $1,499</v>
      </c>
    </row>
    <row r="190" spans="1:16" ht="15.75" customHeight="1" x14ac:dyDescent="0.25">
      <c r="A190" s="24">
        <v>0</v>
      </c>
      <c r="B190" s="28" t="str">
        <f t="shared" si="14"/>
        <v>Detractor</v>
      </c>
      <c r="C190" s="19" t="s">
        <v>3068</v>
      </c>
      <c r="D190" s="19" t="s">
        <v>3066</v>
      </c>
      <c r="E190" s="17" t="s">
        <v>3053</v>
      </c>
      <c r="F190" s="28">
        <v>13159852523</v>
      </c>
      <c r="G190" s="6" t="s">
        <v>1662</v>
      </c>
      <c r="H190" s="6" t="s">
        <v>14</v>
      </c>
      <c r="I190" s="11" t="s">
        <v>139</v>
      </c>
      <c r="J190" s="6" t="s">
        <v>1375</v>
      </c>
      <c r="K190" s="17" t="s">
        <v>3032</v>
      </c>
      <c r="L190" s="19" t="s">
        <v>3059</v>
      </c>
      <c r="M190" s="6" t="str">
        <f t="shared" si="10"/>
        <v>Prefer not to say</v>
      </c>
      <c r="N190" s="6" t="str">
        <f t="shared" si="11"/>
        <v>Hardcore Gamer: I spend most of my free time playing and viewing video games</v>
      </c>
      <c r="O190" s="6" t="str">
        <f t="shared" si="12"/>
        <v>21-30 hours</v>
      </c>
      <c r="P190" s="39" t="str">
        <f t="shared" si="13"/>
        <v>$2,000- $2,999</v>
      </c>
    </row>
    <row r="191" spans="1:16" ht="15.75" customHeight="1" x14ac:dyDescent="0.25">
      <c r="A191" s="24">
        <v>0</v>
      </c>
      <c r="B191" s="28" t="str">
        <f t="shared" si="14"/>
        <v>Detractor</v>
      </c>
      <c r="C191" s="19" t="s">
        <v>3066</v>
      </c>
      <c r="D191" s="19" t="s">
        <v>3066</v>
      </c>
      <c r="E191" s="17" t="s">
        <v>3053</v>
      </c>
      <c r="F191" s="28">
        <v>13159757217</v>
      </c>
      <c r="G191" s="6" t="s">
        <v>1664</v>
      </c>
      <c r="H191" s="6" t="s">
        <v>14</v>
      </c>
      <c r="I191" s="11" t="s">
        <v>141</v>
      </c>
      <c r="J191" s="6" t="s">
        <v>1363</v>
      </c>
      <c r="K191" s="17" t="s">
        <v>3042</v>
      </c>
      <c r="L191" s="19" t="s">
        <v>3059</v>
      </c>
      <c r="M191" s="6" t="str">
        <f t="shared" si="10"/>
        <v>Male</v>
      </c>
      <c r="N191" s="6" t="str">
        <f t="shared" si="11"/>
        <v>Content Creator/Streamer: I create video game content</v>
      </c>
      <c r="O191" s="6" t="str">
        <f t="shared" si="12"/>
        <v>11-20 hours</v>
      </c>
      <c r="P191" s="39" t="str">
        <f t="shared" si="13"/>
        <v>I don’t know</v>
      </c>
    </row>
    <row r="192" spans="1:16" ht="15.75" customHeight="1" x14ac:dyDescent="0.25">
      <c r="A192" s="24">
        <v>7</v>
      </c>
      <c r="B192" s="28" t="str">
        <f t="shared" si="14"/>
        <v>Passive</v>
      </c>
      <c r="C192" s="19" t="s">
        <v>3070</v>
      </c>
      <c r="D192" s="19" t="s">
        <v>3066</v>
      </c>
      <c r="E192" s="17" t="s">
        <v>3054</v>
      </c>
      <c r="F192" s="28">
        <v>13120616613</v>
      </c>
      <c r="G192" s="6" t="s">
        <v>1872</v>
      </c>
      <c r="H192" s="6" t="s">
        <v>14</v>
      </c>
      <c r="I192" s="11" t="s">
        <v>344</v>
      </c>
      <c r="J192" s="6" t="s">
        <v>1380</v>
      </c>
      <c r="K192" s="11" t="s">
        <v>3039</v>
      </c>
      <c r="L192" s="6" t="s">
        <v>3059</v>
      </c>
      <c r="M192" s="6" t="str">
        <f t="shared" si="10"/>
        <v>Male</v>
      </c>
      <c r="N192" s="6" t="str">
        <f t="shared" si="11"/>
        <v>Hardcore Gamer: I spend most of my free time playing and viewing video games</v>
      </c>
      <c r="O192" s="6" t="str">
        <f t="shared" si="12"/>
        <v>11-20 hours</v>
      </c>
      <c r="P192" s="39" t="str">
        <f t="shared" si="13"/>
        <v>$3,000- $5,000</v>
      </c>
    </row>
    <row r="193" spans="1:16" ht="15.75" customHeight="1" x14ac:dyDescent="0.25">
      <c r="A193" s="24">
        <v>0</v>
      </c>
      <c r="B193" s="28" t="str">
        <f t="shared" si="14"/>
        <v>Detractor</v>
      </c>
      <c r="C193" s="19" t="s">
        <v>3066</v>
      </c>
      <c r="D193" s="19" t="s">
        <v>3066</v>
      </c>
      <c r="E193" s="17" t="s">
        <v>3053</v>
      </c>
      <c r="F193" s="28">
        <v>13170652220</v>
      </c>
      <c r="G193" s="6" t="s">
        <v>1631</v>
      </c>
      <c r="H193" s="6" t="s">
        <v>14</v>
      </c>
      <c r="I193" s="11" t="s">
        <v>108</v>
      </c>
      <c r="J193" s="6" t="s">
        <v>1364</v>
      </c>
      <c r="K193" s="17" t="s">
        <v>3044</v>
      </c>
      <c r="L193" s="19" t="s">
        <v>3057</v>
      </c>
      <c r="M193" s="6" t="str">
        <f t="shared" si="10"/>
        <v>Male</v>
      </c>
      <c r="N193" s="6" t="str">
        <f t="shared" si="11"/>
        <v>Hardcore Gamer: I spend most of my free time playing and viewing video games</v>
      </c>
      <c r="O193" s="6" t="str">
        <f t="shared" si="12"/>
        <v>21-30 hours</v>
      </c>
      <c r="P193" s="39" t="str">
        <f t="shared" si="13"/>
        <v>I don’t know</v>
      </c>
    </row>
    <row r="194" spans="1:16" ht="15.75" customHeight="1" x14ac:dyDescent="0.25">
      <c r="A194" s="24">
        <v>10</v>
      </c>
      <c r="B194" s="28" t="str">
        <f t="shared" si="14"/>
        <v>Promoter</v>
      </c>
      <c r="C194" s="19" t="s">
        <v>3064</v>
      </c>
      <c r="D194" s="19" t="s">
        <v>3064</v>
      </c>
      <c r="E194" s="17" t="s">
        <v>3056</v>
      </c>
      <c r="F194" s="28">
        <v>13178340541</v>
      </c>
      <c r="G194" s="6" t="s">
        <v>2613</v>
      </c>
      <c r="H194" s="6" t="s">
        <v>16</v>
      </c>
      <c r="I194" s="11" t="s">
        <v>1003</v>
      </c>
      <c r="J194" s="9" t="s">
        <v>1448</v>
      </c>
      <c r="K194" s="9" t="s">
        <v>3031</v>
      </c>
      <c r="L194" s="6" t="s">
        <v>3057</v>
      </c>
      <c r="M194" s="6" t="str">
        <f t="shared" ref="M194:M257" si="15">VLOOKUP(F194,DemoTable,2,FALSE)</f>
        <v>Male</v>
      </c>
      <c r="N194" s="6" t="str">
        <f t="shared" ref="N194:N257" si="16">VLOOKUP(F194,DemoTable,3,FALSE)</f>
        <v>Content Creator/Streamer: I create video game content</v>
      </c>
      <c r="O194" s="6" t="str">
        <f t="shared" ref="O194:O257" si="17">VLOOKUP(F194,DemoTable,4,FALSE)</f>
        <v>11-20 hours</v>
      </c>
      <c r="P194" s="39" t="str">
        <f t="shared" ref="P194:P257" si="18">VLOOKUP(F194,DemoTable,5,FALSE)</f>
        <v>$3,000- $5,000</v>
      </c>
    </row>
    <row r="195" spans="1:16" ht="15.75" customHeight="1" x14ac:dyDescent="0.25">
      <c r="A195" s="24">
        <v>10</v>
      </c>
      <c r="B195" s="28" t="str">
        <f t="shared" si="14"/>
        <v>Promoter</v>
      </c>
      <c r="C195" s="19" t="s">
        <v>3064</v>
      </c>
      <c r="D195" s="19" t="s">
        <v>3064</v>
      </c>
      <c r="E195" s="17" t="s">
        <v>3056</v>
      </c>
      <c r="F195" s="28">
        <v>13160509133</v>
      </c>
      <c r="G195" s="6" t="s">
        <v>2685</v>
      </c>
      <c r="H195" s="6" t="s">
        <v>14</v>
      </c>
      <c r="I195" s="11" t="s">
        <v>1067</v>
      </c>
      <c r="J195" s="9" t="s">
        <v>1370</v>
      </c>
      <c r="K195" s="9" t="s">
        <v>1370</v>
      </c>
      <c r="L195" s="6" t="s">
        <v>3059</v>
      </c>
      <c r="M195" s="6" t="str">
        <f t="shared" si="15"/>
        <v>Male</v>
      </c>
      <c r="N195" s="6" t="str">
        <f t="shared" si="16"/>
        <v>Content Creator/Streamer: I create video game content</v>
      </c>
      <c r="O195" s="6" t="str">
        <f t="shared" si="17"/>
        <v>11-20 hours</v>
      </c>
      <c r="P195" s="39" t="str">
        <f t="shared" si="18"/>
        <v>$1,500 - $1,999</v>
      </c>
    </row>
    <row r="196" spans="1:16" ht="15.75" customHeight="1" x14ac:dyDescent="0.25">
      <c r="A196" s="24">
        <v>8</v>
      </c>
      <c r="B196" s="28" t="str">
        <f t="shared" si="14"/>
        <v>Passive</v>
      </c>
      <c r="C196" s="19" t="s">
        <v>3064</v>
      </c>
      <c r="D196" s="19" t="s">
        <v>3067</v>
      </c>
      <c r="E196" s="17" t="s">
        <v>3056</v>
      </c>
      <c r="F196" s="28">
        <v>13201188802</v>
      </c>
      <c r="G196" s="6" t="s">
        <v>2562</v>
      </c>
      <c r="H196" s="6" t="s">
        <v>16</v>
      </c>
      <c r="I196" s="11" t="s">
        <v>958</v>
      </c>
      <c r="J196" s="9" t="s">
        <v>1388</v>
      </c>
      <c r="K196" s="9" t="s">
        <v>3033</v>
      </c>
      <c r="L196" s="6" t="s">
        <v>3057</v>
      </c>
      <c r="M196" s="6" t="str">
        <f t="shared" si="15"/>
        <v>Male</v>
      </c>
      <c r="N196" s="6" t="str">
        <f t="shared" si="16"/>
        <v>Other (please specify)</v>
      </c>
      <c r="O196" s="6" t="str">
        <f t="shared" si="17"/>
        <v>0-5 hours</v>
      </c>
      <c r="P196" s="39" t="str">
        <f t="shared" si="18"/>
        <v>$2,000- $2,999</v>
      </c>
    </row>
    <row r="197" spans="1:16" ht="15.75" customHeight="1" x14ac:dyDescent="0.25">
      <c r="A197" s="24">
        <v>9</v>
      </c>
      <c r="B197" s="28" t="str">
        <f t="shared" si="14"/>
        <v>Promoter</v>
      </c>
      <c r="C197" s="19" t="s">
        <v>3070</v>
      </c>
      <c r="D197" s="19" t="s">
        <v>3065</v>
      </c>
      <c r="E197" s="17" t="s">
        <v>3056</v>
      </c>
      <c r="F197" s="28">
        <v>13160376262</v>
      </c>
      <c r="G197" s="6" t="s">
        <v>2690</v>
      </c>
      <c r="H197" s="6" t="s">
        <v>16</v>
      </c>
      <c r="I197" s="11" t="s">
        <v>1072</v>
      </c>
      <c r="J197" s="9" t="s">
        <v>1388</v>
      </c>
      <c r="K197" s="9" t="s">
        <v>3033</v>
      </c>
      <c r="L197" s="6" t="s">
        <v>3059</v>
      </c>
      <c r="M197" s="6" t="str">
        <f t="shared" si="15"/>
        <v>Non-binary/Genderqueer</v>
      </c>
      <c r="N197" s="6" t="str">
        <f t="shared" si="16"/>
        <v>Hardcore Gamer: I spend most of my free time playing and viewing video games</v>
      </c>
      <c r="O197" s="6" t="str">
        <f t="shared" si="17"/>
        <v>11-20 hours</v>
      </c>
      <c r="P197" s="39" t="str">
        <f t="shared" si="18"/>
        <v>$2,000- $2,999</v>
      </c>
    </row>
    <row r="198" spans="1:16" ht="15.75" customHeight="1" x14ac:dyDescent="0.25">
      <c r="A198" s="24">
        <v>10</v>
      </c>
      <c r="B198" s="28" t="str">
        <f t="shared" ref="B198:B261" si="19">IF(A198&gt;8, "Promoter", IF(A198&gt;6,"Passive",IF(A198&lt;7,"Detractor",)))</f>
        <v>Promoter</v>
      </c>
      <c r="C198" s="19" t="s">
        <v>3070</v>
      </c>
      <c r="D198" s="19" t="s">
        <v>3064</v>
      </c>
      <c r="E198" s="17" t="s">
        <v>3056</v>
      </c>
      <c r="F198" s="28">
        <v>13090324328</v>
      </c>
      <c r="G198" s="6" t="s">
        <v>2863</v>
      </c>
      <c r="H198" s="6" t="s">
        <v>14</v>
      </c>
      <c r="I198" s="11" t="s">
        <v>1224</v>
      </c>
      <c r="J198" s="9" t="s">
        <v>1389</v>
      </c>
      <c r="K198" s="9" t="s">
        <v>3029</v>
      </c>
      <c r="L198" s="6" t="s">
        <v>3059</v>
      </c>
      <c r="M198" s="6" t="str">
        <f t="shared" si="15"/>
        <v>Male</v>
      </c>
      <c r="N198" s="6" t="str">
        <f t="shared" si="16"/>
        <v>Hardcore Gamer: I spend most of my free time playing and viewing video games</v>
      </c>
      <c r="O198" s="6" t="str">
        <f t="shared" si="17"/>
        <v>40+ hours</v>
      </c>
      <c r="P198" s="39" t="str">
        <f t="shared" si="18"/>
        <v>$1,100 - $1,499</v>
      </c>
    </row>
    <row r="199" spans="1:16" ht="15.75" customHeight="1" x14ac:dyDescent="0.25">
      <c r="A199" s="24">
        <v>9</v>
      </c>
      <c r="B199" s="28" t="str">
        <f t="shared" si="19"/>
        <v>Promoter</v>
      </c>
      <c r="C199" s="19" t="s">
        <v>3070</v>
      </c>
      <c r="D199" s="19" t="s">
        <v>3065</v>
      </c>
      <c r="E199" s="17" t="s">
        <v>3055</v>
      </c>
      <c r="F199" s="28">
        <v>13016963052</v>
      </c>
      <c r="G199" s="6" t="s">
        <v>2415</v>
      </c>
      <c r="H199" s="6" t="s">
        <v>16</v>
      </c>
      <c r="I199" s="11" t="s">
        <v>842</v>
      </c>
      <c r="J199" s="19" t="s">
        <v>1388</v>
      </c>
      <c r="K199" s="17" t="s">
        <v>3033</v>
      </c>
      <c r="L199" s="6" t="s">
        <v>3058</v>
      </c>
      <c r="M199" s="6" t="str">
        <f t="shared" si="15"/>
        <v>Male</v>
      </c>
      <c r="N199" s="6" t="str">
        <f t="shared" si="16"/>
        <v>Hardcore Gamer: I spend most of my free time playing and viewing video games</v>
      </c>
      <c r="O199" s="6" t="str">
        <f t="shared" si="17"/>
        <v>11-20 hours</v>
      </c>
      <c r="P199" s="39" t="str">
        <f t="shared" si="18"/>
        <v>$2,000- $2,999</v>
      </c>
    </row>
    <row r="200" spans="1:16" ht="15.75" customHeight="1" x14ac:dyDescent="0.25">
      <c r="A200" s="24">
        <v>6</v>
      </c>
      <c r="B200" s="28" t="str">
        <f t="shared" si="19"/>
        <v>Detractor</v>
      </c>
      <c r="C200" s="19" t="s">
        <v>3068</v>
      </c>
      <c r="D200" s="19" t="s">
        <v>3065</v>
      </c>
      <c r="E200" s="17" t="s">
        <v>3055</v>
      </c>
      <c r="F200" s="28">
        <v>13158563719</v>
      </c>
      <c r="G200" s="6" t="s">
        <v>2237</v>
      </c>
      <c r="H200" s="6" t="s">
        <v>14</v>
      </c>
      <c r="I200" s="11" t="s">
        <v>683</v>
      </c>
      <c r="J200" s="19" t="s">
        <v>1462</v>
      </c>
      <c r="K200" s="17" t="s">
        <v>3033</v>
      </c>
      <c r="L200" s="6" t="s">
        <v>3059</v>
      </c>
      <c r="M200" s="6" t="str">
        <f t="shared" si="15"/>
        <v>Male</v>
      </c>
      <c r="N200" s="6" t="str">
        <f t="shared" si="16"/>
        <v>Hardcore Gamer: I spend most of my free time playing and viewing video games</v>
      </c>
      <c r="O200" s="6" t="str">
        <f t="shared" si="17"/>
        <v>11-20 hours</v>
      </c>
      <c r="P200" s="39" t="str">
        <f t="shared" si="18"/>
        <v>$1,500 - $1,999</v>
      </c>
    </row>
    <row r="201" spans="1:16" ht="15.75" customHeight="1" x14ac:dyDescent="0.25">
      <c r="A201" s="24">
        <v>10</v>
      </c>
      <c r="B201" s="28" t="str">
        <f t="shared" si="19"/>
        <v>Promoter</v>
      </c>
      <c r="C201" s="19" t="s">
        <v>3064</v>
      </c>
      <c r="D201" s="19" t="s">
        <v>3064</v>
      </c>
      <c r="E201" s="17" t="s">
        <v>3056</v>
      </c>
      <c r="F201" s="28">
        <v>13062898441</v>
      </c>
      <c r="G201" s="6" t="s">
        <v>2932</v>
      </c>
      <c r="H201" s="6" t="s">
        <v>16</v>
      </c>
      <c r="I201" s="11" t="s">
        <v>1280</v>
      </c>
      <c r="J201" s="9" t="s">
        <v>1447</v>
      </c>
      <c r="K201" s="9" t="s">
        <v>3029</v>
      </c>
      <c r="L201" s="6" t="s">
        <v>3058</v>
      </c>
      <c r="M201" s="6" t="str">
        <f t="shared" si="15"/>
        <v>Female</v>
      </c>
      <c r="N201" s="6" t="str">
        <f t="shared" si="16"/>
        <v>Hardcore Gamer: I spend most of my free time playing and viewing video games</v>
      </c>
      <c r="O201" s="6" t="str">
        <f t="shared" si="17"/>
        <v>11-20 hours</v>
      </c>
      <c r="P201" s="39" t="str">
        <f t="shared" si="18"/>
        <v>$2,000- $2,999</v>
      </c>
    </row>
    <row r="202" spans="1:16" ht="15.75" customHeight="1" x14ac:dyDescent="0.25">
      <c r="A202" s="24">
        <v>6</v>
      </c>
      <c r="B202" s="28" t="str">
        <f t="shared" si="19"/>
        <v>Detractor</v>
      </c>
      <c r="C202" s="19" t="s">
        <v>3068</v>
      </c>
      <c r="D202" s="19" t="s">
        <v>3065</v>
      </c>
      <c r="E202" s="17" t="s">
        <v>3055</v>
      </c>
      <c r="F202" s="28">
        <v>13033582406</v>
      </c>
      <c r="G202" s="6" t="s">
        <v>2401</v>
      </c>
      <c r="H202" s="6" t="s">
        <v>16</v>
      </c>
      <c r="I202" s="11" t="s">
        <v>830</v>
      </c>
      <c r="J202" s="19" t="s">
        <v>1447</v>
      </c>
      <c r="K202" s="17" t="s">
        <v>3029</v>
      </c>
      <c r="L202" s="6" t="s">
        <v>3058</v>
      </c>
      <c r="M202" s="6" t="str">
        <f t="shared" si="15"/>
        <v>Non-binary/Genderqueer</v>
      </c>
      <c r="N202" s="6" t="str">
        <f t="shared" si="16"/>
        <v>Casual Gamer: I love playing video games to have fun but not all of the time</v>
      </c>
      <c r="O202" s="6" t="str">
        <f t="shared" si="17"/>
        <v>6-10 hours</v>
      </c>
      <c r="P202" s="39" t="str">
        <f t="shared" si="18"/>
        <v>$2,000- $2,999</v>
      </c>
    </row>
    <row r="203" spans="1:16" ht="15.75" customHeight="1" x14ac:dyDescent="0.25">
      <c r="A203" s="24">
        <v>10</v>
      </c>
      <c r="B203" s="28" t="str">
        <f t="shared" si="19"/>
        <v>Promoter</v>
      </c>
      <c r="C203" s="19" t="s">
        <v>3071</v>
      </c>
      <c r="D203" s="19" t="s">
        <v>3067</v>
      </c>
      <c r="E203" s="17" t="s">
        <v>3054</v>
      </c>
      <c r="F203" s="28">
        <v>13230809644</v>
      </c>
      <c r="G203" s="6" t="s">
        <v>1768</v>
      </c>
      <c r="H203" s="6" t="s">
        <v>16</v>
      </c>
      <c r="I203" s="11" t="s">
        <v>245</v>
      </c>
      <c r="J203" s="6" t="s">
        <v>1370</v>
      </c>
      <c r="K203" s="11" t="s">
        <v>1370</v>
      </c>
      <c r="L203" s="6" t="s">
        <v>3057</v>
      </c>
      <c r="M203" s="6" t="str">
        <f t="shared" si="15"/>
        <v>Male</v>
      </c>
      <c r="N203" s="6" t="str">
        <f t="shared" si="16"/>
        <v>Competitive Gamer: I play video games to be the best and win</v>
      </c>
      <c r="O203" s="6" t="str">
        <f t="shared" si="17"/>
        <v>6-10 hours</v>
      </c>
      <c r="P203" s="39" t="str">
        <f t="shared" si="18"/>
        <v>$1,500 - $1,999</v>
      </c>
    </row>
    <row r="204" spans="1:16" ht="15.75" customHeight="1" x14ac:dyDescent="0.25">
      <c r="A204" s="24">
        <v>8</v>
      </c>
      <c r="B204" s="28" t="str">
        <f t="shared" si="19"/>
        <v>Passive</v>
      </c>
      <c r="C204" s="19" t="s">
        <v>3070</v>
      </c>
      <c r="D204" s="19" t="s">
        <v>3064</v>
      </c>
      <c r="E204" s="17" t="s">
        <v>3056</v>
      </c>
      <c r="F204" s="28">
        <v>13213516213</v>
      </c>
      <c r="G204" s="6" t="s">
        <v>2512</v>
      </c>
      <c r="H204" s="6" t="s">
        <v>16</v>
      </c>
      <c r="I204" s="11" t="s">
        <v>919</v>
      </c>
      <c r="J204" s="9" t="s">
        <v>1393</v>
      </c>
      <c r="K204" s="9" t="s">
        <v>3036</v>
      </c>
      <c r="L204" s="6" t="s">
        <v>3057</v>
      </c>
      <c r="M204" s="6" t="str">
        <f t="shared" si="15"/>
        <v>Male</v>
      </c>
      <c r="N204" s="6" t="str">
        <f t="shared" si="16"/>
        <v>Hardcore Gamer: I spend most of my free time playing and viewing video games</v>
      </c>
      <c r="O204" s="6" t="str">
        <f t="shared" si="17"/>
        <v>21-30 hours</v>
      </c>
      <c r="P204" s="39" t="str">
        <f t="shared" si="18"/>
        <v>$2,000- $2,999</v>
      </c>
    </row>
    <row r="205" spans="1:16" ht="15.75" customHeight="1" x14ac:dyDescent="0.25">
      <c r="A205" s="24">
        <v>5</v>
      </c>
      <c r="B205" s="28" t="str">
        <f t="shared" si="19"/>
        <v>Detractor</v>
      </c>
      <c r="C205" s="19" t="s">
        <v>3070</v>
      </c>
      <c r="D205" s="19" t="s">
        <v>3068</v>
      </c>
      <c r="E205" s="17" t="s">
        <v>3054</v>
      </c>
      <c r="F205" s="28">
        <v>13059073433</v>
      </c>
      <c r="G205" s="6" t="s">
        <v>1908</v>
      </c>
      <c r="H205" s="6" t="s">
        <v>14</v>
      </c>
      <c r="I205" s="11" t="s">
        <v>380</v>
      </c>
      <c r="J205" s="6" t="s">
        <v>1387</v>
      </c>
      <c r="K205" s="11" t="s">
        <v>1387</v>
      </c>
      <c r="L205" s="6" t="s">
        <v>3058</v>
      </c>
      <c r="M205" s="6" t="str">
        <f t="shared" si="15"/>
        <v>Male</v>
      </c>
      <c r="N205" s="6" t="str">
        <f t="shared" si="16"/>
        <v>Competitive Gamer: I play video games to be the best and win</v>
      </c>
      <c r="O205" s="6" t="str">
        <f t="shared" si="17"/>
        <v>11-20 hours</v>
      </c>
      <c r="P205" s="39" t="str">
        <f t="shared" si="18"/>
        <v>$3,000- $5,000</v>
      </c>
    </row>
    <row r="206" spans="1:16" ht="15.75" customHeight="1" x14ac:dyDescent="0.25">
      <c r="A206" s="24">
        <v>5</v>
      </c>
      <c r="B206" s="28" t="str">
        <f t="shared" si="19"/>
        <v>Detractor</v>
      </c>
      <c r="C206" s="19" t="s">
        <v>3068</v>
      </c>
      <c r="D206" s="19" t="s">
        <v>3068</v>
      </c>
      <c r="E206" s="17" t="s">
        <v>1423</v>
      </c>
      <c r="F206" s="28">
        <v>13163757840</v>
      </c>
      <c r="G206" s="6" t="s">
        <v>1973</v>
      </c>
      <c r="H206" s="6" t="s">
        <v>16</v>
      </c>
      <c r="I206" s="11" t="s">
        <v>440</v>
      </c>
      <c r="J206" s="6" t="s">
        <v>1409</v>
      </c>
      <c r="K206" s="6" t="s">
        <v>3037</v>
      </c>
      <c r="L206" s="6" t="s">
        <v>3059</v>
      </c>
      <c r="M206" s="6" t="str">
        <f t="shared" si="15"/>
        <v>Male</v>
      </c>
      <c r="N206" s="6" t="str">
        <f t="shared" si="16"/>
        <v>Casual Gamer: I love playing video games to have fun but not all of the time</v>
      </c>
      <c r="O206" s="6" t="str">
        <f t="shared" si="17"/>
        <v>21-30 hours</v>
      </c>
      <c r="P206" s="39" t="str">
        <f t="shared" si="18"/>
        <v>$2,000- $2,999</v>
      </c>
    </row>
    <row r="207" spans="1:16" ht="15.75" customHeight="1" x14ac:dyDescent="0.25">
      <c r="A207" s="24">
        <v>10</v>
      </c>
      <c r="B207" s="28" t="str">
        <f t="shared" si="19"/>
        <v>Promoter</v>
      </c>
      <c r="C207" s="19" t="s">
        <v>3064</v>
      </c>
      <c r="D207" s="19" t="s">
        <v>3064</v>
      </c>
      <c r="E207" s="17" t="s">
        <v>3056</v>
      </c>
      <c r="F207" s="28">
        <v>13167671910</v>
      </c>
      <c r="G207" s="6" t="s">
        <v>2662</v>
      </c>
      <c r="H207" s="6" t="s">
        <v>16</v>
      </c>
      <c r="I207" s="11" t="s">
        <v>1049</v>
      </c>
      <c r="J207" s="9" t="s">
        <v>1448</v>
      </c>
      <c r="K207" s="9" t="s">
        <v>3031</v>
      </c>
      <c r="L207" s="6" t="s">
        <v>3057</v>
      </c>
      <c r="M207" s="6" t="str">
        <f t="shared" si="15"/>
        <v>Male</v>
      </c>
      <c r="N207" s="6" t="str">
        <f t="shared" si="16"/>
        <v>Hardcore Gamer: I spend most of my free time playing and viewing video games</v>
      </c>
      <c r="O207" s="6" t="str">
        <f t="shared" si="17"/>
        <v>11-20 hours</v>
      </c>
      <c r="P207" s="39" t="str">
        <f t="shared" si="18"/>
        <v>$1,100 - $1,499</v>
      </c>
    </row>
    <row r="208" spans="1:16" ht="15.75" customHeight="1" x14ac:dyDescent="0.25">
      <c r="A208" s="24">
        <v>10</v>
      </c>
      <c r="B208" s="28" t="str">
        <f t="shared" si="19"/>
        <v>Promoter</v>
      </c>
      <c r="C208" s="19" t="s">
        <v>3070</v>
      </c>
      <c r="D208" s="19" t="s">
        <v>3065</v>
      </c>
      <c r="E208" s="17" t="s">
        <v>3056</v>
      </c>
      <c r="F208" s="28">
        <v>13188095399</v>
      </c>
      <c r="G208" s="6" t="s">
        <v>2596</v>
      </c>
      <c r="H208" s="6" t="s">
        <v>16</v>
      </c>
      <c r="I208" s="11" t="s">
        <v>989</v>
      </c>
      <c r="J208" s="9" t="s">
        <v>1470</v>
      </c>
      <c r="K208" s="9" t="s">
        <v>3026</v>
      </c>
      <c r="L208" s="6" t="s">
        <v>3057</v>
      </c>
      <c r="M208" s="6" t="str">
        <f t="shared" si="15"/>
        <v>Female</v>
      </c>
      <c r="N208" s="6" t="str">
        <f t="shared" si="16"/>
        <v>Hardcore Gamer: I spend most of my free time playing and viewing video games</v>
      </c>
      <c r="O208" s="6" t="str">
        <f t="shared" si="17"/>
        <v>40+ hours</v>
      </c>
      <c r="P208" s="39" t="str">
        <f t="shared" si="18"/>
        <v>$1,500 - $1,999</v>
      </c>
    </row>
    <row r="209" spans="1:16" ht="15.75" customHeight="1" x14ac:dyDescent="0.25">
      <c r="A209" s="24">
        <v>6</v>
      </c>
      <c r="B209" s="28" t="str">
        <f t="shared" si="19"/>
        <v>Detractor</v>
      </c>
      <c r="C209" s="19" t="s">
        <v>3068</v>
      </c>
      <c r="D209" s="19" t="s">
        <v>3068</v>
      </c>
      <c r="E209" s="17" t="s">
        <v>3055</v>
      </c>
      <c r="F209" s="28">
        <v>13113351421</v>
      </c>
      <c r="G209" s="6" t="s">
        <v>2289</v>
      </c>
      <c r="H209" s="6" t="s">
        <v>16</v>
      </c>
      <c r="I209" s="11" t="s">
        <v>728</v>
      </c>
      <c r="J209" s="19" t="s">
        <v>1447</v>
      </c>
      <c r="K209" s="17" t="s">
        <v>3029</v>
      </c>
      <c r="L209" s="6" t="s">
        <v>3059</v>
      </c>
      <c r="M209" s="6" t="str">
        <f t="shared" si="15"/>
        <v>Male</v>
      </c>
      <c r="N209" s="6" t="str">
        <f t="shared" si="16"/>
        <v>Hardcore Gamer: I spend most of my free time playing and viewing video games</v>
      </c>
      <c r="O209" s="6" t="str">
        <f t="shared" si="17"/>
        <v>21-30 hours</v>
      </c>
      <c r="P209" s="39" t="str">
        <f t="shared" si="18"/>
        <v>$2,000- $2,999</v>
      </c>
    </row>
    <row r="210" spans="1:16" ht="15.75" customHeight="1" x14ac:dyDescent="0.25">
      <c r="A210" s="24">
        <v>8</v>
      </c>
      <c r="B210" s="28" t="str">
        <f t="shared" si="19"/>
        <v>Passive</v>
      </c>
      <c r="C210" s="19" t="s">
        <v>488</v>
      </c>
      <c r="D210" s="19" t="s">
        <v>3064</v>
      </c>
      <c r="E210" s="17" t="s">
        <v>1423</v>
      </c>
      <c r="F210" s="28">
        <v>13083263717</v>
      </c>
      <c r="G210" s="6" t="s">
        <v>2014</v>
      </c>
      <c r="H210" s="6" t="s">
        <v>16</v>
      </c>
      <c r="I210" s="11" t="s">
        <v>480</v>
      </c>
      <c r="J210" s="6" t="s">
        <v>1387</v>
      </c>
      <c r="K210" s="6" t="s">
        <v>1387</v>
      </c>
      <c r="L210" s="6" t="s">
        <v>3058</v>
      </c>
      <c r="M210" s="6" t="str">
        <f t="shared" si="15"/>
        <v>Male</v>
      </c>
      <c r="N210" s="6" t="str">
        <f t="shared" si="16"/>
        <v>Hardcore Gamer: I spend most of my free time playing and viewing video games</v>
      </c>
      <c r="O210" s="6" t="str">
        <f t="shared" si="17"/>
        <v>21-30 hours</v>
      </c>
      <c r="P210" s="39" t="str">
        <f t="shared" si="18"/>
        <v>$2,000- $2,999</v>
      </c>
    </row>
    <row r="211" spans="1:16" ht="15.75" customHeight="1" x14ac:dyDescent="0.25">
      <c r="A211" s="24">
        <v>0</v>
      </c>
      <c r="B211" s="28" t="str">
        <f t="shared" si="19"/>
        <v>Detractor</v>
      </c>
      <c r="C211" s="19" t="s">
        <v>3066</v>
      </c>
      <c r="D211" s="19" t="s">
        <v>3066</v>
      </c>
      <c r="E211" s="17" t="s">
        <v>3053</v>
      </c>
      <c r="F211" s="28">
        <v>13102292990</v>
      </c>
      <c r="G211" s="6" t="s">
        <v>1714</v>
      </c>
      <c r="H211" s="6" t="s">
        <v>14</v>
      </c>
      <c r="I211" s="11" t="s">
        <v>191</v>
      </c>
      <c r="J211" s="6" t="s">
        <v>1366</v>
      </c>
      <c r="K211" s="17" t="s">
        <v>3029</v>
      </c>
      <c r="L211" s="19" t="s">
        <v>3059</v>
      </c>
      <c r="M211" s="6" t="str">
        <f t="shared" si="15"/>
        <v>Male</v>
      </c>
      <c r="N211" s="6" t="str">
        <f t="shared" si="16"/>
        <v>Professional Gamer: I earn my living from playing video games</v>
      </c>
      <c r="O211" s="6" t="str">
        <f t="shared" si="17"/>
        <v>31-40 hours</v>
      </c>
      <c r="P211" s="39" t="str">
        <f t="shared" si="18"/>
        <v>$2,000- $2,999</v>
      </c>
    </row>
    <row r="212" spans="1:16" ht="15.75" customHeight="1" x14ac:dyDescent="0.25">
      <c r="A212" s="24">
        <v>10</v>
      </c>
      <c r="B212" s="28" t="str">
        <f t="shared" si="19"/>
        <v>Promoter</v>
      </c>
      <c r="C212" s="19" t="s">
        <v>3064</v>
      </c>
      <c r="D212" s="19" t="s">
        <v>3065</v>
      </c>
      <c r="E212" s="17" t="s">
        <v>3055</v>
      </c>
      <c r="F212" s="28">
        <v>13132185567</v>
      </c>
      <c r="G212" s="6" t="s">
        <v>2271</v>
      </c>
      <c r="H212" s="6" t="s">
        <v>16</v>
      </c>
      <c r="I212" s="11" t="s">
        <v>712</v>
      </c>
      <c r="J212" s="19" t="s">
        <v>1363</v>
      </c>
      <c r="K212" s="17" t="s">
        <v>3042</v>
      </c>
      <c r="L212" s="6" t="s">
        <v>3059</v>
      </c>
      <c r="M212" s="6" t="str">
        <f t="shared" si="15"/>
        <v>Male</v>
      </c>
      <c r="N212" s="6" t="str">
        <f t="shared" si="16"/>
        <v>Hardcore Gamer: I spend most of my free time playing and viewing video games</v>
      </c>
      <c r="O212" s="6" t="str">
        <f t="shared" si="17"/>
        <v>21-30 hours</v>
      </c>
      <c r="P212" s="39" t="str">
        <f t="shared" si="18"/>
        <v>$700 - $1,099</v>
      </c>
    </row>
    <row r="213" spans="1:16" ht="15.75" customHeight="1" x14ac:dyDescent="0.25">
      <c r="A213" s="24">
        <v>3</v>
      </c>
      <c r="B213" s="28" t="str">
        <f t="shared" si="19"/>
        <v>Detractor</v>
      </c>
      <c r="C213" s="19" t="s">
        <v>3066</v>
      </c>
      <c r="D213" s="19" t="s">
        <v>3066</v>
      </c>
      <c r="E213" s="17" t="s">
        <v>3053</v>
      </c>
      <c r="F213" s="28">
        <v>13047002945</v>
      </c>
      <c r="G213" s="6" t="s">
        <v>1744</v>
      </c>
      <c r="H213" s="6" t="s">
        <v>16</v>
      </c>
      <c r="I213" s="11" t="s">
        <v>221</v>
      </c>
      <c r="J213" s="6" t="s">
        <v>1364</v>
      </c>
      <c r="K213" s="17" t="s">
        <v>3044</v>
      </c>
      <c r="L213" s="6" t="s">
        <v>3058</v>
      </c>
      <c r="M213" s="6" t="str">
        <f t="shared" si="15"/>
        <v>Male</v>
      </c>
      <c r="N213" s="6" t="str">
        <f t="shared" si="16"/>
        <v>Hardcore Gamer: I spend most of my free time playing and viewing video games</v>
      </c>
      <c r="O213" s="6" t="str">
        <f t="shared" si="17"/>
        <v>11-20 hours</v>
      </c>
      <c r="P213" s="39" t="str">
        <f t="shared" si="18"/>
        <v>$2,000- $2,999</v>
      </c>
    </row>
    <row r="214" spans="1:16" ht="15.75" customHeight="1" x14ac:dyDescent="0.25">
      <c r="A214" s="24">
        <v>8</v>
      </c>
      <c r="B214" s="28" t="str">
        <f t="shared" si="19"/>
        <v>Passive</v>
      </c>
      <c r="C214" s="19" t="s">
        <v>3064</v>
      </c>
      <c r="D214" s="19" t="s">
        <v>3064</v>
      </c>
      <c r="E214" s="17" t="s">
        <v>3056</v>
      </c>
      <c r="F214" s="28">
        <v>13065947824</v>
      </c>
      <c r="G214" s="6" t="s">
        <v>2910</v>
      </c>
      <c r="H214" s="6" t="s">
        <v>59</v>
      </c>
      <c r="I214" s="11" t="s">
        <v>1266</v>
      </c>
      <c r="J214" s="9" t="s">
        <v>1493</v>
      </c>
      <c r="K214" s="9" t="s">
        <v>3026</v>
      </c>
      <c r="L214" s="6" t="s">
        <v>3058</v>
      </c>
      <c r="M214" s="6" t="str">
        <f t="shared" si="15"/>
        <v>Male</v>
      </c>
      <c r="N214" s="6" t="str">
        <f t="shared" si="16"/>
        <v>Casual Gamer: I love playing video games to have fun but not all of the time</v>
      </c>
      <c r="O214" s="6" t="str">
        <f t="shared" si="17"/>
        <v>6-10 hours</v>
      </c>
      <c r="P214" s="39" t="str">
        <f t="shared" si="18"/>
        <v>$1,500 - $1,999</v>
      </c>
    </row>
    <row r="215" spans="1:16" ht="15.75" customHeight="1" x14ac:dyDescent="0.25">
      <c r="A215" s="24">
        <v>8</v>
      </c>
      <c r="B215" s="28" t="str">
        <f t="shared" si="19"/>
        <v>Passive</v>
      </c>
      <c r="C215" s="19" t="s">
        <v>3068</v>
      </c>
      <c r="D215" s="19" t="s">
        <v>3068</v>
      </c>
      <c r="E215" s="17" t="s">
        <v>3056</v>
      </c>
      <c r="F215" s="28">
        <v>13112535629</v>
      </c>
      <c r="G215" s="6" t="s">
        <v>2819</v>
      </c>
      <c r="H215" s="6" t="s">
        <v>16</v>
      </c>
      <c r="I215" s="11" t="s">
        <v>1185</v>
      </c>
      <c r="J215" s="9" t="s">
        <v>1393</v>
      </c>
      <c r="K215" s="9" t="s">
        <v>3036</v>
      </c>
      <c r="L215" s="6" t="s">
        <v>3059</v>
      </c>
      <c r="M215" s="6" t="str">
        <f t="shared" si="15"/>
        <v>Male</v>
      </c>
      <c r="N215" s="6" t="str">
        <f t="shared" si="16"/>
        <v>Casual Gamer: I love playing video games to have fun but not all of the time</v>
      </c>
      <c r="O215" s="6" t="str">
        <f t="shared" si="17"/>
        <v>0-5 hours</v>
      </c>
      <c r="P215" s="39" t="str">
        <f t="shared" si="18"/>
        <v>$1,500 - $1,999</v>
      </c>
    </row>
    <row r="216" spans="1:16" ht="15.75" customHeight="1" x14ac:dyDescent="0.25">
      <c r="A216" s="24">
        <v>5</v>
      </c>
      <c r="B216" s="28" t="str">
        <f t="shared" si="19"/>
        <v>Detractor</v>
      </c>
      <c r="C216" s="19" t="s">
        <v>3068</v>
      </c>
      <c r="D216" s="19" t="s">
        <v>3067</v>
      </c>
      <c r="E216" s="17" t="s">
        <v>3053</v>
      </c>
      <c r="F216" s="28">
        <v>13033053369</v>
      </c>
      <c r="G216" s="6" t="s">
        <v>1750</v>
      </c>
      <c r="H216" s="6" t="s">
        <v>16</v>
      </c>
      <c r="I216" s="11" t="s">
        <v>227</v>
      </c>
      <c r="J216" s="6" t="s">
        <v>1386</v>
      </c>
      <c r="K216" s="17" t="s">
        <v>3044</v>
      </c>
      <c r="L216" s="6" t="s">
        <v>3058</v>
      </c>
      <c r="M216" s="6" t="str">
        <f t="shared" si="15"/>
        <v>Male</v>
      </c>
      <c r="N216" s="6" t="str">
        <f t="shared" si="16"/>
        <v>Hardcore Gamer: I spend most of my free time playing and viewing video games</v>
      </c>
      <c r="O216" s="6" t="str">
        <f t="shared" si="17"/>
        <v>6-10 hours</v>
      </c>
      <c r="P216" s="39" t="str">
        <f t="shared" si="18"/>
        <v>$3,000- $5,000</v>
      </c>
    </row>
    <row r="217" spans="1:16" ht="15.75" customHeight="1" x14ac:dyDescent="0.25">
      <c r="A217" s="24">
        <v>7</v>
      </c>
      <c r="B217" s="28" t="str">
        <f t="shared" si="19"/>
        <v>Passive</v>
      </c>
      <c r="C217" s="19" t="s">
        <v>3071</v>
      </c>
      <c r="D217" s="19" t="s">
        <v>3068</v>
      </c>
      <c r="E217" s="17" t="s">
        <v>1423</v>
      </c>
      <c r="F217" s="28">
        <v>13211335015</v>
      </c>
      <c r="G217" s="6" t="s">
        <v>1951</v>
      </c>
      <c r="H217" s="6" t="s">
        <v>16</v>
      </c>
      <c r="I217" s="11" t="s">
        <v>422</v>
      </c>
      <c r="J217" s="6" t="s">
        <v>1407</v>
      </c>
      <c r="K217" s="6" t="s">
        <v>3029</v>
      </c>
      <c r="L217" s="6" t="s">
        <v>3057</v>
      </c>
      <c r="M217" s="6" t="str">
        <f t="shared" si="15"/>
        <v>Female</v>
      </c>
      <c r="N217" s="6" t="str">
        <f t="shared" si="16"/>
        <v>Casual Gamer: I love playing video games to have fun but not all of the time</v>
      </c>
      <c r="O217" s="6" t="str">
        <f t="shared" si="17"/>
        <v>11-20 hours</v>
      </c>
      <c r="P217" s="39" t="str">
        <f t="shared" si="18"/>
        <v>&lt;$700</v>
      </c>
    </row>
    <row r="218" spans="1:16" ht="15.75" customHeight="1" x14ac:dyDescent="0.25">
      <c r="A218" s="24">
        <v>9</v>
      </c>
      <c r="B218" s="28" t="str">
        <f t="shared" si="19"/>
        <v>Promoter</v>
      </c>
      <c r="C218" s="19" t="s">
        <v>3064</v>
      </c>
      <c r="D218" s="19" t="s">
        <v>3064</v>
      </c>
      <c r="E218" s="17" t="s">
        <v>3056</v>
      </c>
      <c r="F218" s="28">
        <v>13197245714</v>
      </c>
      <c r="G218" s="6" t="s">
        <v>2574</v>
      </c>
      <c r="H218" s="6" t="s">
        <v>16</v>
      </c>
      <c r="I218" s="11" t="s">
        <v>969</v>
      </c>
      <c r="J218" s="9" t="s">
        <v>1388</v>
      </c>
      <c r="K218" s="9" t="s">
        <v>3033</v>
      </c>
      <c r="L218" s="6" t="s">
        <v>3057</v>
      </c>
      <c r="M218" s="6" t="str">
        <f t="shared" si="15"/>
        <v>Male</v>
      </c>
      <c r="N218" s="6" t="str">
        <f t="shared" si="16"/>
        <v>Casual Gamer: I love playing video games to have fun but not all of the time</v>
      </c>
      <c r="O218" s="6" t="str">
        <f t="shared" si="17"/>
        <v>6-10 hours</v>
      </c>
      <c r="P218" s="39" t="str">
        <f t="shared" si="18"/>
        <v>$3,000- $5,000</v>
      </c>
    </row>
    <row r="219" spans="1:16" ht="15.75" customHeight="1" x14ac:dyDescent="0.25">
      <c r="A219" s="24">
        <v>3</v>
      </c>
      <c r="B219" s="28" t="str">
        <f t="shared" si="19"/>
        <v>Detractor</v>
      </c>
      <c r="C219" s="19" t="s">
        <v>3071</v>
      </c>
      <c r="D219" s="19" t="s">
        <v>3068</v>
      </c>
      <c r="E219" s="17" t="s">
        <v>3054</v>
      </c>
      <c r="F219" s="28">
        <v>13215619252</v>
      </c>
      <c r="G219" s="6" t="s">
        <v>1789</v>
      </c>
      <c r="H219" s="6" t="s">
        <v>16</v>
      </c>
      <c r="I219" s="11" t="s">
        <v>267</v>
      </c>
      <c r="J219" s="6" t="s">
        <v>1364</v>
      </c>
      <c r="K219" s="11" t="s">
        <v>3044</v>
      </c>
      <c r="L219" s="6" t="s">
        <v>3057</v>
      </c>
      <c r="M219" s="6" t="str">
        <f t="shared" si="15"/>
        <v>Male</v>
      </c>
      <c r="N219" s="6" t="str">
        <f t="shared" si="16"/>
        <v>Casual Gamer: I love playing video games to have fun but not all of the time</v>
      </c>
      <c r="O219" s="6" t="str">
        <f t="shared" si="17"/>
        <v>11-20 hours</v>
      </c>
      <c r="P219" s="39" t="str">
        <f t="shared" si="18"/>
        <v>$2,000- $2,999</v>
      </c>
    </row>
    <row r="220" spans="1:16" ht="15.75" customHeight="1" x14ac:dyDescent="0.25">
      <c r="A220" s="24">
        <v>9</v>
      </c>
      <c r="B220" s="28" t="str">
        <f t="shared" si="19"/>
        <v>Promoter</v>
      </c>
      <c r="C220" s="19" t="s">
        <v>3064</v>
      </c>
      <c r="D220" s="19" t="s">
        <v>3065</v>
      </c>
      <c r="E220" s="17" t="s">
        <v>3056</v>
      </c>
      <c r="F220" s="28">
        <v>13058577414</v>
      </c>
      <c r="G220" s="6" t="s">
        <v>2940</v>
      </c>
      <c r="H220" s="6" t="s">
        <v>16</v>
      </c>
      <c r="I220" s="11" t="s">
        <v>1287</v>
      </c>
      <c r="J220" s="9" t="s">
        <v>1393</v>
      </c>
      <c r="K220" s="9" t="s">
        <v>3036</v>
      </c>
      <c r="L220" s="6" t="s">
        <v>3058</v>
      </c>
      <c r="M220" s="6" t="str">
        <f t="shared" si="15"/>
        <v>Male</v>
      </c>
      <c r="N220" s="6" t="str">
        <f t="shared" si="16"/>
        <v>Hardcore Gamer: I spend most of my free time playing and viewing video games</v>
      </c>
      <c r="O220" s="6" t="str">
        <f t="shared" si="17"/>
        <v>31-40 hours</v>
      </c>
      <c r="P220" s="39" t="str">
        <f t="shared" si="18"/>
        <v>$3,000- $5,000</v>
      </c>
    </row>
    <row r="221" spans="1:16" ht="15.75" customHeight="1" x14ac:dyDescent="0.25">
      <c r="A221" s="24">
        <v>7</v>
      </c>
      <c r="B221" s="28" t="str">
        <f t="shared" si="19"/>
        <v>Passive</v>
      </c>
      <c r="C221" s="19" t="s">
        <v>3068</v>
      </c>
      <c r="D221" s="19" t="s">
        <v>3064</v>
      </c>
      <c r="E221" s="17" t="s">
        <v>3055</v>
      </c>
      <c r="F221" s="28">
        <v>13196598178</v>
      </c>
      <c r="G221" s="6" t="s">
        <v>2130</v>
      </c>
      <c r="H221" s="6" t="s">
        <v>16</v>
      </c>
      <c r="I221" s="11" t="s">
        <v>588</v>
      </c>
      <c r="J221" s="19" t="s">
        <v>1387</v>
      </c>
      <c r="K221" s="17" t="s">
        <v>1387</v>
      </c>
      <c r="L221" s="6" t="s">
        <v>3057</v>
      </c>
      <c r="M221" s="6" t="str">
        <f t="shared" si="15"/>
        <v>Male</v>
      </c>
      <c r="N221" s="6" t="str">
        <f t="shared" si="16"/>
        <v>Hardcore Gamer: I spend most of my free time playing and viewing video games</v>
      </c>
      <c r="O221" s="6" t="str">
        <f t="shared" si="17"/>
        <v>11-20 hours</v>
      </c>
      <c r="P221" s="39" t="str">
        <f t="shared" si="18"/>
        <v>$3,000- $5,000</v>
      </c>
    </row>
    <row r="222" spans="1:16" ht="15.75" customHeight="1" x14ac:dyDescent="0.25">
      <c r="A222" s="24">
        <v>6</v>
      </c>
      <c r="B222" s="28" t="str">
        <f t="shared" si="19"/>
        <v>Detractor</v>
      </c>
      <c r="C222" s="19" t="s">
        <v>3071</v>
      </c>
      <c r="D222" s="19" t="s">
        <v>3065</v>
      </c>
      <c r="E222" s="17" t="s">
        <v>3055</v>
      </c>
      <c r="F222" s="28">
        <v>13070072788</v>
      </c>
      <c r="G222" s="6" t="s">
        <v>2336</v>
      </c>
      <c r="H222" s="6" t="s">
        <v>16</v>
      </c>
      <c r="I222" s="11" t="s">
        <v>775</v>
      </c>
      <c r="J222" s="19" t="s">
        <v>1389</v>
      </c>
      <c r="K222" s="17" t="s">
        <v>3029</v>
      </c>
      <c r="L222" s="6" t="s">
        <v>3058</v>
      </c>
      <c r="M222" s="6" t="str">
        <f t="shared" si="15"/>
        <v>Male</v>
      </c>
      <c r="N222" s="6" t="str">
        <f t="shared" si="16"/>
        <v>Casual Gamer: I love playing video games to have fun but not all of the time</v>
      </c>
      <c r="O222" s="6" t="str">
        <f t="shared" si="17"/>
        <v>6-10 hours</v>
      </c>
      <c r="P222" s="39" t="str">
        <f t="shared" si="18"/>
        <v>$1,100 - $1,499</v>
      </c>
    </row>
    <row r="223" spans="1:16" ht="15.75" customHeight="1" x14ac:dyDescent="0.25">
      <c r="A223" s="24">
        <v>7</v>
      </c>
      <c r="B223" s="28" t="str">
        <f t="shared" si="19"/>
        <v>Passive</v>
      </c>
      <c r="C223" s="19" t="s">
        <v>3070</v>
      </c>
      <c r="D223" s="19" t="s">
        <v>3065</v>
      </c>
      <c r="E223" s="17" t="s">
        <v>3056</v>
      </c>
      <c r="F223" s="28">
        <v>13050137440</v>
      </c>
      <c r="G223" s="6" t="s">
        <v>2952</v>
      </c>
      <c r="H223" s="6" t="s">
        <v>14</v>
      </c>
      <c r="I223" s="11" t="s">
        <v>1298</v>
      </c>
      <c r="J223" s="9" t="s">
        <v>1439</v>
      </c>
      <c r="K223" s="9" t="s">
        <v>3041</v>
      </c>
      <c r="L223" s="6" t="s">
        <v>3058</v>
      </c>
      <c r="M223" s="6" t="str">
        <f t="shared" si="15"/>
        <v>Male</v>
      </c>
      <c r="N223" s="6" t="str">
        <f t="shared" si="16"/>
        <v>Casual Gamer: I love playing video games to have fun but not all of the time</v>
      </c>
      <c r="O223" s="6" t="str">
        <f t="shared" si="17"/>
        <v>0-5 hours</v>
      </c>
      <c r="P223" s="39" t="str">
        <f t="shared" si="18"/>
        <v>$1,100 - $1,499</v>
      </c>
    </row>
    <row r="224" spans="1:16" ht="15.75" customHeight="1" x14ac:dyDescent="0.25">
      <c r="A224" s="24">
        <v>10</v>
      </c>
      <c r="B224" s="28" t="str">
        <f t="shared" si="19"/>
        <v>Promoter</v>
      </c>
      <c r="C224" s="19" t="s">
        <v>3070</v>
      </c>
      <c r="D224" s="19" t="s">
        <v>3064</v>
      </c>
      <c r="E224" s="17" t="s">
        <v>3056</v>
      </c>
      <c r="F224" s="28">
        <v>13015254864</v>
      </c>
      <c r="G224" s="6" t="s">
        <v>3012</v>
      </c>
      <c r="H224" s="6" t="s">
        <v>59</v>
      </c>
      <c r="I224" s="11" t="s">
        <v>1352</v>
      </c>
      <c r="J224" s="9" t="s">
        <v>1459</v>
      </c>
      <c r="K224" s="9" t="s">
        <v>3027</v>
      </c>
      <c r="L224" s="6" t="s">
        <v>3058</v>
      </c>
      <c r="M224" s="6" t="str">
        <f t="shared" si="15"/>
        <v>Female</v>
      </c>
      <c r="N224" s="6" t="str">
        <f t="shared" si="16"/>
        <v>Casual Gamer: I love playing video games to have fun but not all of the time</v>
      </c>
      <c r="O224" s="6" t="str">
        <f t="shared" si="17"/>
        <v>6-10 hours</v>
      </c>
      <c r="P224" s="39" t="str">
        <f t="shared" si="18"/>
        <v>$3,000- $5,000</v>
      </c>
    </row>
    <row r="225" spans="1:17" ht="15.75" customHeight="1" x14ac:dyDescent="0.25">
      <c r="A225" s="24">
        <v>10</v>
      </c>
      <c r="B225" s="28" t="str">
        <f t="shared" si="19"/>
        <v>Promoter</v>
      </c>
      <c r="C225" s="19" t="s">
        <v>3064</v>
      </c>
      <c r="D225" s="19" t="s">
        <v>3064</v>
      </c>
      <c r="E225" s="17" t="s">
        <v>3056</v>
      </c>
      <c r="F225" s="28">
        <v>13071467599</v>
      </c>
      <c r="G225" s="6" t="s">
        <v>2889</v>
      </c>
      <c r="H225" s="6" t="s">
        <v>59</v>
      </c>
      <c r="I225" s="11" t="s">
        <v>1246</v>
      </c>
      <c r="J225" s="9" t="s">
        <v>1385</v>
      </c>
      <c r="K225" s="9" t="s">
        <v>3030</v>
      </c>
      <c r="L225" s="6" t="s">
        <v>3058</v>
      </c>
      <c r="M225" s="6" t="str">
        <f t="shared" si="15"/>
        <v>Male</v>
      </c>
      <c r="N225" s="6" t="str">
        <f t="shared" si="16"/>
        <v>Hardcore Gamer: I spend most of my free time playing and viewing video games</v>
      </c>
      <c r="O225" s="6" t="str">
        <f t="shared" si="17"/>
        <v>31-40 hours</v>
      </c>
      <c r="P225" s="39" t="str">
        <f t="shared" si="18"/>
        <v>$2,000- $2,999</v>
      </c>
    </row>
    <row r="226" spans="1:17" ht="15.75" customHeight="1" x14ac:dyDescent="0.25">
      <c r="A226" s="24">
        <v>10</v>
      </c>
      <c r="B226" s="28" t="str">
        <f t="shared" si="19"/>
        <v>Promoter</v>
      </c>
      <c r="C226" s="19" t="s">
        <v>3064</v>
      </c>
      <c r="D226" s="19" t="s">
        <v>3064</v>
      </c>
      <c r="E226" s="17" t="s">
        <v>3056</v>
      </c>
      <c r="F226" s="28">
        <v>13069215546</v>
      </c>
      <c r="G226" s="6" t="s">
        <v>2895</v>
      </c>
      <c r="H226" s="6" t="s">
        <v>59</v>
      </c>
      <c r="I226" s="11" t="s">
        <v>1251</v>
      </c>
      <c r="J226" s="9" t="s">
        <v>1385</v>
      </c>
      <c r="K226" s="9" t="s">
        <v>3030</v>
      </c>
      <c r="L226" s="6" t="s">
        <v>3058</v>
      </c>
      <c r="M226" s="6" t="str">
        <f t="shared" si="15"/>
        <v>Male</v>
      </c>
      <c r="N226" s="6" t="str">
        <f t="shared" si="16"/>
        <v>Hardcore Gamer: I spend most of my free time playing and viewing video games</v>
      </c>
      <c r="O226" s="6" t="str">
        <f t="shared" si="17"/>
        <v>21-30 hours</v>
      </c>
      <c r="P226" s="39" t="str">
        <f t="shared" si="18"/>
        <v>$1,500 - $1,999</v>
      </c>
    </row>
    <row r="227" spans="1:17" ht="15.75" customHeight="1" x14ac:dyDescent="0.25">
      <c r="A227" s="24">
        <v>10</v>
      </c>
      <c r="B227" s="28" t="str">
        <f t="shared" si="19"/>
        <v>Promoter</v>
      </c>
      <c r="C227" s="19" t="s">
        <v>3064</v>
      </c>
      <c r="D227" s="19" t="s">
        <v>3064</v>
      </c>
      <c r="E227" s="17" t="s">
        <v>3056</v>
      </c>
      <c r="F227" s="28">
        <v>13222396808</v>
      </c>
      <c r="G227" s="6" t="s">
        <v>2483</v>
      </c>
      <c r="H227" s="6" t="s">
        <v>16</v>
      </c>
      <c r="I227" s="11" t="s">
        <v>894</v>
      </c>
      <c r="J227" s="9" t="s">
        <v>1385</v>
      </c>
      <c r="K227" s="9" t="s">
        <v>3030</v>
      </c>
      <c r="L227" s="6" t="s">
        <v>3057</v>
      </c>
      <c r="M227" s="6" t="str">
        <f t="shared" si="15"/>
        <v>Male</v>
      </c>
      <c r="N227" s="6" t="str">
        <f t="shared" si="16"/>
        <v>Other (please specify)</v>
      </c>
      <c r="O227" s="6" t="str">
        <f t="shared" si="17"/>
        <v>11-20 hours</v>
      </c>
      <c r="P227" s="39" t="str">
        <f t="shared" si="18"/>
        <v>$2,000- $2,999</v>
      </c>
    </row>
    <row r="228" spans="1:17" ht="15.75" customHeight="1" x14ac:dyDescent="0.25">
      <c r="A228" s="24">
        <v>10</v>
      </c>
      <c r="B228" s="28" t="str">
        <f t="shared" si="19"/>
        <v>Promoter</v>
      </c>
      <c r="C228" s="19" t="s">
        <v>3064</v>
      </c>
      <c r="D228" s="19" t="s">
        <v>3064</v>
      </c>
      <c r="E228" s="17" t="s">
        <v>3056</v>
      </c>
      <c r="F228" s="28">
        <v>13176250196</v>
      </c>
      <c r="G228" s="6" t="s">
        <v>2625</v>
      </c>
      <c r="H228" s="6" t="s">
        <v>59</v>
      </c>
      <c r="I228" s="11" t="s">
        <v>1015</v>
      </c>
      <c r="J228" s="9" t="s">
        <v>1385</v>
      </c>
      <c r="K228" s="9" t="s">
        <v>3030</v>
      </c>
      <c r="L228" s="6" t="s">
        <v>3057</v>
      </c>
      <c r="M228" s="6" t="str">
        <f t="shared" si="15"/>
        <v>Male</v>
      </c>
      <c r="N228" s="6" t="str">
        <f t="shared" si="16"/>
        <v>Hardcore Gamer: I spend most of my free time playing and viewing video games</v>
      </c>
      <c r="O228" s="6" t="str">
        <f t="shared" si="17"/>
        <v>11-20 hours</v>
      </c>
      <c r="P228" s="39" t="str">
        <f t="shared" si="18"/>
        <v>$2,000- $2,999</v>
      </c>
    </row>
    <row r="229" spans="1:17" ht="15.75" customHeight="1" x14ac:dyDescent="0.25">
      <c r="A229" s="24">
        <v>8</v>
      </c>
      <c r="B229" s="28" t="str">
        <f t="shared" si="19"/>
        <v>Passive</v>
      </c>
      <c r="C229" s="19" t="s">
        <v>3064</v>
      </c>
      <c r="D229" s="19" t="s">
        <v>3064</v>
      </c>
      <c r="E229" s="17" t="s">
        <v>3055</v>
      </c>
      <c r="F229" s="28">
        <v>13160886707</v>
      </c>
      <c r="G229" s="6" t="s">
        <v>2210</v>
      </c>
      <c r="H229" s="6" t="s">
        <v>59</v>
      </c>
      <c r="I229" s="11" t="s">
        <v>658</v>
      </c>
      <c r="J229" s="19" t="s">
        <v>1385</v>
      </c>
      <c r="K229" s="17" t="s">
        <v>3030</v>
      </c>
      <c r="L229" s="6" t="s">
        <v>3059</v>
      </c>
      <c r="M229" s="6" t="str">
        <f t="shared" si="15"/>
        <v>Female</v>
      </c>
      <c r="N229" s="6" t="str">
        <f t="shared" si="16"/>
        <v>Other (please specify)</v>
      </c>
      <c r="O229" s="6" t="str">
        <f t="shared" si="17"/>
        <v>6-10 hours</v>
      </c>
      <c r="P229" s="39" t="str">
        <f t="shared" si="18"/>
        <v>$1,100 - $1,499</v>
      </c>
    </row>
    <row r="230" spans="1:17" ht="15.75" customHeight="1" x14ac:dyDescent="0.25">
      <c r="A230" s="24">
        <v>10</v>
      </c>
      <c r="B230" s="28" t="str">
        <f t="shared" si="19"/>
        <v>Promoter</v>
      </c>
      <c r="C230" s="19" t="s">
        <v>3064</v>
      </c>
      <c r="D230" s="19" t="s">
        <v>3064</v>
      </c>
      <c r="E230" s="17" t="s">
        <v>3056</v>
      </c>
      <c r="F230" s="28">
        <v>13196966203</v>
      </c>
      <c r="G230" s="6" t="s">
        <v>2576</v>
      </c>
      <c r="H230" s="6" t="s">
        <v>16</v>
      </c>
      <c r="I230" s="11" t="s">
        <v>971</v>
      </c>
      <c r="J230" s="9" t="s">
        <v>1450</v>
      </c>
      <c r="K230" s="9" t="s">
        <v>3028</v>
      </c>
      <c r="L230" s="6" t="s">
        <v>3057</v>
      </c>
      <c r="M230" s="6" t="str">
        <f t="shared" si="15"/>
        <v>Male</v>
      </c>
      <c r="N230" s="6" t="str">
        <f t="shared" si="16"/>
        <v>Casual Gamer: I love playing video games to have fun but not all of the time</v>
      </c>
      <c r="O230" s="6" t="str">
        <f t="shared" si="17"/>
        <v>6-10 hours</v>
      </c>
      <c r="P230" s="39" t="str">
        <f t="shared" si="18"/>
        <v>$2,000- $2,999</v>
      </c>
    </row>
    <row r="231" spans="1:17" ht="15.75" customHeight="1" x14ac:dyDescent="0.25">
      <c r="A231" s="24">
        <v>7</v>
      </c>
      <c r="B231" s="28" t="str">
        <f t="shared" si="19"/>
        <v>Passive</v>
      </c>
      <c r="C231" s="19" t="s">
        <v>3070</v>
      </c>
      <c r="D231" s="19" t="s">
        <v>3064</v>
      </c>
      <c r="E231" t="s">
        <v>3056</v>
      </c>
      <c r="F231" s="28">
        <v>13110644194</v>
      </c>
      <c r="G231" s="6" t="s">
        <v>2822</v>
      </c>
      <c r="H231" s="6" t="s">
        <v>59</v>
      </c>
      <c r="I231" s="11" t="s">
        <v>1188</v>
      </c>
      <c r="J231" s="9" t="s">
        <v>1385</v>
      </c>
      <c r="K231" s="9" t="s">
        <v>3030</v>
      </c>
      <c r="L231" s="6" t="s">
        <v>3059</v>
      </c>
      <c r="M231" s="6" t="str">
        <f t="shared" si="15"/>
        <v>Male</v>
      </c>
      <c r="N231" s="6" t="str">
        <f t="shared" si="16"/>
        <v>Competitive Gamer: I play video games to be the best and win</v>
      </c>
      <c r="O231" s="6" t="str">
        <f t="shared" si="17"/>
        <v>31-40 hours</v>
      </c>
      <c r="P231" s="39" t="str">
        <f t="shared" si="18"/>
        <v>$1,500 - $1,999</v>
      </c>
    </row>
    <row r="232" spans="1:17" ht="15.75" customHeight="1" x14ac:dyDescent="0.25">
      <c r="A232" s="24">
        <v>10</v>
      </c>
      <c r="B232" s="28" t="str">
        <f t="shared" si="19"/>
        <v>Promoter</v>
      </c>
      <c r="C232" s="19" t="s">
        <v>3064</v>
      </c>
      <c r="D232" s="19" t="s">
        <v>3068</v>
      </c>
      <c r="E232" s="17" t="s">
        <v>3055</v>
      </c>
      <c r="F232" s="28">
        <v>13178838104</v>
      </c>
      <c r="G232" s="6" t="s">
        <v>2156</v>
      </c>
      <c r="H232" s="6" t="s">
        <v>16</v>
      </c>
      <c r="I232" s="11" t="s">
        <v>608</v>
      </c>
      <c r="J232" s="19" t="s">
        <v>1393</v>
      </c>
      <c r="K232" s="19" t="s">
        <v>3036</v>
      </c>
      <c r="L232" s="6" t="s">
        <v>3057</v>
      </c>
      <c r="M232" s="6" t="str">
        <f t="shared" si="15"/>
        <v>Male</v>
      </c>
      <c r="N232" s="6" t="str">
        <f t="shared" si="16"/>
        <v>Hardcore Gamer: I spend most of my free time playing and viewing video games</v>
      </c>
      <c r="O232" s="6" t="str">
        <f t="shared" si="17"/>
        <v>11-20 hours</v>
      </c>
      <c r="P232" s="39" t="str">
        <f t="shared" si="18"/>
        <v>$3,000- $5,000</v>
      </c>
      <c r="Q232" s="6"/>
    </row>
    <row r="233" spans="1:17" ht="15.75" customHeight="1" x14ac:dyDescent="0.25">
      <c r="A233" s="24">
        <v>0</v>
      </c>
      <c r="B233" s="28" t="str">
        <f t="shared" si="19"/>
        <v>Detractor</v>
      </c>
      <c r="C233" s="19" t="s">
        <v>3071</v>
      </c>
      <c r="D233" s="19" t="s">
        <v>3068</v>
      </c>
      <c r="E233" s="17" t="s">
        <v>3053</v>
      </c>
      <c r="F233" s="28">
        <v>13163793357</v>
      </c>
      <c r="G233" s="6" t="s">
        <v>1642</v>
      </c>
      <c r="H233" s="6" t="s">
        <v>14</v>
      </c>
      <c r="I233" s="11" t="s">
        <v>120</v>
      </c>
      <c r="J233" s="6" t="s">
        <v>1369</v>
      </c>
      <c r="K233" s="19" t="s">
        <v>1369</v>
      </c>
      <c r="L233" s="19" t="s">
        <v>3059</v>
      </c>
      <c r="M233" s="6" t="str">
        <f t="shared" si="15"/>
        <v>Male</v>
      </c>
      <c r="N233" s="6" t="str">
        <f t="shared" si="16"/>
        <v>Hardcore Gamer: I spend most of my free time playing and viewing video games</v>
      </c>
      <c r="O233" s="6" t="str">
        <f t="shared" si="17"/>
        <v>21-30 hours</v>
      </c>
      <c r="P233" s="39" t="str">
        <f t="shared" si="18"/>
        <v>$1,500 - $1,999</v>
      </c>
      <c r="Q233" s="6"/>
    </row>
    <row r="234" spans="1:17" ht="15.75" customHeight="1" x14ac:dyDescent="0.25">
      <c r="A234" s="24">
        <v>10</v>
      </c>
      <c r="B234" s="28" t="str">
        <f t="shared" si="19"/>
        <v>Promoter</v>
      </c>
      <c r="C234" s="19" t="s">
        <v>3064</v>
      </c>
      <c r="D234" s="19" t="s">
        <v>3064</v>
      </c>
      <c r="E234" s="17" t="s">
        <v>3056</v>
      </c>
      <c r="F234" s="28">
        <v>13160393145</v>
      </c>
      <c r="G234" s="6" t="s">
        <v>2687</v>
      </c>
      <c r="H234" s="6" t="s">
        <v>59</v>
      </c>
      <c r="I234" s="11" t="s">
        <v>1069</v>
      </c>
      <c r="J234" s="9" t="s">
        <v>1385</v>
      </c>
      <c r="K234" s="9" t="s">
        <v>3030</v>
      </c>
      <c r="L234" s="6" t="s">
        <v>3059</v>
      </c>
      <c r="M234" s="6" t="str">
        <f t="shared" si="15"/>
        <v>Male</v>
      </c>
      <c r="N234" s="6" t="str">
        <f t="shared" si="16"/>
        <v>Casual Gamer: I love playing video games to have fun but not all of the time</v>
      </c>
      <c r="O234" s="6" t="str">
        <f t="shared" si="17"/>
        <v>0-5 hours</v>
      </c>
      <c r="P234" s="39" t="str">
        <f t="shared" si="18"/>
        <v>$1,500 - $1,999</v>
      </c>
      <c r="Q234" s="6"/>
    </row>
    <row r="235" spans="1:17" ht="15.75" customHeight="1" x14ac:dyDescent="0.25">
      <c r="A235" s="24">
        <v>8</v>
      </c>
      <c r="B235" s="28" t="str">
        <f t="shared" si="19"/>
        <v>Passive</v>
      </c>
      <c r="C235" s="19" t="s">
        <v>3070</v>
      </c>
      <c r="D235" s="19" t="s">
        <v>3064</v>
      </c>
      <c r="E235" s="17" t="s">
        <v>3056</v>
      </c>
      <c r="F235" s="28">
        <v>13015196659</v>
      </c>
      <c r="G235" s="6" t="s">
        <v>3013</v>
      </c>
      <c r="H235" s="6" t="s">
        <v>59</v>
      </c>
      <c r="I235" s="11" t="s">
        <v>1353</v>
      </c>
      <c r="J235" s="9" t="s">
        <v>1394</v>
      </c>
      <c r="K235" s="9" t="s">
        <v>3040</v>
      </c>
      <c r="L235" s="6" t="s">
        <v>3058</v>
      </c>
      <c r="M235" s="6" t="str">
        <f t="shared" si="15"/>
        <v>Male</v>
      </c>
      <c r="N235" s="6" t="str">
        <f t="shared" si="16"/>
        <v>Hardcore Gamer: I spend most of my free time playing and viewing video games</v>
      </c>
      <c r="O235" s="6" t="str">
        <f t="shared" si="17"/>
        <v>40+ hours</v>
      </c>
      <c r="P235" s="39" t="str">
        <f t="shared" si="18"/>
        <v>$1,500 - $1,999</v>
      </c>
      <c r="Q235" s="6"/>
    </row>
    <row r="236" spans="1:17" ht="15.75" customHeight="1" x14ac:dyDescent="0.25">
      <c r="A236" s="24">
        <v>10</v>
      </c>
      <c r="B236" s="28" t="str">
        <f t="shared" si="19"/>
        <v>Promoter</v>
      </c>
      <c r="C236" s="19" t="s">
        <v>3068</v>
      </c>
      <c r="D236" s="19" t="s">
        <v>3064</v>
      </c>
      <c r="E236" s="17" t="s">
        <v>3056</v>
      </c>
      <c r="F236" s="28">
        <v>13094158799</v>
      </c>
      <c r="G236" s="6" t="s">
        <v>2857</v>
      </c>
      <c r="H236" s="6" t="s">
        <v>59</v>
      </c>
      <c r="I236" s="11" t="s">
        <v>1218</v>
      </c>
      <c r="J236" s="9" t="s">
        <v>1394</v>
      </c>
      <c r="K236" s="9" t="s">
        <v>3040</v>
      </c>
      <c r="L236" s="6" t="s">
        <v>3059</v>
      </c>
      <c r="M236" s="6" t="str">
        <f t="shared" si="15"/>
        <v>Male</v>
      </c>
      <c r="N236" s="6" t="str">
        <f t="shared" si="16"/>
        <v>Hardcore Gamer: I spend most of my free time playing and viewing video games</v>
      </c>
      <c r="O236" s="6" t="str">
        <f t="shared" si="17"/>
        <v>31-40 hours</v>
      </c>
      <c r="P236" s="39" t="str">
        <f t="shared" si="18"/>
        <v>$3,000- $5,000</v>
      </c>
      <c r="Q236" s="6"/>
    </row>
    <row r="237" spans="1:17" ht="15.75" customHeight="1" x14ac:dyDescent="0.25">
      <c r="A237" s="24">
        <v>10</v>
      </c>
      <c r="B237" s="28" t="str">
        <f t="shared" si="19"/>
        <v>Promoter</v>
      </c>
      <c r="C237" s="19" t="s">
        <v>3064</v>
      </c>
      <c r="D237" s="19" t="s">
        <v>3064</v>
      </c>
      <c r="E237" s="17" t="s">
        <v>3056</v>
      </c>
      <c r="F237" s="28">
        <v>13076531762</v>
      </c>
      <c r="G237" s="6" t="s">
        <v>2882</v>
      </c>
      <c r="H237" s="6" t="s">
        <v>59</v>
      </c>
      <c r="I237" s="11" t="s">
        <v>1240</v>
      </c>
      <c r="J237" s="9" t="s">
        <v>1394</v>
      </c>
      <c r="K237" s="9" t="s">
        <v>3040</v>
      </c>
      <c r="L237" s="6" t="s">
        <v>3058</v>
      </c>
      <c r="M237" s="6" t="str">
        <f t="shared" si="15"/>
        <v>Male</v>
      </c>
      <c r="N237" s="6" t="str">
        <f t="shared" si="16"/>
        <v>Content Creator/Streamer: I create video game content</v>
      </c>
      <c r="O237" s="6" t="str">
        <f t="shared" si="17"/>
        <v>11-20 hours</v>
      </c>
      <c r="P237" s="39" t="str">
        <f t="shared" si="18"/>
        <v>I don’t know</v>
      </c>
      <c r="Q237" s="6"/>
    </row>
    <row r="238" spans="1:17" ht="15.75" customHeight="1" x14ac:dyDescent="0.25">
      <c r="A238" s="24">
        <v>10</v>
      </c>
      <c r="B238" s="28" t="str">
        <f t="shared" si="19"/>
        <v>Promoter</v>
      </c>
      <c r="C238" s="19" t="s">
        <v>3064</v>
      </c>
      <c r="D238" s="19" t="s">
        <v>3064</v>
      </c>
      <c r="E238" s="17" t="s">
        <v>3055</v>
      </c>
      <c r="F238" s="28">
        <v>13154482043</v>
      </c>
      <c r="G238" s="6" t="s">
        <v>2248</v>
      </c>
      <c r="H238" s="6" t="s">
        <v>59</v>
      </c>
      <c r="I238" s="11" t="s">
        <v>693</v>
      </c>
      <c r="J238" s="19" t="s">
        <v>1468</v>
      </c>
      <c r="K238" s="19" t="s">
        <v>3039</v>
      </c>
      <c r="L238" s="6" t="s">
        <v>3059</v>
      </c>
      <c r="M238" s="6" t="str">
        <f t="shared" si="15"/>
        <v>Male</v>
      </c>
      <c r="N238" s="6" t="str">
        <f t="shared" si="16"/>
        <v>Hardcore Gamer: I spend most of my free time playing and viewing video games</v>
      </c>
      <c r="O238" s="6" t="str">
        <f t="shared" si="17"/>
        <v>11-20 hours</v>
      </c>
      <c r="P238" s="39" t="str">
        <f t="shared" si="18"/>
        <v>$1,100 - $1,499</v>
      </c>
      <c r="Q238" s="6"/>
    </row>
    <row r="239" spans="1:17" ht="15.75" customHeight="1" x14ac:dyDescent="0.25">
      <c r="A239" s="24">
        <v>10</v>
      </c>
      <c r="B239" s="28" t="str">
        <f t="shared" si="19"/>
        <v>Promoter</v>
      </c>
      <c r="C239" s="19" t="s">
        <v>3064</v>
      </c>
      <c r="D239" s="19" t="s">
        <v>3064</v>
      </c>
      <c r="E239" s="17" t="s">
        <v>3056</v>
      </c>
      <c r="F239" s="28">
        <v>13061481522</v>
      </c>
      <c r="G239" s="6" t="s">
        <v>2935</v>
      </c>
      <c r="H239" s="6" t="s">
        <v>16</v>
      </c>
      <c r="I239" s="11" t="s">
        <v>1283</v>
      </c>
      <c r="J239" s="9" t="s">
        <v>1481</v>
      </c>
      <c r="K239" s="9" t="s">
        <v>3027</v>
      </c>
      <c r="L239" s="6" t="s">
        <v>3058</v>
      </c>
      <c r="M239" s="6" t="str">
        <f t="shared" si="15"/>
        <v>Male</v>
      </c>
      <c r="N239" s="6" t="str">
        <f t="shared" si="16"/>
        <v>Hardcore Gamer: I spend most of my free time playing and viewing video games</v>
      </c>
      <c r="O239" s="6" t="str">
        <f t="shared" si="17"/>
        <v>40+ hours</v>
      </c>
      <c r="P239" s="39" t="str">
        <f t="shared" si="18"/>
        <v>$1,500 - $1,999</v>
      </c>
      <c r="Q239" s="6"/>
    </row>
    <row r="240" spans="1:17" ht="15.75" customHeight="1" x14ac:dyDescent="0.25">
      <c r="A240" s="24">
        <v>10</v>
      </c>
      <c r="B240" s="28" t="str">
        <f t="shared" si="19"/>
        <v>Promoter</v>
      </c>
      <c r="C240" s="19" t="s">
        <v>3064</v>
      </c>
      <c r="D240" s="19" t="s">
        <v>3064</v>
      </c>
      <c r="E240" s="17" t="s">
        <v>3056</v>
      </c>
      <c r="F240" s="28">
        <v>13028591158</v>
      </c>
      <c r="G240" s="6" t="s">
        <v>2991</v>
      </c>
      <c r="H240" s="6" t="s">
        <v>59</v>
      </c>
      <c r="I240" s="11" t="s">
        <v>1333</v>
      </c>
      <c r="J240" s="9" t="s">
        <v>1385</v>
      </c>
      <c r="K240" s="9" t="s">
        <v>3030</v>
      </c>
      <c r="L240" s="6" t="s">
        <v>3058</v>
      </c>
      <c r="M240" s="6" t="str">
        <f t="shared" si="15"/>
        <v>Male</v>
      </c>
      <c r="N240" s="6" t="str">
        <f t="shared" si="16"/>
        <v>Hardcore Gamer: I spend most of my free time playing and viewing video games</v>
      </c>
      <c r="O240" s="6" t="str">
        <f t="shared" si="17"/>
        <v>31-40 hours</v>
      </c>
      <c r="P240" s="39" t="str">
        <f t="shared" si="18"/>
        <v>$2,000- $2,999</v>
      </c>
      <c r="Q240" s="6"/>
    </row>
    <row r="241" spans="1:17" ht="15.75" customHeight="1" x14ac:dyDescent="0.25">
      <c r="A241" s="24">
        <v>7</v>
      </c>
      <c r="B241" s="28" t="str">
        <f t="shared" si="19"/>
        <v>Passive</v>
      </c>
      <c r="C241" s="19" t="s">
        <v>3068</v>
      </c>
      <c r="D241" s="19" t="s">
        <v>3065</v>
      </c>
      <c r="E241" s="17" t="s">
        <v>1423</v>
      </c>
      <c r="F241" s="28">
        <v>13218185828</v>
      </c>
      <c r="G241" s="6" t="s">
        <v>1942</v>
      </c>
      <c r="H241" s="6" t="s">
        <v>16</v>
      </c>
      <c r="I241" s="11" t="s">
        <v>413</v>
      </c>
      <c r="J241" s="6" t="s">
        <v>1405</v>
      </c>
      <c r="K241" s="6" t="s">
        <v>3029</v>
      </c>
      <c r="L241" s="6" t="s">
        <v>3057</v>
      </c>
      <c r="M241" s="6" t="str">
        <f t="shared" si="15"/>
        <v>Transgender</v>
      </c>
      <c r="N241" s="6" t="str">
        <f t="shared" si="16"/>
        <v>Casual Gamer: I love playing video games to have fun but not all of the time</v>
      </c>
      <c r="O241" s="6" t="str">
        <f t="shared" si="17"/>
        <v>11-20 hours</v>
      </c>
      <c r="P241" s="39" t="str">
        <f t="shared" si="18"/>
        <v>$1,100 - $1,499</v>
      </c>
      <c r="Q241" s="6"/>
    </row>
    <row r="242" spans="1:17" ht="15.75" customHeight="1" x14ac:dyDescent="0.25">
      <c r="A242" s="24">
        <v>10</v>
      </c>
      <c r="B242" s="28" t="str">
        <f t="shared" si="19"/>
        <v>Promoter</v>
      </c>
      <c r="C242" s="19" t="s">
        <v>3070</v>
      </c>
      <c r="D242" s="19" t="s">
        <v>3064</v>
      </c>
      <c r="E242" s="17" t="s">
        <v>3056</v>
      </c>
      <c r="F242" s="28">
        <v>13159115706</v>
      </c>
      <c r="G242" s="6" t="s">
        <v>2721</v>
      </c>
      <c r="H242" s="6" t="s">
        <v>59</v>
      </c>
      <c r="I242" s="11" t="s">
        <v>1098</v>
      </c>
      <c r="J242" s="9" t="s">
        <v>1497</v>
      </c>
      <c r="K242" s="9" t="s">
        <v>3028</v>
      </c>
      <c r="L242" s="6" t="s">
        <v>3059</v>
      </c>
      <c r="M242" s="6" t="str">
        <f t="shared" si="15"/>
        <v>Male</v>
      </c>
      <c r="N242" s="6" t="str">
        <f t="shared" si="16"/>
        <v>Hardcore Gamer: I spend most of my free time playing and viewing video games</v>
      </c>
      <c r="O242" s="6" t="str">
        <f t="shared" si="17"/>
        <v>40+ hours</v>
      </c>
      <c r="P242" s="39" t="str">
        <f t="shared" si="18"/>
        <v>$2,000- $2,999</v>
      </c>
      <c r="Q242" s="6"/>
    </row>
    <row r="243" spans="1:17" ht="15.75" customHeight="1" x14ac:dyDescent="0.25">
      <c r="A243" s="24">
        <v>10</v>
      </c>
      <c r="B243" s="28" t="str">
        <f t="shared" si="19"/>
        <v>Promoter</v>
      </c>
      <c r="C243" s="19" t="s">
        <v>3064</v>
      </c>
      <c r="D243" s="19" t="s">
        <v>3064</v>
      </c>
      <c r="E243" s="17" t="s">
        <v>3056</v>
      </c>
      <c r="F243" s="28">
        <v>13222390256</v>
      </c>
      <c r="G243" s="6" t="s">
        <v>2484</v>
      </c>
      <c r="H243" s="6" t="s">
        <v>59</v>
      </c>
      <c r="I243" s="11" t="s">
        <v>895</v>
      </c>
      <c r="J243" s="9" t="s">
        <v>1489</v>
      </c>
      <c r="K243" s="9" t="s">
        <v>3034</v>
      </c>
      <c r="L243" s="6" t="s">
        <v>3057</v>
      </c>
      <c r="M243" s="6" t="str">
        <f t="shared" si="15"/>
        <v>Male</v>
      </c>
      <c r="N243" s="6" t="str">
        <f t="shared" si="16"/>
        <v>Competitive Gamer: I play video games to be the best and win</v>
      </c>
      <c r="O243" s="6" t="str">
        <f t="shared" si="17"/>
        <v>11-20 hours</v>
      </c>
      <c r="P243" s="39" t="str">
        <f t="shared" si="18"/>
        <v>$3,000- $5,000</v>
      </c>
      <c r="Q243" s="6"/>
    </row>
    <row r="244" spans="1:17" ht="15.75" customHeight="1" x14ac:dyDescent="0.25">
      <c r="A244" s="24">
        <v>10</v>
      </c>
      <c r="B244" s="28" t="str">
        <f t="shared" si="19"/>
        <v>Promoter</v>
      </c>
      <c r="C244" s="19" t="s">
        <v>3064</v>
      </c>
      <c r="D244" s="19" t="s">
        <v>3064</v>
      </c>
      <c r="E244" s="17" t="s">
        <v>3056</v>
      </c>
      <c r="F244" s="28">
        <v>13153364881</v>
      </c>
      <c r="G244" s="6" t="s">
        <v>2746</v>
      </c>
      <c r="H244" s="6" t="s">
        <v>59</v>
      </c>
      <c r="I244" s="11" t="s">
        <v>1117</v>
      </c>
      <c r="J244" s="9" t="s">
        <v>1459</v>
      </c>
      <c r="K244" s="9" t="s">
        <v>3027</v>
      </c>
      <c r="L244" s="6" t="s">
        <v>3059</v>
      </c>
      <c r="M244" s="6" t="str">
        <f t="shared" si="15"/>
        <v>Male</v>
      </c>
      <c r="N244" s="6" t="str">
        <f t="shared" si="16"/>
        <v>Hardcore Gamer: I spend most of my free time playing and viewing video games</v>
      </c>
      <c r="O244" s="6" t="str">
        <f t="shared" si="17"/>
        <v>31-40 hours</v>
      </c>
      <c r="P244" s="39" t="str">
        <f t="shared" si="18"/>
        <v>$3,000- $5,000</v>
      </c>
      <c r="Q244" s="6"/>
    </row>
    <row r="245" spans="1:17" ht="15.75" customHeight="1" x14ac:dyDescent="0.25">
      <c r="A245" s="24">
        <v>10</v>
      </c>
      <c r="B245" s="28" t="str">
        <f t="shared" si="19"/>
        <v>Promoter</v>
      </c>
      <c r="C245" s="19" t="s">
        <v>3064</v>
      </c>
      <c r="D245" s="19" t="s">
        <v>3064</v>
      </c>
      <c r="E245" s="17" t="s">
        <v>3056</v>
      </c>
      <c r="F245" s="28">
        <v>13091171496</v>
      </c>
      <c r="G245" s="6" t="s">
        <v>2861</v>
      </c>
      <c r="H245" s="6" t="s">
        <v>59</v>
      </c>
      <c r="I245" s="11" t="s">
        <v>1222</v>
      </c>
      <c r="J245" s="9" t="s">
        <v>1385</v>
      </c>
      <c r="K245" s="9" t="s">
        <v>3030</v>
      </c>
      <c r="L245" s="6" t="s">
        <v>3059</v>
      </c>
      <c r="M245" s="6" t="str">
        <f t="shared" si="15"/>
        <v>Male</v>
      </c>
      <c r="N245" s="6" t="str">
        <f t="shared" si="16"/>
        <v>Content Creator/Streamer: I create video game content</v>
      </c>
      <c r="O245" s="6" t="str">
        <f t="shared" si="17"/>
        <v>11-20 hours</v>
      </c>
      <c r="P245" s="39" t="str">
        <f t="shared" si="18"/>
        <v>$3,000- $5,000</v>
      </c>
      <c r="Q245" s="6"/>
    </row>
    <row r="246" spans="1:17" ht="15.75" customHeight="1" x14ac:dyDescent="0.25">
      <c r="A246" s="24">
        <v>10</v>
      </c>
      <c r="B246" s="28" t="str">
        <f t="shared" si="19"/>
        <v>Promoter</v>
      </c>
      <c r="C246" s="19" t="s">
        <v>3068</v>
      </c>
      <c r="D246" s="19" t="s">
        <v>3064</v>
      </c>
      <c r="E246" s="17" t="s">
        <v>3056</v>
      </c>
      <c r="F246" s="28">
        <v>13106396269</v>
      </c>
      <c r="G246" s="6" t="s">
        <v>2835</v>
      </c>
      <c r="H246" s="6" t="s">
        <v>16</v>
      </c>
      <c r="I246" s="11" t="s">
        <v>1199</v>
      </c>
      <c r="J246" s="9" t="s">
        <v>1385</v>
      </c>
      <c r="K246" s="9" t="s">
        <v>3030</v>
      </c>
      <c r="L246" s="6" t="s">
        <v>3059</v>
      </c>
      <c r="M246" s="6" t="str">
        <f t="shared" si="15"/>
        <v>Male</v>
      </c>
      <c r="N246" s="6" t="str">
        <f t="shared" si="16"/>
        <v>Content Creator/Streamer: I create video game content</v>
      </c>
      <c r="O246" s="6" t="str">
        <f t="shared" si="17"/>
        <v>40+ hours</v>
      </c>
      <c r="P246" s="39" t="str">
        <f t="shared" si="18"/>
        <v>$5,000+</v>
      </c>
      <c r="Q246" s="6"/>
    </row>
    <row r="247" spans="1:17" ht="15.75" customHeight="1" x14ac:dyDescent="0.25">
      <c r="A247" s="24">
        <v>10</v>
      </c>
      <c r="B247" s="28" t="str">
        <f t="shared" si="19"/>
        <v>Promoter</v>
      </c>
      <c r="C247" s="19" t="s">
        <v>3064</v>
      </c>
      <c r="D247" s="19" t="s">
        <v>3064</v>
      </c>
      <c r="E247" s="17" t="s">
        <v>3056</v>
      </c>
      <c r="F247" s="28">
        <v>13205564092</v>
      </c>
      <c r="G247" s="6" t="s">
        <v>2549</v>
      </c>
      <c r="H247" s="6" t="s">
        <v>16</v>
      </c>
      <c r="I247" s="11" t="s">
        <v>947</v>
      </c>
      <c r="J247" s="9" t="s">
        <v>1385</v>
      </c>
      <c r="K247" s="9" t="s">
        <v>3030</v>
      </c>
      <c r="L247" s="6" t="s">
        <v>3057</v>
      </c>
      <c r="M247" s="6" t="str">
        <f t="shared" si="15"/>
        <v>Male</v>
      </c>
      <c r="N247" s="6" t="str">
        <f t="shared" si="16"/>
        <v>Casual Gamer: I love playing video games to have fun but not all of the time</v>
      </c>
      <c r="O247" s="6" t="str">
        <f t="shared" si="17"/>
        <v>11-20 hours</v>
      </c>
      <c r="P247" s="39" t="str">
        <f t="shared" si="18"/>
        <v>$3,000- $5,000</v>
      </c>
      <c r="Q247" s="6"/>
    </row>
    <row r="248" spans="1:17" ht="15.75" customHeight="1" x14ac:dyDescent="0.25">
      <c r="A248" s="24">
        <v>10</v>
      </c>
      <c r="B248" s="28" t="str">
        <f t="shared" si="19"/>
        <v>Promoter</v>
      </c>
      <c r="C248" s="19" t="s">
        <v>3064</v>
      </c>
      <c r="D248" s="19" t="s">
        <v>3064</v>
      </c>
      <c r="E248" s="17" t="s">
        <v>3056</v>
      </c>
      <c r="F248" s="28">
        <v>13132580697</v>
      </c>
      <c r="G248" s="6" t="s">
        <v>2787</v>
      </c>
      <c r="H248" s="6" t="s">
        <v>16</v>
      </c>
      <c r="I248" s="11" t="s">
        <v>1156</v>
      </c>
      <c r="J248" s="9" t="s">
        <v>1385</v>
      </c>
      <c r="K248" s="9" t="s">
        <v>3030</v>
      </c>
      <c r="L248" s="6" t="s">
        <v>3059</v>
      </c>
      <c r="M248" s="6" t="str">
        <f t="shared" si="15"/>
        <v>Male</v>
      </c>
      <c r="N248" s="6" t="str">
        <f t="shared" si="16"/>
        <v>Hardcore Gamer: I spend most of my free time playing and viewing video games</v>
      </c>
      <c r="O248" s="6" t="str">
        <f t="shared" si="17"/>
        <v>40+ hours</v>
      </c>
      <c r="P248" s="39" t="str">
        <f t="shared" si="18"/>
        <v>$2,000- $2,999</v>
      </c>
      <c r="Q248" s="6"/>
    </row>
    <row r="249" spans="1:17" ht="15.75" customHeight="1" x14ac:dyDescent="0.25">
      <c r="A249" s="24">
        <v>10</v>
      </c>
      <c r="B249" s="28" t="str">
        <f t="shared" si="19"/>
        <v>Promoter</v>
      </c>
      <c r="C249" s="19" t="s">
        <v>3064</v>
      </c>
      <c r="D249" s="19" t="s">
        <v>3064</v>
      </c>
      <c r="E249" s="17" t="s">
        <v>3056</v>
      </c>
      <c r="F249" s="28">
        <v>13230148255</v>
      </c>
      <c r="G249" s="6" t="s">
        <v>2440</v>
      </c>
      <c r="H249" s="6" t="s">
        <v>16</v>
      </c>
      <c r="I249" s="11" t="s">
        <v>861</v>
      </c>
      <c r="J249" s="9" t="s">
        <v>1489</v>
      </c>
      <c r="K249" s="9" t="s">
        <v>3034</v>
      </c>
      <c r="L249" s="6" t="s">
        <v>3057</v>
      </c>
      <c r="M249" s="6" t="str">
        <f t="shared" si="15"/>
        <v>Male</v>
      </c>
      <c r="N249" s="6" t="str">
        <f t="shared" si="16"/>
        <v>Content Creator/Streamer: I create video game content</v>
      </c>
      <c r="O249" s="6" t="str">
        <f t="shared" si="17"/>
        <v>21-30 hours</v>
      </c>
      <c r="P249" s="39" t="str">
        <f t="shared" si="18"/>
        <v>$1,500 - $1,999</v>
      </c>
      <c r="Q249" s="6"/>
    </row>
    <row r="250" spans="1:17" ht="15.75" customHeight="1" x14ac:dyDescent="0.25">
      <c r="A250" s="24">
        <v>9</v>
      </c>
      <c r="B250" s="28" t="str">
        <f t="shared" si="19"/>
        <v>Promoter</v>
      </c>
      <c r="C250" s="19" t="s">
        <v>3064</v>
      </c>
      <c r="D250" s="19" t="s">
        <v>3064</v>
      </c>
      <c r="E250" s="17" t="s">
        <v>3056</v>
      </c>
      <c r="F250" s="28">
        <v>13160470496</v>
      </c>
      <c r="G250" s="6" t="s">
        <v>2686</v>
      </c>
      <c r="H250" s="6" t="s">
        <v>59</v>
      </c>
      <c r="I250" s="11" t="s">
        <v>1068</v>
      </c>
      <c r="J250" s="9" t="s">
        <v>1394</v>
      </c>
      <c r="K250" s="9" t="s">
        <v>3040</v>
      </c>
      <c r="L250" s="6" t="s">
        <v>3059</v>
      </c>
      <c r="M250" s="6" t="str">
        <f t="shared" si="15"/>
        <v>Male</v>
      </c>
      <c r="N250" s="6" t="str">
        <f t="shared" si="16"/>
        <v>Casual Gamer: I love playing video games to have fun but not all of the time</v>
      </c>
      <c r="O250" s="6" t="str">
        <f t="shared" si="17"/>
        <v>0-5 hours</v>
      </c>
      <c r="P250" s="39" t="str">
        <f t="shared" si="18"/>
        <v>$1,500 - $1,999</v>
      </c>
      <c r="Q250" s="6"/>
    </row>
    <row r="251" spans="1:17" ht="15.75" customHeight="1" x14ac:dyDescent="0.25">
      <c r="A251" s="24">
        <v>8</v>
      </c>
      <c r="B251" s="28" t="str">
        <f t="shared" si="19"/>
        <v>Passive</v>
      </c>
      <c r="C251" s="19" t="s">
        <v>3070</v>
      </c>
      <c r="D251" s="19" t="s">
        <v>3064</v>
      </c>
      <c r="E251" s="17" t="s">
        <v>3055</v>
      </c>
      <c r="F251" s="28">
        <v>13169072426</v>
      </c>
      <c r="G251" s="6" t="s">
        <v>2184</v>
      </c>
      <c r="H251" s="6" t="s">
        <v>59</v>
      </c>
      <c r="I251" s="11" t="s">
        <v>634</v>
      </c>
      <c r="J251" s="19" t="s">
        <v>1450</v>
      </c>
      <c r="K251" s="19" t="s">
        <v>3028</v>
      </c>
      <c r="L251" s="6" t="s">
        <v>3057</v>
      </c>
      <c r="M251" s="6" t="str">
        <f t="shared" si="15"/>
        <v>Male</v>
      </c>
      <c r="N251" s="6" t="str">
        <f t="shared" si="16"/>
        <v>Other (please specify)</v>
      </c>
      <c r="O251" s="6" t="str">
        <f t="shared" si="17"/>
        <v>11-20 hours</v>
      </c>
      <c r="P251" s="39" t="str">
        <f t="shared" si="18"/>
        <v>$2,000- $2,999</v>
      </c>
      <c r="Q251" s="6"/>
    </row>
    <row r="252" spans="1:17" ht="15.75" customHeight="1" x14ac:dyDescent="0.25">
      <c r="A252" s="24">
        <v>10</v>
      </c>
      <c r="B252" s="28" t="str">
        <f t="shared" si="19"/>
        <v>Promoter</v>
      </c>
      <c r="C252" s="19" t="s">
        <v>3064</v>
      </c>
      <c r="D252" s="19" t="s">
        <v>3064</v>
      </c>
      <c r="E252" s="17" t="s">
        <v>3056</v>
      </c>
      <c r="F252" s="28">
        <v>13087827765</v>
      </c>
      <c r="G252" s="6" t="s">
        <v>2868</v>
      </c>
      <c r="H252" s="6" t="s">
        <v>59</v>
      </c>
      <c r="I252" s="11" t="s">
        <v>1229</v>
      </c>
      <c r="J252" s="9" t="s">
        <v>1450</v>
      </c>
      <c r="K252" s="9" t="s">
        <v>3028</v>
      </c>
      <c r="L252" s="6" t="s">
        <v>3058</v>
      </c>
      <c r="M252" s="6" t="str">
        <f t="shared" si="15"/>
        <v>Male</v>
      </c>
      <c r="N252" s="6" t="str">
        <f t="shared" si="16"/>
        <v>Professional Gamer: I earn my living from playing video games</v>
      </c>
      <c r="O252" s="6" t="str">
        <f t="shared" si="17"/>
        <v>31-40 hours</v>
      </c>
      <c r="P252" s="39" t="str">
        <f t="shared" si="18"/>
        <v>$5,000+</v>
      </c>
      <c r="Q252" s="6"/>
    </row>
    <row r="253" spans="1:17" ht="15.75" customHeight="1" x14ac:dyDescent="0.25">
      <c r="A253" s="24">
        <v>10</v>
      </c>
      <c r="B253" s="28" t="str">
        <f t="shared" si="19"/>
        <v>Promoter</v>
      </c>
      <c r="C253" s="19" t="s">
        <v>3068</v>
      </c>
      <c r="D253" s="19" t="s">
        <v>3064</v>
      </c>
      <c r="E253" s="17" t="s">
        <v>3055</v>
      </c>
      <c r="F253" s="28">
        <v>13170823171</v>
      </c>
      <c r="G253" s="6" t="s">
        <v>2177</v>
      </c>
      <c r="H253" s="6" t="s">
        <v>59</v>
      </c>
      <c r="I253" s="11" t="s">
        <v>628</v>
      </c>
      <c r="J253" s="19" t="s">
        <v>1454</v>
      </c>
      <c r="K253" s="19" t="s">
        <v>3027</v>
      </c>
      <c r="L253" s="6" t="s">
        <v>3057</v>
      </c>
      <c r="M253" s="6" t="str">
        <f t="shared" si="15"/>
        <v>Male</v>
      </c>
      <c r="N253" s="6" t="str">
        <f t="shared" si="16"/>
        <v>Hardcore Gamer: I spend most of my free time playing and viewing video games</v>
      </c>
      <c r="O253" s="6" t="str">
        <f t="shared" si="17"/>
        <v>21-30 hours</v>
      </c>
      <c r="P253" s="39" t="str">
        <f t="shared" si="18"/>
        <v>$2,000- $2,999</v>
      </c>
      <c r="Q253" s="6"/>
    </row>
    <row r="254" spans="1:17" ht="15.75" customHeight="1" x14ac:dyDescent="0.25">
      <c r="A254" s="24">
        <v>8</v>
      </c>
      <c r="B254" s="28" t="str">
        <f t="shared" si="19"/>
        <v>Passive</v>
      </c>
      <c r="C254" s="19" t="s">
        <v>3070</v>
      </c>
      <c r="D254" s="19" t="s">
        <v>3064</v>
      </c>
      <c r="E254" s="17" t="s">
        <v>1423</v>
      </c>
      <c r="F254" s="28">
        <v>13158546246</v>
      </c>
      <c r="G254" s="6" t="s">
        <v>1683</v>
      </c>
      <c r="H254" s="6" t="s">
        <v>16</v>
      </c>
      <c r="I254" s="11" t="s">
        <v>450</v>
      </c>
      <c r="J254" s="6" t="s">
        <v>1393</v>
      </c>
      <c r="K254" s="6" t="s">
        <v>3036</v>
      </c>
      <c r="L254" s="6" t="s">
        <v>3059</v>
      </c>
      <c r="M254" s="6" t="str">
        <f t="shared" si="15"/>
        <v>Male</v>
      </c>
      <c r="N254" s="6" t="str">
        <f t="shared" si="16"/>
        <v>Hardcore Gamer: I spend most of my free time playing and viewing video games</v>
      </c>
      <c r="O254" s="6" t="str">
        <f t="shared" si="17"/>
        <v>11-20 hours</v>
      </c>
      <c r="P254" s="39" t="str">
        <f t="shared" si="18"/>
        <v>$2,000- $2,999</v>
      </c>
      <c r="Q254" s="6"/>
    </row>
    <row r="255" spans="1:17" ht="15.75" customHeight="1" x14ac:dyDescent="0.25">
      <c r="A255" s="24">
        <v>3</v>
      </c>
      <c r="B255" s="28" t="str">
        <f t="shared" si="19"/>
        <v>Detractor</v>
      </c>
      <c r="C255" s="19" t="s">
        <v>3068</v>
      </c>
      <c r="D255" s="19" t="s">
        <v>3067</v>
      </c>
      <c r="E255" s="17" t="s">
        <v>3054</v>
      </c>
      <c r="F255" s="28">
        <v>13221759201</v>
      </c>
      <c r="G255" s="6" t="s">
        <v>1781</v>
      </c>
      <c r="H255" s="6" t="s">
        <v>14</v>
      </c>
      <c r="I255" s="11" t="s">
        <v>259</v>
      </c>
      <c r="J255" s="6" t="s">
        <v>1364</v>
      </c>
      <c r="K255" s="11" t="s">
        <v>3044</v>
      </c>
      <c r="L255" s="6" t="s">
        <v>3057</v>
      </c>
      <c r="M255" s="6" t="str">
        <f t="shared" si="15"/>
        <v>Male</v>
      </c>
      <c r="N255" s="6" t="str">
        <f t="shared" si="16"/>
        <v>Hardcore Gamer: I spend most of my free time playing and viewing video games</v>
      </c>
      <c r="O255" s="6" t="str">
        <f t="shared" si="17"/>
        <v>11-20 hours</v>
      </c>
      <c r="P255" s="39" t="str">
        <f t="shared" si="18"/>
        <v>$2,000- $2,999</v>
      </c>
      <c r="Q255" s="6"/>
    </row>
    <row r="256" spans="1:17" ht="15.75" customHeight="1" x14ac:dyDescent="0.25">
      <c r="A256" s="24">
        <v>10</v>
      </c>
      <c r="B256" s="28" t="str">
        <f t="shared" si="19"/>
        <v>Promoter</v>
      </c>
      <c r="C256" s="19" t="s">
        <v>3064</v>
      </c>
      <c r="D256" s="19" t="s">
        <v>3064</v>
      </c>
      <c r="E256" s="17" t="s">
        <v>3056</v>
      </c>
      <c r="F256" s="28">
        <v>13168572474</v>
      </c>
      <c r="G256" s="6" t="s">
        <v>2661</v>
      </c>
      <c r="H256" s="6" t="s">
        <v>59</v>
      </c>
      <c r="I256" s="11" t="s">
        <v>1048</v>
      </c>
      <c r="J256" s="9" t="s">
        <v>1394</v>
      </c>
      <c r="K256" s="9" t="s">
        <v>3040</v>
      </c>
      <c r="L256" s="6" t="s">
        <v>3057</v>
      </c>
      <c r="M256" s="6" t="str">
        <f t="shared" si="15"/>
        <v>Male</v>
      </c>
      <c r="N256" s="6" t="str">
        <f t="shared" si="16"/>
        <v>Hardcore Gamer: I spend most of my free time playing and viewing video games</v>
      </c>
      <c r="O256" s="6" t="str">
        <f t="shared" si="17"/>
        <v>11-20 hours</v>
      </c>
      <c r="P256" s="39" t="str">
        <f t="shared" si="18"/>
        <v>$1,500 - $1,999</v>
      </c>
      <c r="Q256" s="6"/>
    </row>
    <row r="257" spans="1:17" ht="15.75" customHeight="1" x14ac:dyDescent="0.25">
      <c r="A257" s="24">
        <v>2</v>
      </c>
      <c r="B257" s="28" t="str">
        <f t="shared" si="19"/>
        <v>Detractor</v>
      </c>
      <c r="C257" s="19" t="s">
        <v>3068</v>
      </c>
      <c r="D257" s="19" t="s">
        <v>3068</v>
      </c>
      <c r="E257" s="17" t="s">
        <v>3053</v>
      </c>
      <c r="F257" s="28">
        <v>13101358869</v>
      </c>
      <c r="G257" s="6" t="s">
        <v>1715</v>
      </c>
      <c r="H257" s="6" t="s">
        <v>14</v>
      </c>
      <c r="I257" s="11" t="s">
        <v>192</v>
      </c>
      <c r="J257" s="6" t="s">
        <v>1369</v>
      </c>
      <c r="K257" s="19" t="s">
        <v>1369</v>
      </c>
      <c r="L257" s="19" t="s">
        <v>3059</v>
      </c>
      <c r="M257" s="6" t="str">
        <f t="shared" si="15"/>
        <v>Male</v>
      </c>
      <c r="N257" s="6" t="str">
        <f t="shared" si="16"/>
        <v>Casual Gamer: I love playing video games to have fun but not all of the time</v>
      </c>
      <c r="O257" s="6" t="str">
        <f t="shared" si="17"/>
        <v>6-10 hours</v>
      </c>
      <c r="P257" s="39" t="str">
        <f t="shared" si="18"/>
        <v>$2,000- $2,999</v>
      </c>
      <c r="Q257" s="6"/>
    </row>
    <row r="258" spans="1:17" ht="15.75" customHeight="1" x14ac:dyDescent="0.25">
      <c r="A258" s="24">
        <v>8</v>
      </c>
      <c r="B258" s="28" t="str">
        <f t="shared" si="19"/>
        <v>Passive</v>
      </c>
      <c r="C258" s="19" t="s">
        <v>3070</v>
      </c>
      <c r="D258" s="19" t="s">
        <v>3065</v>
      </c>
      <c r="E258" s="17" t="s">
        <v>3056</v>
      </c>
      <c r="F258" s="28">
        <v>13110588550</v>
      </c>
      <c r="G258" s="6" t="s">
        <v>2823</v>
      </c>
      <c r="H258" s="6" t="s">
        <v>14</v>
      </c>
      <c r="I258" s="11" t="s">
        <v>1189</v>
      </c>
      <c r="J258" s="9" t="s">
        <v>1492</v>
      </c>
      <c r="K258" s="9" t="s">
        <v>3039</v>
      </c>
      <c r="L258" s="6" t="s">
        <v>3059</v>
      </c>
      <c r="M258" s="6" t="str">
        <f t="shared" ref="M258:M321" si="20">VLOOKUP(F258,DemoTable,2,FALSE)</f>
        <v>Male</v>
      </c>
      <c r="N258" s="6" t="str">
        <f t="shared" ref="N258:N321" si="21">VLOOKUP(F258,DemoTable,3,FALSE)</f>
        <v>Casual Gamer: I love playing video games to have fun but not all of the time</v>
      </c>
      <c r="O258" s="6" t="str">
        <f t="shared" ref="O258:O321" si="22">VLOOKUP(F258,DemoTable,4,FALSE)</f>
        <v>6-10 hours</v>
      </c>
      <c r="P258" s="39" t="str">
        <f t="shared" ref="P258:P321" si="23">VLOOKUP(F258,DemoTable,5,FALSE)</f>
        <v>$2,000- $2,999</v>
      </c>
      <c r="Q258" s="6"/>
    </row>
    <row r="259" spans="1:17" ht="15.75" customHeight="1" x14ac:dyDescent="0.25">
      <c r="A259" s="24">
        <v>10</v>
      </c>
      <c r="B259" s="28" t="str">
        <f t="shared" si="19"/>
        <v>Promoter</v>
      </c>
      <c r="C259" s="19" t="s">
        <v>3064</v>
      </c>
      <c r="D259" s="19" t="s">
        <v>3064</v>
      </c>
      <c r="E259" s="17" t="s">
        <v>3056</v>
      </c>
      <c r="F259" s="28">
        <v>13223381844</v>
      </c>
      <c r="G259" s="6" t="s">
        <v>2480</v>
      </c>
      <c r="H259" s="6" t="s">
        <v>14</v>
      </c>
      <c r="I259" s="11" t="s">
        <v>892</v>
      </c>
      <c r="J259" s="9" t="s">
        <v>1489</v>
      </c>
      <c r="K259" s="9" t="s">
        <v>3034</v>
      </c>
      <c r="L259" s="6" t="s">
        <v>3057</v>
      </c>
      <c r="M259" s="6" t="str">
        <f t="shared" si="20"/>
        <v>Female</v>
      </c>
      <c r="N259" s="6" t="str">
        <f t="shared" si="21"/>
        <v>Other (please specify)</v>
      </c>
      <c r="O259" s="6" t="str">
        <f t="shared" si="22"/>
        <v>0-5 hours</v>
      </c>
      <c r="P259" s="39" t="str">
        <f t="shared" si="23"/>
        <v>&lt;$700</v>
      </c>
      <c r="Q259" s="6"/>
    </row>
    <row r="260" spans="1:17" ht="15.75" customHeight="1" x14ac:dyDescent="0.25">
      <c r="A260" s="24">
        <v>8</v>
      </c>
      <c r="B260" s="28" t="str">
        <f t="shared" si="19"/>
        <v>Passive</v>
      </c>
      <c r="C260" s="19" t="s">
        <v>3068</v>
      </c>
      <c r="D260" s="19" t="s">
        <v>3065</v>
      </c>
      <c r="E260" s="17" t="s">
        <v>1423</v>
      </c>
      <c r="F260" s="28">
        <v>13088042505</v>
      </c>
      <c r="G260" s="6" t="s">
        <v>2011</v>
      </c>
      <c r="H260" s="6" t="s">
        <v>14</v>
      </c>
      <c r="I260" s="11" t="s">
        <v>477</v>
      </c>
      <c r="J260" s="6" t="s">
        <v>1381</v>
      </c>
      <c r="K260" s="6" t="s">
        <v>3035</v>
      </c>
      <c r="L260" s="6" t="s">
        <v>3058</v>
      </c>
      <c r="M260" s="6" t="str">
        <f t="shared" si="20"/>
        <v>Male</v>
      </c>
      <c r="N260" s="6" t="str">
        <f t="shared" si="21"/>
        <v>Casual Gamer: I love playing video games to have fun but not all of the time</v>
      </c>
      <c r="O260" s="6" t="str">
        <f t="shared" si="22"/>
        <v>6-10 hours</v>
      </c>
      <c r="P260" s="39" t="str">
        <f t="shared" si="23"/>
        <v>$2,000- $2,999</v>
      </c>
      <c r="Q260" s="6"/>
    </row>
    <row r="261" spans="1:17" ht="15.75" customHeight="1" x14ac:dyDescent="0.25">
      <c r="A261" s="24">
        <v>0</v>
      </c>
      <c r="B261" s="28" t="str">
        <f t="shared" si="19"/>
        <v>Detractor</v>
      </c>
      <c r="C261" s="19" t="s">
        <v>3066</v>
      </c>
      <c r="D261" s="19" t="s">
        <v>3066</v>
      </c>
      <c r="E261" s="17" t="s">
        <v>3053</v>
      </c>
      <c r="F261" s="28">
        <v>13114243383</v>
      </c>
      <c r="G261" s="6" t="s">
        <v>1709</v>
      </c>
      <c r="H261" s="6" t="s">
        <v>14</v>
      </c>
      <c r="I261" s="11" t="s">
        <v>186</v>
      </c>
      <c r="J261" s="6" t="s">
        <v>1369</v>
      </c>
      <c r="K261" s="19" t="s">
        <v>1369</v>
      </c>
      <c r="L261" s="19" t="s">
        <v>3059</v>
      </c>
      <c r="M261" s="6" t="str">
        <f t="shared" si="20"/>
        <v>Male</v>
      </c>
      <c r="N261" s="6" t="str">
        <f t="shared" si="21"/>
        <v>Competitive Gamer: I play video games to be the best and win</v>
      </c>
      <c r="O261" s="6" t="str">
        <f t="shared" si="22"/>
        <v>21-30 hours</v>
      </c>
      <c r="P261" s="39" t="str">
        <f t="shared" si="23"/>
        <v>$1,500 - $1,999</v>
      </c>
      <c r="Q261" s="6"/>
    </row>
    <row r="262" spans="1:17" ht="15.75" customHeight="1" x14ac:dyDescent="0.25">
      <c r="A262" s="24">
        <v>10</v>
      </c>
      <c r="B262" s="28" t="str">
        <f t="shared" ref="B262:B325" si="24">IF(A262&gt;8, "Promoter", IF(A262&gt;6,"Passive",IF(A262&lt;7,"Detractor",)))</f>
        <v>Promoter</v>
      </c>
      <c r="C262" s="19" t="s">
        <v>3068</v>
      </c>
      <c r="D262" s="19" t="s">
        <v>3065</v>
      </c>
      <c r="E262" s="17" t="s">
        <v>3055</v>
      </c>
      <c r="F262" s="28">
        <v>13212325729</v>
      </c>
      <c r="G262" s="6" t="s">
        <v>2105</v>
      </c>
      <c r="H262" s="6" t="s">
        <v>16</v>
      </c>
      <c r="I262" s="11" t="s">
        <v>564</v>
      </c>
      <c r="J262" s="19" t="s">
        <v>1393</v>
      </c>
      <c r="K262" s="19" t="s">
        <v>3036</v>
      </c>
      <c r="L262" s="6" t="s">
        <v>3057</v>
      </c>
      <c r="M262" s="6" t="str">
        <f t="shared" si="20"/>
        <v>Male</v>
      </c>
      <c r="N262" s="6" t="str">
        <f t="shared" si="21"/>
        <v>Hardcore Gamer: I spend most of my free time playing and viewing video games</v>
      </c>
      <c r="O262" s="6" t="str">
        <f t="shared" si="22"/>
        <v>40+ hours</v>
      </c>
      <c r="P262" s="39" t="str">
        <f t="shared" si="23"/>
        <v>$2,000- $2,999</v>
      </c>
      <c r="Q262" s="6"/>
    </row>
    <row r="263" spans="1:17" ht="15.75" customHeight="1" x14ac:dyDescent="0.25">
      <c r="A263" s="24">
        <v>10</v>
      </c>
      <c r="B263" s="28" t="str">
        <f t="shared" si="24"/>
        <v>Promoter</v>
      </c>
      <c r="C263" s="19" t="s">
        <v>3064</v>
      </c>
      <c r="D263" s="19" t="s">
        <v>3064</v>
      </c>
      <c r="E263" s="17" t="s">
        <v>3056</v>
      </c>
      <c r="F263" s="28">
        <v>13067086248</v>
      </c>
      <c r="G263" s="6" t="s">
        <v>2905</v>
      </c>
      <c r="H263" s="6" t="s">
        <v>16</v>
      </c>
      <c r="I263" s="11" t="s">
        <v>1260</v>
      </c>
      <c r="J263" s="9" t="s">
        <v>1526</v>
      </c>
      <c r="K263" s="9" t="s">
        <v>3037</v>
      </c>
      <c r="L263" s="6" t="s">
        <v>3058</v>
      </c>
      <c r="M263" s="6" t="str">
        <f t="shared" si="20"/>
        <v>Male</v>
      </c>
      <c r="N263" s="6" t="str">
        <f t="shared" si="21"/>
        <v>Hardcore Gamer: I spend most of my free time playing and viewing video games</v>
      </c>
      <c r="O263" s="6" t="str">
        <f t="shared" si="22"/>
        <v>6-10 hours</v>
      </c>
      <c r="P263" s="39" t="str">
        <f t="shared" si="23"/>
        <v>$2,000- $2,999</v>
      </c>
      <c r="Q263" s="6"/>
    </row>
    <row r="264" spans="1:17" ht="15.75" customHeight="1" x14ac:dyDescent="0.25">
      <c r="A264" s="24">
        <v>1</v>
      </c>
      <c r="B264" s="28" t="str">
        <f t="shared" si="24"/>
        <v>Detractor</v>
      </c>
      <c r="C264" s="19" t="s">
        <v>3066</v>
      </c>
      <c r="D264" s="19" t="s">
        <v>3066</v>
      </c>
      <c r="E264" s="17" t="s">
        <v>3053</v>
      </c>
      <c r="F264" s="28">
        <v>13179467787</v>
      </c>
      <c r="G264" s="6" t="s">
        <v>1613</v>
      </c>
      <c r="H264" s="6" t="s">
        <v>14</v>
      </c>
      <c r="I264" s="11" t="s">
        <v>90</v>
      </c>
      <c r="J264" s="6" t="s">
        <v>1364</v>
      </c>
      <c r="K264" s="19" t="s">
        <v>3044</v>
      </c>
      <c r="L264" s="19" t="s">
        <v>3057</v>
      </c>
      <c r="M264" s="6" t="str">
        <f t="shared" si="20"/>
        <v>Male</v>
      </c>
      <c r="N264" s="6" t="str">
        <f t="shared" si="21"/>
        <v>Content Creator/Streamer: I create video game content</v>
      </c>
      <c r="O264" s="6" t="str">
        <f t="shared" si="22"/>
        <v>6-10 hours</v>
      </c>
      <c r="P264" s="39" t="str">
        <f t="shared" si="23"/>
        <v>$1,100 - $1,499</v>
      </c>
      <c r="Q264" s="6"/>
    </row>
    <row r="265" spans="1:17" ht="15.75" customHeight="1" x14ac:dyDescent="0.25">
      <c r="A265" s="24">
        <v>10</v>
      </c>
      <c r="B265" s="28" t="str">
        <f t="shared" si="24"/>
        <v>Promoter</v>
      </c>
      <c r="C265" s="19" t="s">
        <v>488</v>
      </c>
      <c r="D265" s="19" t="s">
        <v>3064</v>
      </c>
      <c r="E265" s="17" t="s">
        <v>3056</v>
      </c>
      <c r="F265" s="28">
        <v>13223192726</v>
      </c>
      <c r="G265" s="6" t="s">
        <v>2482</v>
      </c>
      <c r="H265" s="6" t="s">
        <v>14</v>
      </c>
      <c r="I265" s="11" t="s">
        <v>893</v>
      </c>
      <c r="J265" s="9" t="s">
        <v>1448</v>
      </c>
      <c r="K265" s="9" t="s">
        <v>3031</v>
      </c>
      <c r="L265" s="6" t="s">
        <v>3057</v>
      </c>
      <c r="M265" s="6" t="str">
        <f t="shared" si="20"/>
        <v>Male</v>
      </c>
      <c r="N265" s="6" t="str">
        <f t="shared" si="21"/>
        <v>Other (please specify)</v>
      </c>
      <c r="O265" s="6" t="str">
        <f t="shared" si="22"/>
        <v>0-5 hours</v>
      </c>
      <c r="P265" s="39" t="str">
        <f t="shared" si="23"/>
        <v>$3,000- $5,000</v>
      </c>
      <c r="Q265" s="6"/>
    </row>
    <row r="266" spans="1:17" ht="15.75" customHeight="1" x14ac:dyDescent="0.25">
      <c r="A266" s="24">
        <v>0</v>
      </c>
      <c r="B266" s="28" t="str">
        <f t="shared" si="24"/>
        <v>Detractor</v>
      </c>
      <c r="C266" s="19" t="s">
        <v>3066</v>
      </c>
      <c r="D266" s="19" t="s">
        <v>3066</v>
      </c>
      <c r="E266" s="17" t="s">
        <v>3053</v>
      </c>
      <c r="F266" s="28">
        <v>13130551915</v>
      </c>
      <c r="G266" s="6" t="s">
        <v>1699</v>
      </c>
      <c r="H266" s="6" t="s">
        <v>14</v>
      </c>
      <c r="I266" s="11" t="s">
        <v>176</v>
      </c>
      <c r="J266" s="6" t="s">
        <v>1364</v>
      </c>
      <c r="K266" s="19" t="s">
        <v>3044</v>
      </c>
      <c r="L266" s="19" t="s">
        <v>3059</v>
      </c>
      <c r="M266" s="6" t="str">
        <f t="shared" si="20"/>
        <v>Male</v>
      </c>
      <c r="N266" s="6" t="str">
        <f t="shared" si="21"/>
        <v>Competitive Gamer: I play video games to be the best and win</v>
      </c>
      <c r="O266" s="6" t="str">
        <f t="shared" si="22"/>
        <v>11-20 hours</v>
      </c>
      <c r="P266" s="39" t="str">
        <f t="shared" si="23"/>
        <v>$1,500 - $1,999</v>
      </c>
      <c r="Q266" s="6"/>
    </row>
    <row r="267" spans="1:17" ht="15.75" customHeight="1" x14ac:dyDescent="0.25">
      <c r="A267" s="24">
        <v>5</v>
      </c>
      <c r="B267" s="28" t="str">
        <f t="shared" si="24"/>
        <v>Detractor</v>
      </c>
      <c r="C267" s="19" t="s">
        <v>488</v>
      </c>
      <c r="D267" s="19" t="s">
        <v>3065</v>
      </c>
      <c r="E267" s="17" t="s">
        <v>3055</v>
      </c>
      <c r="F267" s="28">
        <v>13046143389</v>
      </c>
      <c r="G267" s="6" t="s">
        <v>2385</v>
      </c>
      <c r="H267" s="6" t="s">
        <v>16</v>
      </c>
      <c r="I267" s="11" t="s">
        <v>816</v>
      </c>
      <c r="J267" s="19" t="s">
        <v>1384</v>
      </c>
      <c r="K267" s="19" t="s">
        <v>3031</v>
      </c>
      <c r="L267" s="6" t="s">
        <v>3058</v>
      </c>
      <c r="M267" s="6" t="str">
        <f t="shared" si="20"/>
        <v>Male</v>
      </c>
      <c r="N267" s="6" t="str">
        <f t="shared" si="21"/>
        <v>Casual Gamer: I love playing video games to have fun but not all of the time</v>
      </c>
      <c r="O267" s="6" t="str">
        <f t="shared" si="22"/>
        <v>6-10 hours</v>
      </c>
      <c r="P267" s="39" t="str">
        <f t="shared" si="23"/>
        <v>$5,000+</v>
      </c>
      <c r="Q267" s="6"/>
    </row>
    <row r="268" spans="1:17" ht="15.75" customHeight="1" x14ac:dyDescent="0.25">
      <c r="A268" s="24">
        <v>7</v>
      </c>
      <c r="B268" s="28" t="str">
        <f t="shared" si="24"/>
        <v>Passive</v>
      </c>
      <c r="C268" s="19" t="s">
        <v>3070</v>
      </c>
      <c r="D268" s="19" t="s">
        <v>3064</v>
      </c>
      <c r="E268" s="17" t="s">
        <v>3055</v>
      </c>
      <c r="F268" s="28">
        <v>13211920643</v>
      </c>
      <c r="G268" s="6" t="s">
        <v>2108</v>
      </c>
      <c r="H268" s="6" t="s">
        <v>14</v>
      </c>
      <c r="I268" s="11" t="s">
        <v>567</v>
      </c>
      <c r="J268" s="19" t="s">
        <v>1389</v>
      </c>
      <c r="K268" s="19" t="s">
        <v>3029</v>
      </c>
      <c r="L268" s="6" t="s">
        <v>3057</v>
      </c>
      <c r="M268" s="6" t="str">
        <f t="shared" si="20"/>
        <v>Male</v>
      </c>
      <c r="N268" s="6" t="str">
        <f t="shared" si="21"/>
        <v>Casual Gamer: I love playing video games to have fun but not all of the time</v>
      </c>
      <c r="O268" s="6" t="str">
        <f t="shared" si="22"/>
        <v>6-10 hours</v>
      </c>
      <c r="P268" s="39" t="str">
        <f t="shared" si="23"/>
        <v>$2,000- $2,999</v>
      </c>
      <c r="Q268" s="6"/>
    </row>
    <row r="269" spans="1:17" ht="15.75" customHeight="1" x14ac:dyDescent="0.25">
      <c r="A269" s="24">
        <v>7</v>
      </c>
      <c r="B269" s="28" t="str">
        <f t="shared" si="24"/>
        <v>Passive</v>
      </c>
      <c r="C269" s="19" t="s">
        <v>3068</v>
      </c>
      <c r="D269" s="19" t="s">
        <v>3068</v>
      </c>
      <c r="E269" s="17" t="s">
        <v>1423</v>
      </c>
      <c r="F269" s="28">
        <v>13178528389</v>
      </c>
      <c r="G269" s="6" t="s">
        <v>1964</v>
      </c>
      <c r="H269" s="6" t="s">
        <v>16</v>
      </c>
      <c r="I269" s="11" t="s">
        <v>433</v>
      </c>
      <c r="J269" s="6" t="s">
        <v>1366</v>
      </c>
      <c r="K269" s="6" t="s">
        <v>3029</v>
      </c>
      <c r="L269" s="6" t="s">
        <v>3057</v>
      </c>
      <c r="M269" s="6" t="str">
        <f t="shared" si="20"/>
        <v>Female</v>
      </c>
      <c r="N269" s="6" t="str">
        <f t="shared" si="21"/>
        <v>I do not play video games</v>
      </c>
      <c r="O269" s="6">
        <f t="shared" si="22"/>
        <v>0</v>
      </c>
      <c r="P269" s="39" t="str">
        <f t="shared" si="23"/>
        <v>$1,500 - $1,999</v>
      </c>
      <c r="Q269" s="6"/>
    </row>
    <row r="270" spans="1:17" ht="15.75" customHeight="1" x14ac:dyDescent="0.25">
      <c r="A270" s="24">
        <v>10</v>
      </c>
      <c r="B270" s="28" t="str">
        <f t="shared" si="24"/>
        <v>Promoter</v>
      </c>
      <c r="C270" s="19" t="s">
        <v>3064</v>
      </c>
      <c r="D270" s="19" t="s">
        <v>3064</v>
      </c>
      <c r="E270" s="17" t="s">
        <v>3056</v>
      </c>
      <c r="F270" s="28">
        <v>13225383476</v>
      </c>
      <c r="G270" s="6" t="s">
        <v>2460</v>
      </c>
      <c r="H270" s="6" t="s">
        <v>14</v>
      </c>
      <c r="I270" s="11" t="s">
        <v>875</v>
      </c>
      <c r="J270" s="9" t="s">
        <v>1493</v>
      </c>
      <c r="K270" s="9" t="s">
        <v>3026</v>
      </c>
      <c r="L270" s="6" t="s">
        <v>3057</v>
      </c>
      <c r="M270" s="6" t="str">
        <f t="shared" si="20"/>
        <v>Male</v>
      </c>
      <c r="N270" s="6" t="str">
        <f t="shared" si="21"/>
        <v>Content Creator/Streamer: I create video game content</v>
      </c>
      <c r="O270" s="6" t="str">
        <f t="shared" si="22"/>
        <v>40+ hours</v>
      </c>
      <c r="P270" s="39" t="str">
        <f t="shared" si="23"/>
        <v>$3,000- $5,000</v>
      </c>
      <c r="Q270" s="6"/>
    </row>
    <row r="271" spans="1:17" ht="15.75" customHeight="1" x14ac:dyDescent="0.25">
      <c r="A271" s="24">
        <v>8</v>
      </c>
      <c r="B271" s="28" t="str">
        <f t="shared" si="24"/>
        <v>Passive</v>
      </c>
      <c r="C271" s="19" t="s">
        <v>3070</v>
      </c>
      <c r="D271" s="19" t="s">
        <v>3064</v>
      </c>
      <c r="E271" s="17" t="s">
        <v>3055</v>
      </c>
      <c r="F271" s="28">
        <v>13060021763</v>
      </c>
      <c r="G271" s="6" t="s">
        <v>2372</v>
      </c>
      <c r="H271" s="6" t="s">
        <v>16</v>
      </c>
      <c r="I271" s="11" t="s">
        <v>806</v>
      </c>
      <c r="J271" s="19" t="s">
        <v>1384</v>
      </c>
      <c r="K271" s="19" t="s">
        <v>3031</v>
      </c>
      <c r="L271" s="6" t="s">
        <v>3058</v>
      </c>
      <c r="M271" s="6" t="str">
        <f t="shared" si="20"/>
        <v>Male</v>
      </c>
      <c r="N271" s="6" t="str">
        <f t="shared" si="21"/>
        <v>Hardcore Gamer: I spend most of my free time playing and viewing video games</v>
      </c>
      <c r="O271" s="6" t="str">
        <f t="shared" si="22"/>
        <v>0-5 hours</v>
      </c>
      <c r="P271" s="39" t="str">
        <f t="shared" si="23"/>
        <v>$3,000- $5,000</v>
      </c>
      <c r="Q271" s="6"/>
    </row>
    <row r="272" spans="1:17" ht="15.75" customHeight="1" x14ac:dyDescent="0.25">
      <c r="A272" s="24">
        <v>10</v>
      </c>
      <c r="B272" s="28" t="str">
        <f t="shared" si="24"/>
        <v>Promoter</v>
      </c>
      <c r="C272" s="19" t="s">
        <v>3064</v>
      </c>
      <c r="D272" s="19" t="s">
        <v>3064</v>
      </c>
      <c r="E272" s="17" t="s">
        <v>3056</v>
      </c>
      <c r="F272" s="28">
        <v>13142061374</v>
      </c>
      <c r="G272" s="6" t="s">
        <v>2774</v>
      </c>
      <c r="H272" s="6" t="s">
        <v>16</v>
      </c>
      <c r="I272" s="11" t="s">
        <v>1144</v>
      </c>
      <c r="J272" s="9" t="s">
        <v>1454</v>
      </c>
      <c r="K272" s="9" t="s">
        <v>3027</v>
      </c>
      <c r="L272" s="6" t="s">
        <v>3059</v>
      </c>
      <c r="M272" s="6" t="str">
        <f t="shared" si="20"/>
        <v>Male</v>
      </c>
      <c r="N272" s="6" t="str">
        <f t="shared" si="21"/>
        <v>Casual Gamer: I love playing video games to have fun but not all of the time</v>
      </c>
      <c r="O272" s="6" t="str">
        <f t="shared" si="22"/>
        <v>6-10 hours</v>
      </c>
      <c r="P272" s="39" t="str">
        <f t="shared" si="23"/>
        <v>$1,500 - $1,999</v>
      </c>
      <c r="Q272" s="6"/>
    </row>
    <row r="273" spans="1:17" ht="15.75" customHeight="1" x14ac:dyDescent="0.25">
      <c r="A273" s="24">
        <v>10</v>
      </c>
      <c r="B273" s="28" t="str">
        <f t="shared" si="24"/>
        <v>Promoter</v>
      </c>
      <c r="C273" s="19" t="s">
        <v>3064</v>
      </c>
      <c r="D273" s="19" t="s">
        <v>3064</v>
      </c>
      <c r="E273" s="17" t="s">
        <v>3056</v>
      </c>
      <c r="F273" s="28">
        <v>13231720478</v>
      </c>
      <c r="G273" s="6" t="s">
        <v>2429</v>
      </c>
      <c r="H273" s="6" t="s">
        <v>16</v>
      </c>
      <c r="I273" s="11" t="s">
        <v>853</v>
      </c>
      <c r="J273" s="9" t="s">
        <v>1387</v>
      </c>
      <c r="K273" s="9" t="s">
        <v>1387</v>
      </c>
      <c r="L273" s="6" t="s">
        <v>3057</v>
      </c>
      <c r="M273" s="6" t="str">
        <f t="shared" si="20"/>
        <v>Male</v>
      </c>
      <c r="N273" s="6" t="str">
        <f t="shared" si="21"/>
        <v>Content Creator/Streamer: I create video game content</v>
      </c>
      <c r="O273" s="6" t="str">
        <f t="shared" si="22"/>
        <v>11-20 hours</v>
      </c>
      <c r="P273" s="39" t="str">
        <f t="shared" si="23"/>
        <v>$3,000- $5,000</v>
      </c>
      <c r="Q273" s="6"/>
    </row>
    <row r="274" spans="1:17" ht="15.75" customHeight="1" x14ac:dyDescent="0.25">
      <c r="A274" s="24">
        <v>5</v>
      </c>
      <c r="B274" s="28" t="str">
        <f t="shared" si="24"/>
        <v>Detractor</v>
      </c>
      <c r="C274" s="19" t="s">
        <v>3071</v>
      </c>
      <c r="D274" s="19" t="s">
        <v>3067</v>
      </c>
      <c r="E274" s="17" t="s">
        <v>3054</v>
      </c>
      <c r="F274" s="28">
        <v>13159789002</v>
      </c>
      <c r="G274" s="6" t="s">
        <v>1839</v>
      </c>
      <c r="H274" s="6" t="s">
        <v>16</v>
      </c>
      <c r="I274" s="11" t="s">
        <v>313</v>
      </c>
      <c r="J274" s="6" t="s">
        <v>1387</v>
      </c>
      <c r="K274" s="11" t="s">
        <v>1387</v>
      </c>
      <c r="L274" s="6" t="s">
        <v>3059</v>
      </c>
      <c r="M274" s="6" t="str">
        <f t="shared" si="20"/>
        <v>Male</v>
      </c>
      <c r="N274" s="6" t="str">
        <f t="shared" si="21"/>
        <v>Other (please specify)</v>
      </c>
      <c r="O274" s="6" t="str">
        <f t="shared" si="22"/>
        <v>11-20 hours</v>
      </c>
      <c r="P274" s="39" t="str">
        <f t="shared" si="23"/>
        <v>$1,100 - $1,499</v>
      </c>
      <c r="Q274" s="6"/>
    </row>
    <row r="275" spans="1:17" ht="15.75" customHeight="1" x14ac:dyDescent="0.25">
      <c r="A275" s="24">
        <v>8</v>
      </c>
      <c r="B275" s="28" t="str">
        <f t="shared" si="24"/>
        <v>Passive</v>
      </c>
      <c r="C275" s="19" t="s">
        <v>3070</v>
      </c>
      <c r="D275" s="19" t="s">
        <v>3064</v>
      </c>
      <c r="E275" s="17" t="s">
        <v>3055</v>
      </c>
      <c r="F275" s="28">
        <v>13160339238</v>
      </c>
      <c r="G275" s="6" t="s">
        <v>2218</v>
      </c>
      <c r="H275" s="6" t="s">
        <v>16</v>
      </c>
      <c r="I275" s="11" t="s">
        <v>666</v>
      </c>
      <c r="J275" s="19" t="s">
        <v>1387</v>
      </c>
      <c r="K275" s="19" t="s">
        <v>1387</v>
      </c>
      <c r="L275" s="6" t="s">
        <v>3059</v>
      </c>
      <c r="M275" s="6" t="str">
        <f t="shared" si="20"/>
        <v>Transgender</v>
      </c>
      <c r="N275" s="6" t="str">
        <f t="shared" si="21"/>
        <v>Hardcore Gamer: I spend most of my free time playing and viewing video games</v>
      </c>
      <c r="O275" s="6" t="str">
        <f t="shared" si="22"/>
        <v>21-30 hours</v>
      </c>
      <c r="P275" s="39" t="str">
        <f t="shared" si="23"/>
        <v>$2,000- $2,999</v>
      </c>
      <c r="Q275" s="6"/>
    </row>
    <row r="276" spans="1:17" ht="15.75" customHeight="1" x14ac:dyDescent="0.25">
      <c r="A276" s="24">
        <v>10</v>
      </c>
      <c r="B276" s="28" t="str">
        <f t="shared" si="24"/>
        <v>Promoter</v>
      </c>
      <c r="C276" s="19" t="s">
        <v>3064</v>
      </c>
      <c r="D276" s="19" t="s">
        <v>3064</v>
      </c>
      <c r="E276" s="17" t="s">
        <v>3056</v>
      </c>
      <c r="F276" s="28">
        <v>13138602923</v>
      </c>
      <c r="G276" s="6" t="s">
        <v>2782</v>
      </c>
      <c r="H276" s="6" t="s">
        <v>16</v>
      </c>
      <c r="I276" s="11" t="s">
        <v>1152</v>
      </c>
      <c r="J276" s="9" t="s">
        <v>1489</v>
      </c>
      <c r="K276" s="9" t="s">
        <v>3034</v>
      </c>
      <c r="L276" s="6" t="s">
        <v>3059</v>
      </c>
      <c r="M276" s="6" t="str">
        <f t="shared" si="20"/>
        <v>Male</v>
      </c>
      <c r="N276" s="6" t="str">
        <f t="shared" si="21"/>
        <v>Casual Gamer: I love playing video games to have fun but not all of the time</v>
      </c>
      <c r="O276" s="6" t="str">
        <f t="shared" si="22"/>
        <v>11-20 hours</v>
      </c>
      <c r="P276" s="39" t="str">
        <f t="shared" si="23"/>
        <v>$3,000- $5,000</v>
      </c>
      <c r="Q276" s="6"/>
    </row>
    <row r="277" spans="1:17" ht="15.75" customHeight="1" x14ac:dyDescent="0.25">
      <c r="A277" s="24">
        <v>10</v>
      </c>
      <c r="B277" s="28" t="str">
        <f t="shared" si="24"/>
        <v>Promoter</v>
      </c>
      <c r="C277" s="19" t="s">
        <v>3068</v>
      </c>
      <c r="D277" s="19" t="s">
        <v>3064</v>
      </c>
      <c r="E277" s="17" t="s">
        <v>3056</v>
      </c>
      <c r="F277" s="28">
        <v>13175801340</v>
      </c>
      <c r="G277" s="6" t="s">
        <v>2627</v>
      </c>
      <c r="H277" s="6" t="s">
        <v>16</v>
      </c>
      <c r="I277" s="11" t="s">
        <v>1017</v>
      </c>
      <c r="J277" s="9" t="s">
        <v>1385</v>
      </c>
      <c r="K277" s="9" t="s">
        <v>3030</v>
      </c>
      <c r="L277" s="6" t="s">
        <v>3057</v>
      </c>
      <c r="M277" s="6" t="str">
        <f t="shared" si="20"/>
        <v>Male</v>
      </c>
      <c r="N277" s="6" t="str">
        <f t="shared" si="21"/>
        <v>Hardcore Gamer: I spend most of my free time playing and viewing video games</v>
      </c>
      <c r="O277" s="6" t="str">
        <f t="shared" si="22"/>
        <v>31-40 hours</v>
      </c>
      <c r="P277" s="39" t="str">
        <f t="shared" si="23"/>
        <v>$3,000- $5,000</v>
      </c>
      <c r="Q277" s="6"/>
    </row>
    <row r="278" spans="1:17" ht="15.75" customHeight="1" x14ac:dyDescent="0.25">
      <c r="A278" s="24">
        <v>8</v>
      </c>
      <c r="B278" s="28" t="str">
        <f t="shared" si="24"/>
        <v>Passive</v>
      </c>
      <c r="C278" s="19" t="s">
        <v>3064</v>
      </c>
      <c r="D278" s="19" t="s">
        <v>3064</v>
      </c>
      <c r="E278" s="17" t="s">
        <v>3056</v>
      </c>
      <c r="F278" s="28">
        <v>13159676886</v>
      </c>
      <c r="G278" s="6" t="s">
        <v>2704</v>
      </c>
      <c r="H278" s="6" t="s">
        <v>16</v>
      </c>
      <c r="I278" s="11" t="s">
        <v>1085</v>
      </c>
      <c r="J278" s="9" t="s">
        <v>1388</v>
      </c>
      <c r="K278" s="9" t="s">
        <v>3033</v>
      </c>
      <c r="L278" s="6" t="s">
        <v>3059</v>
      </c>
      <c r="M278" s="6" t="str">
        <f t="shared" si="20"/>
        <v>Male</v>
      </c>
      <c r="N278" s="6" t="str">
        <f t="shared" si="21"/>
        <v>Hardcore Gamer: I spend most of my free time playing and viewing video games</v>
      </c>
      <c r="O278" s="6" t="str">
        <f t="shared" si="22"/>
        <v>11-20 hours</v>
      </c>
      <c r="P278" s="39" t="str">
        <f t="shared" si="23"/>
        <v>$3,000- $5,000</v>
      </c>
      <c r="Q278" s="6"/>
    </row>
    <row r="279" spans="1:17" ht="15.75" customHeight="1" x14ac:dyDescent="0.25">
      <c r="A279" s="24">
        <v>10</v>
      </c>
      <c r="B279" s="28" t="str">
        <f t="shared" si="24"/>
        <v>Promoter</v>
      </c>
      <c r="C279" s="19" t="s">
        <v>3064</v>
      </c>
      <c r="D279" s="19" t="s">
        <v>3064</v>
      </c>
      <c r="E279" s="17" t="s">
        <v>3056</v>
      </c>
      <c r="F279" s="28">
        <v>13071589856</v>
      </c>
      <c r="G279" s="6" t="s">
        <v>2888</v>
      </c>
      <c r="H279" s="6" t="s">
        <v>59</v>
      </c>
      <c r="I279" s="11" t="s">
        <v>1245</v>
      </c>
      <c r="J279" s="9" t="s">
        <v>1439</v>
      </c>
      <c r="K279" s="9" t="s">
        <v>3041</v>
      </c>
      <c r="L279" s="6" t="s">
        <v>3058</v>
      </c>
      <c r="M279" s="6" t="str">
        <f t="shared" si="20"/>
        <v>Male</v>
      </c>
      <c r="N279" s="6" t="str">
        <f t="shared" si="21"/>
        <v>Casual Gamer: I love playing video games to have fun but not all of the time</v>
      </c>
      <c r="O279" s="6" t="str">
        <f t="shared" si="22"/>
        <v>11-20 hours</v>
      </c>
      <c r="P279" s="39" t="str">
        <f t="shared" si="23"/>
        <v>$2,000- $2,999</v>
      </c>
      <c r="Q279" s="6"/>
    </row>
    <row r="280" spans="1:17" ht="15.75" customHeight="1" x14ac:dyDescent="0.25">
      <c r="A280" s="24">
        <v>8</v>
      </c>
      <c r="B280" s="28" t="str">
        <f t="shared" si="24"/>
        <v>Passive</v>
      </c>
      <c r="C280" s="19" t="s">
        <v>3070</v>
      </c>
      <c r="D280" s="19" t="s">
        <v>3065</v>
      </c>
      <c r="E280" s="17" t="s">
        <v>3056</v>
      </c>
      <c r="F280" s="28">
        <v>13197468760</v>
      </c>
      <c r="G280" s="6" t="s">
        <v>2570</v>
      </c>
      <c r="H280" s="6" t="s">
        <v>14</v>
      </c>
      <c r="I280" s="11" t="s">
        <v>965</v>
      </c>
      <c r="J280" s="9" t="s">
        <v>1381</v>
      </c>
      <c r="K280" s="9" t="s">
        <v>3035</v>
      </c>
      <c r="L280" s="6" t="s">
        <v>3057</v>
      </c>
      <c r="M280" s="6" t="str">
        <f t="shared" si="20"/>
        <v>Male</v>
      </c>
      <c r="N280" s="6" t="str">
        <f t="shared" si="21"/>
        <v>Competitive Gamer: I play video games to be the best and win</v>
      </c>
      <c r="O280" s="6" t="str">
        <f t="shared" si="22"/>
        <v>6-10 hours</v>
      </c>
      <c r="P280" s="39" t="str">
        <f t="shared" si="23"/>
        <v>$3,000- $5,000</v>
      </c>
      <c r="Q280" s="6"/>
    </row>
    <row r="281" spans="1:17" ht="15.75" customHeight="1" x14ac:dyDescent="0.25">
      <c r="A281" s="24">
        <v>9</v>
      </c>
      <c r="B281" s="28" t="str">
        <f t="shared" si="24"/>
        <v>Promoter</v>
      </c>
      <c r="C281" s="19" t="s">
        <v>3070</v>
      </c>
      <c r="D281" s="19" t="s">
        <v>3064</v>
      </c>
      <c r="E281" s="17" t="s">
        <v>3056</v>
      </c>
      <c r="F281" s="28">
        <v>13160773755</v>
      </c>
      <c r="G281" s="6" t="s">
        <v>2681</v>
      </c>
      <c r="H281" s="6" t="s">
        <v>59</v>
      </c>
      <c r="I281" s="11" t="s">
        <v>1063</v>
      </c>
      <c r="J281" s="9" t="s">
        <v>1385</v>
      </c>
      <c r="K281" s="9" t="s">
        <v>3030</v>
      </c>
      <c r="L281" s="6" t="s">
        <v>3059</v>
      </c>
      <c r="M281" s="6" t="str">
        <f t="shared" si="20"/>
        <v>Transgender</v>
      </c>
      <c r="N281" s="6" t="str">
        <f t="shared" si="21"/>
        <v>Competitive Gamer: I play video games to be the best and win</v>
      </c>
      <c r="O281" s="6" t="str">
        <f t="shared" si="22"/>
        <v>11-20 hours</v>
      </c>
      <c r="P281" s="39" t="str">
        <f t="shared" si="23"/>
        <v>$2,000- $2,999</v>
      </c>
      <c r="Q281" s="6"/>
    </row>
    <row r="282" spans="1:17" ht="15.75" customHeight="1" x14ac:dyDescent="0.25">
      <c r="A282" s="24">
        <v>1</v>
      </c>
      <c r="B282" s="28" t="str">
        <f t="shared" si="24"/>
        <v>Detractor</v>
      </c>
      <c r="C282" s="19" t="s">
        <v>3068</v>
      </c>
      <c r="D282" s="19" t="s">
        <v>3066</v>
      </c>
      <c r="E282" s="17" t="s">
        <v>3054</v>
      </c>
      <c r="F282" s="28">
        <v>13159657079</v>
      </c>
      <c r="G282" s="6" t="s">
        <v>1841</v>
      </c>
      <c r="H282" s="6" t="s">
        <v>59</v>
      </c>
      <c r="I282" s="11" t="s">
        <v>315</v>
      </c>
      <c r="J282" s="6" t="s">
        <v>1373</v>
      </c>
      <c r="K282" s="11" t="s">
        <v>3029</v>
      </c>
      <c r="L282" s="6" t="s">
        <v>3059</v>
      </c>
      <c r="M282" s="6" t="str">
        <f t="shared" si="20"/>
        <v>Male</v>
      </c>
      <c r="N282" s="6" t="str">
        <f t="shared" si="21"/>
        <v>I do not play video games</v>
      </c>
      <c r="O282" s="6">
        <f t="shared" si="22"/>
        <v>0</v>
      </c>
      <c r="P282" s="39" t="str">
        <f t="shared" si="23"/>
        <v>I don’t know</v>
      </c>
      <c r="Q282" s="6"/>
    </row>
    <row r="283" spans="1:17" ht="15.75" customHeight="1" x14ac:dyDescent="0.25">
      <c r="A283" s="24">
        <v>2</v>
      </c>
      <c r="B283" s="28" t="str">
        <f t="shared" si="24"/>
        <v>Detractor</v>
      </c>
      <c r="C283" s="19" t="s">
        <v>3066</v>
      </c>
      <c r="D283" s="19" t="s">
        <v>3066</v>
      </c>
      <c r="E283" s="17" t="s">
        <v>3053</v>
      </c>
      <c r="F283" s="28">
        <v>13158571159</v>
      </c>
      <c r="G283" s="6" t="s">
        <v>1684</v>
      </c>
      <c r="H283" s="6" t="s">
        <v>16</v>
      </c>
      <c r="I283" s="11" t="s">
        <v>161</v>
      </c>
      <c r="J283" s="6" t="s">
        <v>1364</v>
      </c>
      <c r="K283" s="19" t="s">
        <v>3044</v>
      </c>
      <c r="L283" s="19" t="s">
        <v>3059</v>
      </c>
      <c r="M283" s="6" t="str">
        <f t="shared" si="20"/>
        <v>Female</v>
      </c>
      <c r="N283" s="6" t="str">
        <f t="shared" si="21"/>
        <v>Casual Gamer: I love playing video games to have fun but not all of the time</v>
      </c>
      <c r="O283" s="6" t="str">
        <f t="shared" si="22"/>
        <v>6-10 hours</v>
      </c>
      <c r="P283" s="39" t="str">
        <f t="shared" si="23"/>
        <v>&lt;$700</v>
      </c>
      <c r="Q283" s="6"/>
    </row>
    <row r="284" spans="1:17" ht="15.75" customHeight="1" x14ac:dyDescent="0.25">
      <c r="A284" s="24">
        <v>9</v>
      </c>
      <c r="B284" s="28" t="str">
        <f t="shared" si="24"/>
        <v>Promoter</v>
      </c>
      <c r="C284" s="19" t="s">
        <v>3070</v>
      </c>
      <c r="D284" s="19" t="s">
        <v>3064</v>
      </c>
      <c r="E284" s="17" t="s">
        <v>3056</v>
      </c>
      <c r="F284" s="28">
        <v>13128789087</v>
      </c>
      <c r="G284" s="6" t="s">
        <v>2792</v>
      </c>
      <c r="H284" s="6" t="s">
        <v>59</v>
      </c>
      <c r="I284" s="11" t="s">
        <v>1160</v>
      </c>
      <c r="J284" s="9" t="s">
        <v>1448</v>
      </c>
      <c r="K284" s="9" t="s">
        <v>3031</v>
      </c>
      <c r="L284" s="6" t="s">
        <v>3059</v>
      </c>
      <c r="M284" s="6" t="str">
        <f t="shared" si="20"/>
        <v>Male</v>
      </c>
      <c r="N284" s="6" t="str">
        <f t="shared" si="21"/>
        <v>Casual Gamer: I love playing video games to have fun but not all of the time</v>
      </c>
      <c r="O284" s="6" t="str">
        <f t="shared" si="22"/>
        <v>6-10 hours</v>
      </c>
      <c r="P284" s="39" t="str">
        <f t="shared" si="23"/>
        <v>$3,000- $5,000</v>
      </c>
      <c r="Q284" s="6"/>
    </row>
    <row r="285" spans="1:17" ht="15.75" customHeight="1" x14ac:dyDescent="0.25">
      <c r="A285" s="24">
        <v>7</v>
      </c>
      <c r="B285" s="28" t="str">
        <f t="shared" si="24"/>
        <v>Passive</v>
      </c>
      <c r="C285" s="19" t="s">
        <v>3064</v>
      </c>
      <c r="D285" s="19" t="s">
        <v>3064</v>
      </c>
      <c r="E285" s="17" t="s">
        <v>1423</v>
      </c>
      <c r="F285" s="28">
        <v>13140114185</v>
      </c>
      <c r="G285" s="6" t="s">
        <v>1992</v>
      </c>
      <c r="H285" s="6" t="s">
        <v>16</v>
      </c>
      <c r="I285" s="11" t="s">
        <v>460</v>
      </c>
      <c r="J285" s="6" t="s">
        <v>1406</v>
      </c>
      <c r="K285" s="6" t="s">
        <v>3031</v>
      </c>
      <c r="L285" s="6" t="s">
        <v>3059</v>
      </c>
      <c r="M285" s="6" t="str">
        <f t="shared" si="20"/>
        <v>Male</v>
      </c>
      <c r="N285" s="6" t="str">
        <f t="shared" si="21"/>
        <v>Hardcore Gamer: I spend most of my free time playing and viewing video games</v>
      </c>
      <c r="O285" s="6" t="str">
        <f t="shared" si="22"/>
        <v>40+ hours</v>
      </c>
      <c r="P285" s="39" t="str">
        <f t="shared" si="23"/>
        <v>$3,000- $5,000</v>
      </c>
      <c r="Q285" s="6"/>
    </row>
    <row r="286" spans="1:17" ht="15.75" customHeight="1" x14ac:dyDescent="0.25">
      <c r="A286" s="24">
        <v>9</v>
      </c>
      <c r="B286" s="28" t="str">
        <f t="shared" si="24"/>
        <v>Promoter</v>
      </c>
      <c r="C286" s="19" t="s">
        <v>3064</v>
      </c>
      <c r="D286" s="19" t="s">
        <v>3064</v>
      </c>
      <c r="E286" s="17" t="s">
        <v>3056</v>
      </c>
      <c r="F286" s="28">
        <v>13046594043</v>
      </c>
      <c r="G286" s="6" t="s">
        <v>2958</v>
      </c>
      <c r="H286" s="6" t="s">
        <v>16</v>
      </c>
      <c r="I286" s="11" t="s">
        <v>1304</v>
      </c>
      <c r="J286" s="9" t="s">
        <v>1448</v>
      </c>
      <c r="K286" s="9" t="s">
        <v>3031</v>
      </c>
      <c r="L286" s="6" t="s">
        <v>3058</v>
      </c>
      <c r="M286" s="6" t="str">
        <f t="shared" si="20"/>
        <v>Male</v>
      </c>
      <c r="N286" s="6" t="str">
        <f t="shared" si="21"/>
        <v>Competitive Gamer: I play video games to be the best and win</v>
      </c>
      <c r="O286" s="6" t="str">
        <f t="shared" si="22"/>
        <v>40+ hours</v>
      </c>
      <c r="P286" s="39" t="str">
        <f t="shared" si="23"/>
        <v>$2,000- $2,999</v>
      </c>
      <c r="Q286" s="6"/>
    </row>
    <row r="287" spans="1:17" ht="15.75" customHeight="1" x14ac:dyDescent="0.25">
      <c r="A287" s="24">
        <v>1</v>
      </c>
      <c r="B287" s="28" t="str">
        <f t="shared" si="24"/>
        <v>Detractor</v>
      </c>
      <c r="C287" s="19" t="s">
        <v>3066</v>
      </c>
      <c r="D287" s="19" t="s">
        <v>3067</v>
      </c>
      <c r="E287" s="17" t="s">
        <v>3053</v>
      </c>
      <c r="F287" s="28">
        <v>13024282867</v>
      </c>
      <c r="G287" s="6" t="s">
        <v>1760</v>
      </c>
      <c r="H287" s="6" t="s">
        <v>16</v>
      </c>
      <c r="I287" s="11" t="s">
        <v>237</v>
      </c>
      <c r="J287" s="6" t="s">
        <v>1364</v>
      </c>
      <c r="K287" s="19" t="s">
        <v>3044</v>
      </c>
      <c r="L287" s="6" t="s">
        <v>3058</v>
      </c>
      <c r="M287" s="6" t="str">
        <f t="shared" si="20"/>
        <v>Female</v>
      </c>
      <c r="N287" s="6" t="str">
        <f t="shared" si="21"/>
        <v>Other (please specify)</v>
      </c>
      <c r="O287" s="6" t="str">
        <f t="shared" si="22"/>
        <v>21-30 hours</v>
      </c>
      <c r="P287" s="39" t="str">
        <f t="shared" si="23"/>
        <v>I don’t know</v>
      </c>
      <c r="Q287" s="6"/>
    </row>
    <row r="288" spans="1:17" ht="15.75" customHeight="1" x14ac:dyDescent="0.25">
      <c r="A288" s="24">
        <v>10</v>
      </c>
      <c r="B288" s="28" t="str">
        <f t="shared" si="24"/>
        <v>Promoter</v>
      </c>
      <c r="C288" s="19" t="s">
        <v>3070</v>
      </c>
      <c r="D288" s="19" t="s">
        <v>3065</v>
      </c>
      <c r="E288" s="17" t="s">
        <v>3056</v>
      </c>
      <c r="F288" s="28">
        <v>13110331011</v>
      </c>
      <c r="G288" s="6" t="s">
        <v>2824</v>
      </c>
      <c r="H288" s="6" t="s">
        <v>14</v>
      </c>
      <c r="I288" s="11" t="s">
        <v>1190</v>
      </c>
      <c r="J288" s="9" t="s">
        <v>1448</v>
      </c>
      <c r="K288" s="9" t="s">
        <v>3031</v>
      </c>
      <c r="L288" s="6" t="s">
        <v>3059</v>
      </c>
      <c r="M288" s="6" t="str">
        <f t="shared" si="20"/>
        <v>Male</v>
      </c>
      <c r="N288" s="6" t="str">
        <f t="shared" si="21"/>
        <v>Content Creator/Streamer: I create video game content</v>
      </c>
      <c r="O288" s="6" t="str">
        <f t="shared" si="22"/>
        <v>31-40 hours</v>
      </c>
      <c r="P288" s="39" t="str">
        <f t="shared" si="23"/>
        <v>$2,000- $2,999</v>
      </c>
      <c r="Q288" s="6"/>
    </row>
    <row r="289" spans="1:17" ht="15.75" customHeight="1" x14ac:dyDescent="0.25">
      <c r="A289" s="24">
        <v>9</v>
      </c>
      <c r="B289" s="28" t="str">
        <f t="shared" si="24"/>
        <v>Promoter</v>
      </c>
      <c r="C289" s="19" t="s">
        <v>3068</v>
      </c>
      <c r="D289" s="19" t="s">
        <v>3066</v>
      </c>
      <c r="E289" s="17" t="s">
        <v>3054</v>
      </c>
      <c r="F289" s="28">
        <v>13212063460</v>
      </c>
      <c r="G289" s="6" t="s">
        <v>1797</v>
      </c>
      <c r="H289" s="6" t="s">
        <v>14</v>
      </c>
      <c r="I289" s="11" t="s">
        <v>275</v>
      </c>
      <c r="J289" s="6" t="s">
        <v>1366</v>
      </c>
      <c r="K289" s="11" t="s">
        <v>3029</v>
      </c>
      <c r="L289" s="6" t="s">
        <v>3057</v>
      </c>
      <c r="M289" s="6" t="str">
        <f t="shared" si="20"/>
        <v>Male</v>
      </c>
      <c r="N289" s="6" t="str">
        <f t="shared" si="21"/>
        <v>Competitive Gamer: I play video games to be the best and win</v>
      </c>
      <c r="O289" s="6" t="str">
        <f t="shared" si="22"/>
        <v>0-5 hours</v>
      </c>
      <c r="P289" s="39" t="str">
        <f t="shared" si="23"/>
        <v>$1,500 - $1,999</v>
      </c>
      <c r="Q289" s="6"/>
    </row>
    <row r="290" spans="1:17" ht="15.75" customHeight="1" x14ac:dyDescent="0.25">
      <c r="A290" s="24">
        <v>10</v>
      </c>
      <c r="B290" s="28" t="str">
        <f t="shared" si="24"/>
        <v>Promoter</v>
      </c>
      <c r="C290" s="19" t="s">
        <v>3068</v>
      </c>
      <c r="D290" s="19" t="s">
        <v>3067</v>
      </c>
      <c r="E290" s="17" t="s">
        <v>1423</v>
      </c>
      <c r="F290" s="28">
        <v>13110319411</v>
      </c>
      <c r="G290" s="6" t="s">
        <v>2004</v>
      </c>
      <c r="H290" s="6" t="s">
        <v>16</v>
      </c>
      <c r="I290" s="11" t="s">
        <v>470</v>
      </c>
      <c r="J290" s="6" t="s">
        <v>1404</v>
      </c>
      <c r="K290" s="6" t="s">
        <v>3033</v>
      </c>
      <c r="L290" s="6" t="s">
        <v>3059</v>
      </c>
      <c r="M290" s="6" t="str">
        <f t="shared" si="20"/>
        <v>Male</v>
      </c>
      <c r="N290" s="6" t="str">
        <f t="shared" si="21"/>
        <v>Other (please specify)</v>
      </c>
      <c r="O290" s="6" t="str">
        <f t="shared" si="22"/>
        <v>0-5 hours</v>
      </c>
      <c r="P290" s="39" t="str">
        <f t="shared" si="23"/>
        <v>$1,500 - $1,999</v>
      </c>
      <c r="Q290" s="6"/>
    </row>
    <row r="291" spans="1:17" ht="15.75" customHeight="1" x14ac:dyDescent="0.25">
      <c r="A291" s="24">
        <v>10</v>
      </c>
      <c r="B291" s="28" t="str">
        <f t="shared" si="24"/>
        <v>Promoter</v>
      </c>
      <c r="C291" s="19" t="s">
        <v>3068</v>
      </c>
      <c r="D291" s="19" t="s">
        <v>3066</v>
      </c>
      <c r="E291" s="17" t="s">
        <v>1423</v>
      </c>
      <c r="F291" s="28">
        <v>13227039542</v>
      </c>
      <c r="G291" s="6" t="s">
        <v>1926</v>
      </c>
      <c r="H291" s="6" t="s">
        <v>114</v>
      </c>
      <c r="I291" s="11" t="s">
        <v>398</v>
      </c>
      <c r="J291" s="6" t="s">
        <v>1400</v>
      </c>
      <c r="K291" s="6" t="s">
        <v>3029</v>
      </c>
      <c r="L291" s="6" t="s">
        <v>3057</v>
      </c>
      <c r="M291" s="6" t="str">
        <f t="shared" si="20"/>
        <v>Female</v>
      </c>
      <c r="N291" s="6" t="str">
        <f t="shared" si="21"/>
        <v>Casual Gamer: I love playing video games to have fun but not all of the time</v>
      </c>
      <c r="O291" s="6" t="str">
        <f t="shared" si="22"/>
        <v>11-20 hours</v>
      </c>
      <c r="P291" s="39" t="str">
        <f t="shared" si="23"/>
        <v>$1,100 - $1,499</v>
      </c>
      <c r="Q291" s="6"/>
    </row>
    <row r="292" spans="1:17" ht="15.75" customHeight="1" x14ac:dyDescent="0.25">
      <c r="A292" s="24">
        <v>10</v>
      </c>
      <c r="B292" s="28" t="str">
        <f t="shared" si="24"/>
        <v>Promoter</v>
      </c>
      <c r="C292" s="19" t="s">
        <v>3064</v>
      </c>
      <c r="D292" s="19" t="s">
        <v>3066</v>
      </c>
      <c r="E292" s="17" t="s">
        <v>3056</v>
      </c>
      <c r="F292" s="28">
        <v>13173288258</v>
      </c>
      <c r="G292" s="6" t="s">
        <v>2637</v>
      </c>
      <c r="H292" s="6" t="s">
        <v>114</v>
      </c>
      <c r="I292" s="11" t="s">
        <v>1026</v>
      </c>
      <c r="J292" s="9" t="s">
        <v>1385</v>
      </c>
      <c r="K292" s="9" t="s">
        <v>3030</v>
      </c>
      <c r="L292" s="6" t="s">
        <v>3057</v>
      </c>
      <c r="M292" s="6" t="str">
        <f t="shared" si="20"/>
        <v>Female</v>
      </c>
      <c r="N292" s="6" t="str">
        <f t="shared" si="21"/>
        <v>Hardcore Gamer: I spend most of my free time playing and viewing video games</v>
      </c>
      <c r="O292" s="6" t="str">
        <f t="shared" si="22"/>
        <v>31-40 hours</v>
      </c>
      <c r="P292" s="39" t="str">
        <f t="shared" si="23"/>
        <v>$2,000- $2,999</v>
      </c>
      <c r="Q292" s="6"/>
    </row>
    <row r="293" spans="1:17" ht="15.75" customHeight="1" x14ac:dyDescent="0.25">
      <c r="A293" s="24">
        <v>8</v>
      </c>
      <c r="B293" s="28" t="str">
        <f t="shared" si="24"/>
        <v>Passive</v>
      </c>
      <c r="C293" s="19" t="s">
        <v>3070</v>
      </c>
      <c r="D293" s="19" t="s">
        <v>3064</v>
      </c>
      <c r="E293" s="17" t="s">
        <v>3056</v>
      </c>
      <c r="F293" s="28">
        <v>13135800474</v>
      </c>
      <c r="G293" s="6" t="s">
        <v>2784</v>
      </c>
      <c r="H293" s="6" t="s">
        <v>59</v>
      </c>
      <c r="I293" s="11" t="s">
        <v>1153</v>
      </c>
      <c r="J293" s="9" t="s">
        <v>1497</v>
      </c>
      <c r="K293" s="9" t="s">
        <v>3028</v>
      </c>
      <c r="L293" s="6" t="s">
        <v>3059</v>
      </c>
      <c r="M293" s="6" t="str">
        <f t="shared" si="20"/>
        <v>Male</v>
      </c>
      <c r="N293" s="6" t="str">
        <f t="shared" si="21"/>
        <v>Other (please specify)</v>
      </c>
      <c r="O293" s="6" t="str">
        <f t="shared" si="22"/>
        <v>40+ hours</v>
      </c>
      <c r="P293" s="39" t="str">
        <f t="shared" si="23"/>
        <v>$1,500 - $1,999</v>
      </c>
      <c r="Q293" s="6"/>
    </row>
    <row r="294" spans="1:17" ht="15.75" customHeight="1" x14ac:dyDescent="0.25">
      <c r="A294" s="24">
        <v>10</v>
      </c>
      <c r="B294" s="28" t="str">
        <f t="shared" si="24"/>
        <v>Promoter</v>
      </c>
      <c r="C294" s="19" t="s">
        <v>488</v>
      </c>
      <c r="D294" s="19" t="s">
        <v>3064</v>
      </c>
      <c r="E294" s="17" t="s">
        <v>3056</v>
      </c>
      <c r="F294" s="28">
        <v>13116515776</v>
      </c>
      <c r="G294" s="6" t="s">
        <v>2815</v>
      </c>
      <c r="H294" s="6" t="s">
        <v>16</v>
      </c>
      <c r="I294" s="11" t="s">
        <v>1180</v>
      </c>
      <c r="J294" s="9" t="s">
        <v>1394</v>
      </c>
      <c r="K294" s="9" t="s">
        <v>3040</v>
      </c>
      <c r="L294" s="6" t="s">
        <v>3059</v>
      </c>
      <c r="M294" s="6" t="str">
        <f t="shared" si="20"/>
        <v>Male</v>
      </c>
      <c r="N294" s="6" t="str">
        <f t="shared" si="21"/>
        <v>Hardcore Gamer: I spend most of my free time playing and viewing video games</v>
      </c>
      <c r="O294" s="6" t="str">
        <f t="shared" si="22"/>
        <v>11-20 hours</v>
      </c>
      <c r="P294" s="39" t="str">
        <f t="shared" si="23"/>
        <v>$2,000- $2,999</v>
      </c>
      <c r="Q294" s="6"/>
    </row>
    <row r="295" spans="1:17" ht="15.75" customHeight="1" x14ac:dyDescent="0.25">
      <c r="A295" s="24">
        <v>8</v>
      </c>
      <c r="B295" s="28" t="str">
        <f t="shared" si="24"/>
        <v>Passive</v>
      </c>
      <c r="C295" s="19" t="s">
        <v>3068</v>
      </c>
      <c r="D295" s="19" t="s">
        <v>3068</v>
      </c>
      <c r="E295" s="17" t="s">
        <v>3056</v>
      </c>
      <c r="F295" s="28">
        <v>13057347445</v>
      </c>
      <c r="G295" s="6" t="s">
        <v>2941</v>
      </c>
      <c r="H295" s="6" t="s">
        <v>14</v>
      </c>
      <c r="I295" s="11" t="s">
        <v>1288</v>
      </c>
      <c r="J295" s="9" t="s">
        <v>1492</v>
      </c>
      <c r="K295" s="9" t="s">
        <v>3039</v>
      </c>
      <c r="L295" s="6" t="s">
        <v>3058</v>
      </c>
      <c r="M295" s="6" t="str">
        <f t="shared" si="20"/>
        <v>Non-binary/Genderqueer</v>
      </c>
      <c r="N295" s="6" t="str">
        <f t="shared" si="21"/>
        <v>Other (please specify)</v>
      </c>
      <c r="O295" s="6" t="str">
        <f t="shared" si="22"/>
        <v>0-5 hours</v>
      </c>
      <c r="P295" s="39" t="str">
        <f t="shared" si="23"/>
        <v>$5,000+</v>
      </c>
      <c r="Q295" s="6"/>
    </row>
    <row r="296" spans="1:17" ht="15.75" customHeight="1" x14ac:dyDescent="0.25">
      <c r="A296" s="24">
        <v>10</v>
      </c>
      <c r="B296" s="28" t="str">
        <f t="shared" si="24"/>
        <v>Promoter</v>
      </c>
      <c r="C296" s="19" t="s">
        <v>3064</v>
      </c>
      <c r="D296" s="19" t="s">
        <v>3064</v>
      </c>
      <c r="E296" s="17" t="s">
        <v>3056</v>
      </c>
      <c r="F296" s="28">
        <v>13195749601</v>
      </c>
      <c r="G296" s="6" t="s">
        <v>2579</v>
      </c>
      <c r="H296" s="6" t="s">
        <v>59</v>
      </c>
      <c r="I296" s="11" t="s">
        <v>974</v>
      </c>
      <c r="J296" s="9" t="s">
        <v>1467</v>
      </c>
      <c r="K296" s="9" t="s">
        <v>3041</v>
      </c>
      <c r="L296" s="6" t="s">
        <v>3057</v>
      </c>
      <c r="M296" s="6" t="str">
        <f t="shared" si="20"/>
        <v>Male</v>
      </c>
      <c r="N296" s="6" t="str">
        <f t="shared" si="21"/>
        <v>Casual Gamer: I love playing video games to have fun but not all of the time</v>
      </c>
      <c r="O296" s="6" t="str">
        <f t="shared" si="22"/>
        <v>21-30 hours</v>
      </c>
      <c r="P296" s="39" t="str">
        <f t="shared" si="23"/>
        <v>$1,100 - $1,499</v>
      </c>
    </row>
    <row r="297" spans="1:17" ht="15.75" customHeight="1" x14ac:dyDescent="0.25">
      <c r="A297" s="24">
        <v>9</v>
      </c>
      <c r="B297" s="28" t="str">
        <f t="shared" si="24"/>
        <v>Promoter</v>
      </c>
      <c r="C297" s="19" t="s">
        <v>3070</v>
      </c>
      <c r="D297" s="19" t="s">
        <v>3064</v>
      </c>
      <c r="E297" s="17" t="s">
        <v>3056</v>
      </c>
      <c r="F297" s="28">
        <v>13077040463</v>
      </c>
      <c r="G297" s="6" t="s">
        <v>2880</v>
      </c>
      <c r="H297" s="6" t="s">
        <v>16</v>
      </c>
      <c r="I297" s="11" t="s">
        <v>1238</v>
      </c>
      <c r="J297" s="9" t="s">
        <v>1385</v>
      </c>
      <c r="K297" s="9" t="s">
        <v>3030</v>
      </c>
      <c r="L297" s="6" t="s">
        <v>3058</v>
      </c>
      <c r="M297" s="6" t="str">
        <f t="shared" si="20"/>
        <v>Male</v>
      </c>
      <c r="N297" s="6" t="str">
        <f t="shared" si="21"/>
        <v>Casual Gamer: I love playing video games to have fun but not all of the time</v>
      </c>
      <c r="O297" s="6" t="str">
        <f t="shared" si="22"/>
        <v>0-5 hours</v>
      </c>
      <c r="P297" s="39" t="str">
        <f t="shared" si="23"/>
        <v>$1,500 - $1,999</v>
      </c>
      <c r="Q297" s="6"/>
    </row>
    <row r="298" spans="1:17" ht="15.75" customHeight="1" x14ac:dyDescent="0.25">
      <c r="A298" s="24">
        <v>9</v>
      </c>
      <c r="B298" s="28" t="str">
        <f t="shared" si="24"/>
        <v>Promoter</v>
      </c>
      <c r="C298" s="19" t="s">
        <v>3070</v>
      </c>
      <c r="D298" s="19" t="s">
        <v>3064</v>
      </c>
      <c r="E298" s="17" t="s">
        <v>3055</v>
      </c>
      <c r="F298" s="28">
        <v>13175579970</v>
      </c>
      <c r="G298" s="6" t="s">
        <v>2161</v>
      </c>
      <c r="H298" s="6" t="s">
        <v>16</v>
      </c>
      <c r="I298" s="11" t="s">
        <v>613</v>
      </c>
      <c r="J298" s="19" t="s">
        <v>1366</v>
      </c>
      <c r="K298" s="19" t="s">
        <v>3029</v>
      </c>
      <c r="L298" s="6" t="s">
        <v>3057</v>
      </c>
      <c r="M298" s="6" t="str">
        <f t="shared" si="20"/>
        <v>Male</v>
      </c>
      <c r="N298" s="6" t="str">
        <f t="shared" si="21"/>
        <v>Casual Gamer: I love playing video games to have fun but not all of the time</v>
      </c>
      <c r="O298" s="6" t="str">
        <f t="shared" si="22"/>
        <v>11-20 hours</v>
      </c>
      <c r="P298" s="39" t="str">
        <f t="shared" si="23"/>
        <v>$1,100 - $1,499</v>
      </c>
      <c r="Q298" s="6"/>
    </row>
    <row r="299" spans="1:17" ht="15.75" customHeight="1" x14ac:dyDescent="0.25">
      <c r="A299" s="24">
        <v>8</v>
      </c>
      <c r="B299" s="28" t="str">
        <f t="shared" si="24"/>
        <v>Passive</v>
      </c>
      <c r="C299" s="19" t="s">
        <v>3070</v>
      </c>
      <c r="D299" s="19" t="s">
        <v>3065</v>
      </c>
      <c r="E299" s="17" t="s">
        <v>1423</v>
      </c>
      <c r="F299" s="28">
        <v>13157449864</v>
      </c>
      <c r="G299" s="6" t="s">
        <v>1985</v>
      </c>
      <c r="H299" s="6" t="s">
        <v>16</v>
      </c>
      <c r="I299" s="11" t="s">
        <v>453</v>
      </c>
      <c r="J299" s="6" t="s">
        <v>1406</v>
      </c>
      <c r="K299" s="6" t="s">
        <v>3031</v>
      </c>
      <c r="L299" s="6" t="s">
        <v>3059</v>
      </c>
      <c r="M299" s="6" t="str">
        <f t="shared" si="20"/>
        <v>Male</v>
      </c>
      <c r="N299" s="6" t="str">
        <f t="shared" si="21"/>
        <v>Casual Gamer: I love playing video games to have fun but not all of the time</v>
      </c>
      <c r="O299" s="6" t="str">
        <f t="shared" si="22"/>
        <v>11-20 hours</v>
      </c>
      <c r="P299" s="39" t="str">
        <f t="shared" si="23"/>
        <v>$3,000- $5,000</v>
      </c>
      <c r="Q299" s="6"/>
    </row>
    <row r="300" spans="1:17" ht="15.75" customHeight="1" x14ac:dyDescent="0.25">
      <c r="A300" s="24">
        <v>8</v>
      </c>
      <c r="B300" s="28" t="str">
        <f t="shared" si="24"/>
        <v>Passive</v>
      </c>
      <c r="C300" s="19" t="s">
        <v>3068</v>
      </c>
      <c r="D300" s="19" t="s">
        <v>3068</v>
      </c>
      <c r="E300" s="17" t="s">
        <v>1423</v>
      </c>
      <c r="F300" s="28">
        <v>13107712839</v>
      </c>
      <c r="G300" s="6" t="s">
        <v>2005</v>
      </c>
      <c r="H300" s="6" t="s">
        <v>59</v>
      </c>
      <c r="I300" s="11" t="s">
        <v>471</v>
      </c>
      <c r="J300" s="6" t="s">
        <v>1406</v>
      </c>
      <c r="K300" s="6" t="s">
        <v>3031</v>
      </c>
      <c r="L300" s="6" t="s">
        <v>3059</v>
      </c>
      <c r="M300" s="6" t="str">
        <f t="shared" si="20"/>
        <v>Female</v>
      </c>
      <c r="N300" s="6" t="str">
        <f t="shared" si="21"/>
        <v>Other (please specify)</v>
      </c>
      <c r="O300" s="6" t="str">
        <f t="shared" si="22"/>
        <v>0-5 hours</v>
      </c>
      <c r="P300" s="39" t="str">
        <f t="shared" si="23"/>
        <v>$1,500 - $1,999</v>
      </c>
      <c r="Q300" s="6"/>
    </row>
    <row r="301" spans="1:17" ht="15.75" customHeight="1" x14ac:dyDescent="0.25">
      <c r="A301" s="24">
        <v>9</v>
      </c>
      <c r="B301" s="28" t="str">
        <f t="shared" si="24"/>
        <v>Promoter</v>
      </c>
      <c r="C301" s="19" t="s">
        <v>3068</v>
      </c>
      <c r="D301" s="19" t="s">
        <v>3065</v>
      </c>
      <c r="E301" s="17" t="s">
        <v>3056</v>
      </c>
      <c r="F301" s="28">
        <v>13059950458</v>
      </c>
      <c r="G301" s="6" t="s">
        <v>2937</v>
      </c>
      <c r="H301" s="6" t="s">
        <v>16</v>
      </c>
      <c r="I301" s="11" t="s">
        <v>1285</v>
      </c>
      <c r="J301" s="9" t="s">
        <v>1393</v>
      </c>
      <c r="K301" s="9" t="s">
        <v>3036</v>
      </c>
      <c r="L301" s="6" t="s">
        <v>3058</v>
      </c>
      <c r="M301" s="6" t="str">
        <f t="shared" si="20"/>
        <v>Male</v>
      </c>
      <c r="N301" s="6" t="str">
        <f t="shared" si="21"/>
        <v>Hardcore Gamer: I spend most of my free time playing and viewing video games</v>
      </c>
      <c r="O301" s="6" t="str">
        <f t="shared" si="22"/>
        <v>11-20 hours</v>
      </c>
      <c r="P301" s="39" t="str">
        <f t="shared" si="23"/>
        <v>$3,000- $5,000</v>
      </c>
      <c r="Q301" s="6"/>
    </row>
    <row r="302" spans="1:17" ht="15.75" customHeight="1" x14ac:dyDescent="0.25">
      <c r="A302" s="24">
        <v>5</v>
      </c>
      <c r="B302" s="28" t="str">
        <f t="shared" si="24"/>
        <v>Detractor</v>
      </c>
      <c r="C302" s="19" t="s">
        <v>3070</v>
      </c>
      <c r="D302" s="19" t="s">
        <v>3065</v>
      </c>
      <c r="E302" s="17" t="s">
        <v>3053</v>
      </c>
      <c r="F302" s="28">
        <v>13161281309</v>
      </c>
      <c r="G302" s="6" t="s">
        <v>1649</v>
      </c>
      <c r="H302" s="6" t="s">
        <v>14</v>
      </c>
      <c r="I302" s="11" t="s">
        <v>127</v>
      </c>
      <c r="J302" s="6" t="s">
        <v>1364</v>
      </c>
      <c r="K302" s="19" t="s">
        <v>3044</v>
      </c>
      <c r="L302" s="19" t="s">
        <v>3059</v>
      </c>
      <c r="M302" s="6" t="str">
        <f t="shared" si="20"/>
        <v>Male</v>
      </c>
      <c r="N302" s="6" t="str">
        <f t="shared" si="21"/>
        <v>Competitive Gamer: I play video games to be the best and win</v>
      </c>
      <c r="O302" s="6" t="str">
        <f t="shared" si="22"/>
        <v>11-20 hours</v>
      </c>
      <c r="P302" s="39" t="str">
        <f t="shared" si="23"/>
        <v>$3,000- $5,000</v>
      </c>
      <c r="Q302" s="6"/>
    </row>
    <row r="303" spans="1:17" ht="15.75" customHeight="1" x14ac:dyDescent="0.25">
      <c r="A303" s="24">
        <v>7</v>
      </c>
      <c r="B303" s="28" t="str">
        <f t="shared" si="24"/>
        <v>Passive</v>
      </c>
      <c r="C303" s="19" t="s">
        <v>3068</v>
      </c>
      <c r="D303" s="19" t="s">
        <v>3068</v>
      </c>
      <c r="E303" s="17" t="s">
        <v>3055</v>
      </c>
      <c r="F303" s="28">
        <v>13149702331</v>
      </c>
      <c r="G303" s="6" t="s">
        <v>2254</v>
      </c>
      <c r="H303" s="6" t="s">
        <v>14</v>
      </c>
      <c r="I303" s="11" t="s">
        <v>698</v>
      </c>
      <c r="J303" s="19" t="s">
        <v>1407</v>
      </c>
      <c r="K303" s="19" t="s">
        <v>3029</v>
      </c>
      <c r="L303" s="6" t="s">
        <v>3059</v>
      </c>
      <c r="M303" s="6" t="str">
        <f t="shared" si="20"/>
        <v>Male</v>
      </c>
      <c r="N303" s="6" t="str">
        <f t="shared" si="21"/>
        <v>Hardcore Gamer: I spend most of my free time playing and viewing video games</v>
      </c>
      <c r="O303" s="6" t="str">
        <f t="shared" si="22"/>
        <v>40+ hours</v>
      </c>
      <c r="P303" s="39" t="str">
        <f t="shared" si="23"/>
        <v>$2,000- $2,999</v>
      </c>
      <c r="Q303" s="6"/>
    </row>
    <row r="304" spans="1:17" ht="15.75" customHeight="1" x14ac:dyDescent="0.25">
      <c r="A304" s="24">
        <v>10</v>
      </c>
      <c r="B304" s="28" t="str">
        <f t="shared" si="24"/>
        <v>Promoter</v>
      </c>
      <c r="C304" s="19" t="s">
        <v>3070</v>
      </c>
      <c r="D304" s="19" t="s">
        <v>3064</v>
      </c>
      <c r="E304" s="17" t="s">
        <v>3056</v>
      </c>
      <c r="F304" s="28">
        <v>13182381657</v>
      </c>
      <c r="G304" s="6" t="s">
        <v>2606</v>
      </c>
      <c r="H304" s="6" t="s">
        <v>59</v>
      </c>
      <c r="I304" s="11" t="s">
        <v>998</v>
      </c>
      <c r="J304" s="9" t="s">
        <v>1385</v>
      </c>
      <c r="K304" s="9" t="s">
        <v>3030</v>
      </c>
      <c r="L304" s="6" t="s">
        <v>3057</v>
      </c>
      <c r="M304" s="6" t="str">
        <f t="shared" si="20"/>
        <v>Male</v>
      </c>
      <c r="N304" s="6" t="str">
        <f t="shared" si="21"/>
        <v>Casual Gamer: I love playing video games to have fun but not all of the time</v>
      </c>
      <c r="O304" s="6" t="str">
        <f t="shared" si="22"/>
        <v>6-10 hours</v>
      </c>
      <c r="P304" s="39" t="str">
        <f t="shared" si="23"/>
        <v>$1,500 - $1,999</v>
      </c>
      <c r="Q304" s="6"/>
    </row>
    <row r="305" spans="1:17" ht="15.75" customHeight="1" x14ac:dyDescent="0.25">
      <c r="A305" s="24">
        <v>7</v>
      </c>
      <c r="B305" s="28" t="str">
        <f t="shared" si="24"/>
        <v>Passive</v>
      </c>
      <c r="C305" s="19" t="s">
        <v>3068</v>
      </c>
      <c r="D305" s="19" t="s">
        <v>3064</v>
      </c>
      <c r="E305" s="17" t="s">
        <v>3055</v>
      </c>
      <c r="F305" s="28">
        <v>13068467142</v>
      </c>
      <c r="G305" s="6" t="s">
        <v>2342</v>
      </c>
      <c r="H305" s="6" t="s">
        <v>14</v>
      </c>
      <c r="I305" s="11" t="s">
        <v>778</v>
      </c>
      <c r="J305" s="19" t="s">
        <v>1459</v>
      </c>
      <c r="K305" s="19" t="s">
        <v>3027</v>
      </c>
      <c r="L305" s="6" t="s">
        <v>3058</v>
      </c>
      <c r="M305" s="6" t="str">
        <f t="shared" si="20"/>
        <v>Male</v>
      </c>
      <c r="N305" s="6" t="str">
        <f t="shared" si="21"/>
        <v>Casual Gamer: I love playing video games to have fun but not all of the time</v>
      </c>
      <c r="O305" s="6" t="str">
        <f t="shared" si="22"/>
        <v>11-20 hours</v>
      </c>
      <c r="P305" s="39" t="str">
        <f t="shared" si="23"/>
        <v>$2,000- $2,999</v>
      </c>
      <c r="Q305" s="6"/>
    </row>
    <row r="306" spans="1:17" ht="15.75" customHeight="1" x14ac:dyDescent="0.25">
      <c r="A306" s="24">
        <v>9</v>
      </c>
      <c r="B306" s="28" t="str">
        <f t="shared" si="24"/>
        <v>Promoter</v>
      </c>
      <c r="C306" s="19" t="s">
        <v>3070</v>
      </c>
      <c r="D306" s="19" t="s">
        <v>3064</v>
      </c>
      <c r="E306" s="17" t="s">
        <v>3056</v>
      </c>
      <c r="F306" s="28">
        <v>13062422631</v>
      </c>
      <c r="G306" s="6" t="s">
        <v>2934</v>
      </c>
      <c r="H306" s="6" t="s">
        <v>16</v>
      </c>
      <c r="I306" s="11" t="s">
        <v>1282</v>
      </c>
      <c r="J306" s="9" t="s">
        <v>1393</v>
      </c>
      <c r="K306" s="9" t="s">
        <v>3036</v>
      </c>
      <c r="L306" s="6" t="s">
        <v>3058</v>
      </c>
      <c r="M306" s="6" t="str">
        <f t="shared" si="20"/>
        <v>Male</v>
      </c>
      <c r="N306" s="6" t="str">
        <f t="shared" si="21"/>
        <v>Hardcore Gamer: I spend most of my free time playing and viewing video games</v>
      </c>
      <c r="O306" s="6" t="str">
        <f t="shared" si="22"/>
        <v>6-10 hours</v>
      </c>
      <c r="P306" s="39" t="str">
        <f t="shared" si="23"/>
        <v>$2,000- $2,999</v>
      </c>
      <c r="Q306" s="6"/>
    </row>
    <row r="307" spans="1:17" ht="15.75" customHeight="1" x14ac:dyDescent="0.25">
      <c r="A307" s="24">
        <v>8</v>
      </c>
      <c r="B307" s="28" t="str">
        <f t="shared" si="24"/>
        <v>Passive</v>
      </c>
      <c r="C307" s="19" t="s">
        <v>3070</v>
      </c>
      <c r="D307" s="19" t="s">
        <v>3064</v>
      </c>
      <c r="E307" s="17" t="s">
        <v>3055</v>
      </c>
      <c r="F307" s="28">
        <v>13160802719</v>
      </c>
      <c r="G307" s="6" t="s">
        <v>2212</v>
      </c>
      <c r="H307" s="6" t="s">
        <v>14</v>
      </c>
      <c r="I307" s="11" t="s">
        <v>660</v>
      </c>
      <c r="J307" s="19" t="s">
        <v>1459</v>
      </c>
      <c r="K307" s="19" t="s">
        <v>3027</v>
      </c>
      <c r="L307" s="6" t="s">
        <v>3059</v>
      </c>
      <c r="M307" s="6" t="str">
        <f t="shared" si="20"/>
        <v>Male</v>
      </c>
      <c r="N307" s="6" t="str">
        <f t="shared" si="21"/>
        <v>Competitive Gamer: I play video games to be the best and win</v>
      </c>
      <c r="O307" s="6" t="str">
        <f t="shared" si="22"/>
        <v>21-30 hours</v>
      </c>
      <c r="P307" s="39" t="str">
        <f t="shared" si="23"/>
        <v>$3,000- $5,000</v>
      </c>
      <c r="Q307" s="6"/>
    </row>
    <row r="308" spans="1:17" ht="15.75" customHeight="1" x14ac:dyDescent="0.25">
      <c r="A308" s="24">
        <v>4</v>
      </c>
      <c r="B308" s="28" t="str">
        <f t="shared" si="24"/>
        <v>Detractor</v>
      </c>
      <c r="C308" s="19" t="s">
        <v>3071</v>
      </c>
      <c r="D308" s="19" t="s">
        <v>3067</v>
      </c>
      <c r="E308" s="17" t="s">
        <v>3055</v>
      </c>
      <c r="F308" s="28">
        <v>13142299752</v>
      </c>
      <c r="G308" s="6" t="s">
        <v>2266</v>
      </c>
      <c r="H308" s="6" t="s">
        <v>14</v>
      </c>
      <c r="I308" s="11" t="s">
        <v>707</v>
      </c>
      <c r="J308" s="19" t="s">
        <v>1407</v>
      </c>
      <c r="K308" s="19" t="s">
        <v>3029</v>
      </c>
      <c r="L308" s="6" t="s">
        <v>3059</v>
      </c>
      <c r="M308" s="6" t="str">
        <f t="shared" si="20"/>
        <v>Male</v>
      </c>
      <c r="N308" s="6" t="str">
        <f t="shared" si="21"/>
        <v>Hardcore Gamer: I spend most of my free time playing and viewing video games</v>
      </c>
      <c r="O308" s="6" t="str">
        <f t="shared" si="22"/>
        <v>6-10 hours</v>
      </c>
      <c r="P308" s="39" t="str">
        <f t="shared" si="23"/>
        <v>$1,500 - $1,999</v>
      </c>
      <c r="Q308" s="6"/>
    </row>
    <row r="309" spans="1:17" ht="15.75" customHeight="1" x14ac:dyDescent="0.25">
      <c r="A309" s="24">
        <v>5</v>
      </c>
      <c r="B309" s="28" t="str">
        <f t="shared" si="24"/>
        <v>Detractor</v>
      </c>
      <c r="C309" s="19" t="s">
        <v>3071</v>
      </c>
      <c r="D309" s="19" t="s">
        <v>3065</v>
      </c>
      <c r="E309" s="17" t="s">
        <v>3055</v>
      </c>
      <c r="F309" s="28">
        <v>13069105010</v>
      </c>
      <c r="G309" s="6" t="s">
        <v>2340</v>
      </c>
      <c r="H309" s="6" t="s">
        <v>14</v>
      </c>
      <c r="I309" s="11" t="s">
        <v>777</v>
      </c>
      <c r="J309" s="19" t="s">
        <v>1380</v>
      </c>
      <c r="K309" s="19" t="s">
        <v>3039</v>
      </c>
      <c r="L309" s="6" t="s">
        <v>3058</v>
      </c>
      <c r="M309" s="6" t="str">
        <f t="shared" si="20"/>
        <v>Male</v>
      </c>
      <c r="N309" s="6" t="str">
        <f t="shared" si="21"/>
        <v>Hardcore Gamer: I spend most of my free time playing and viewing video games</v>
      </c>
      <c r="O309" s="6" t="str">
        <f t="shared" si="22"/>
        <v>40+ hours</v>
      </c>
      <c r="P309" s="39" t="str">
        <f t="shared" si="23"/>
        <v>$1,500 - $1,999</v>
      </c>
      <c r="Q309" s="6"/>
    </row>
    <row r="310" spans="1:17" ht="15.75" customHeight="1" x14ac:dyDescent="0.25">
      <c r="A310" s="24">
        <v>10</v>
      </c>
      <c r="B310" s="28" t="str">
        <f t="shared" si="24"/>
        <v>Promoter</v>
      </c>
      <c r="C310" s="19" t="s">
        <v>3070</v>
      </c>
      <c r="D310" s="19" t="s">
        <v>3064</v>
      </c>
      <c r="E310" s="17" t="s">
        <v>3055</v>
      </c>
      <c r="F310" s="28">
        <v>13096684920</v>
      </c>
      <c r="G310" s="6" t="s">
        <v>2306</v>
      </c>
      <c r="H310" s="6" t="s">
        <v>16</v>
      </c>
      <c r="I310" s="11" t="s">
        <v>744</v>
      </c>
      <c r="J310" s="19" t="s">
        <v>1387</v>
      </c>
      <c r="K310" s="19" t="s">
        <v>1387</v>
      </c>
      <c r="L310" s="6" t="s">
        <v>3059</v>
      </c>
      <c r="M310" s="6" t="str">
        <f t="shared" si="20"/>
        <v>Male</v>
      </c>
      <c r="N310" s="6" t="str">
        <f t="shared" si="21"/>
        <v>Hardcore Gamer: I spend most of my free time playing and viewing video games</v>
      </c>
      <c r="O310" s="6" t="str">
        <f t="shared" si="22"/>
        <v>6-10 hours</v>
      </c>
      <c r="P310" s="39" t="str">
        <f t="shared" si="23"/>
        <v>$1,500 - $1,999</v>
      </c>
      <c r="Q310" s="6"/>
    </row>
    <row r="311" spans="1:17" ht="15.75" customHeight="1" x14ac:dyDescent="0.25">
      <c r="A311" s="24">
        <v>4</v>
      </c>
      <c r="B311" s="28" t="str">
        <f t="shared" si="24"/>
        <v>Detractor</v>
      </c>
      <c r="C311" s="19" t="s">
        <v>3066</v>
      </c>
      <c r="D311" s="19" t="s">
        <v>3067</v>
      </c>
      <c r="E311" s="17" t="s">
        <v>3054</v>
      </c>
      <c r="F311" s="28">
        <v>13217800431</v>
      </c>
      <c r="G311" s="6" t="s">
        <v>1784</v>
      </c>
      <c r="H311" s="6" t="s">
        <v>16</v>
      </c>
      <c r="I311" s="11" t="s">
        <v>262</v>
      </c>
      <c r="J311" s="6" t="s">
        <v>1384</v>
      </c>
      <c r="K311" s="11" t="s">
        <v>3031</v>
      </c>
      <c r="L311" s="6" t="s">
        <v>3057</v>
      </c>
      <c r="M311" s="6" t="str">
        <f t="shared" si="20"/>
        <v>Prefer not to say</v>
      </c>
      <c r="N311" s="6" t="str">
        <f t="shared" si="21"/>
        <v>Hardcore Gamer: I spend most of my free time playing and viewing video games</v>
      </c>
      <c r="O311" s="6" t="str">
        <f t="shared" si="22"/>
        <v>11-20 hours</v>
      </c>
      <c r="P311" s="39" t="str">
        <f t="shared" si="23"/>
        <v>$1,500 - $1,999</v>
      </c>
      <c r="Q311" s="6"/>
    </row>
    <row r="312" spans="1:17" ht="15.75" customHeight="1" x14ac:dyDescent="0.25">
      <c r="A312" s="24">
        <v>2</v>
      </c>
      <c r="B312" s="28" t="str">
        <f t="shared" si="24"/>
        <v>Detractor</v>
      </c>
      <c r="C312" s="19" t="s">
        <v>3068</v>
      </c>
      <c r="D312" s="19" t="s">
        <v>3066</v>
      </c>
      <c r="E312" s="17" t="s">
        <v>3053</v>
      </c>
      <c r="F312" s="28">
        <v>13158547734</v>
      </c>
      <c r="G312" s="6" t="s">
        <v>1686</v>
      </c>
      <c r="H312" s="6" t="s">
        <v>16</v>
      </c>
      <c r="I312" s="11" t="s">
        <v>163</v>
      </c>
      <c r="J312" s="6" t="s">
        <v>1381</v>
      </c>
      <c r="K312" s="19" t="s">
        <v>3035</v>
      </c>
      <c r="L312" s="19" t="s">
        <v>3059</v>
      </c>
      <c r="M312" s="6" t="str">
        <f t="shared" si="20"/>
        <v>Prefer not to say</v>
      </c>
      <c r="N312" s="6" t="str">
        <f t="shared" si="21"/>
        <v>Casual Gamer: I love playing video games to have fun but not all of the time</v>
      </c>
      <c r="O312" s="6" t="str">
        <f t="shared" si="22"/>
        <v>0-5 hours</v>
      </c>
      <c r="P312" s="39" t="str">
        <f t="shared" si="23"/>
        <v>$1,500 - $1,999</v>
      </c>
      <c r="Q312" s="6"/>
    </row>
    <row r="313" spans="1:17" ht="15.75" customHeight="1" x14ac:dyDescent="0.25">
      <c r="A313" s="24">
        <v>5</v>
      </c>
      <c r="B313" s="28" t="str">
        <f t="shared" si="24"/>
        <v>Detractor</v>
      </c>
      <c r="C313" s="19" t="s">
        <v>3071</v>
      </c>
      <c r="D313" s="19" t="s">
        <v>3066</v>
      </c>
      <c r="E313" s="17" t="s">
        <v>3053</v>
      </c>
      <c r="F313" s="28">
        <v>13159051012</v>
      </c>
      <c r="G313" s="6" t="s">
        <v>1680</v>
      </c>
      <c r="H313" s="6" t="s">
        <v>16</v>
      </c>
      <c r="I313" s="11" t="s">
        <v>157</v>
      </c>
      <c r="J313" s="6" t="s">
        <v>1366</v>
      </c>
      <c r="K313" s="19" t="s">
        <v>3029</v>
      </c>
      <c r="L313" s="19" t="s">
        <v>3059</v>
      </c>
      <c r="M313" s="6" t="str">
        <f t="shared" si="20"/>
        <v>Male</v>
      </c>
      <c r="N313" s="6" t="str">
        <f t="shared" si="21"/>
        <v>Hardcore Gamer: I spend most of my free time playing and viewing video games</v>
      </c>
      <c r="O313" s="6" t="str">
        <f t="shared" si="22"/>
        <v>0-5 hours</v>
      </c>
      <c r="P313" s="39" t="str">
        <f t="shared" si="23"/>
        <v>$2,000- $2,999</v>
      </c>
      <c r="Q313" s="6"/>
    </row>
    <row r="314" spans="1:17" ht="15.75" customHeight="1" x14ac:dyDescent="0.25">
      <c r="A314" s="24">
        <v>5</v>
      </c>
      <c r="B314" s="28" t="str">
        <f t="shared" si="24"/>
        <v>Detractor</v>
      </c>
      <c r="C314" s="19" t="s">
        <v>3071</v>
      </c>
      <c r="D314" s="19" t="s">
        <v>3064</v>
      </c>
      <c r="E314" s="17" t="s">
        <v>3056</v>
      </c>
      <c r="F314" s="28">
        <v>13085314456</v>
      </c>
      <c r="G314" s="6" t="s">
        <v>2874</v>
      </c>
      <c r="H314" s="6" t="s">
        <v>16</v>
      </c>
      <c r="I314" s="11" t="s">
        <v>1235</v>
      </c>
      <c r="J314" s="9" t="s">
        <v>1389</v>
      </c>
      <c r="K314" s="9" t="s">
        <v>3029</v>
      </c>
      <c r="L314" s="6" t="s">
        <v>3058</v>
      </c>
      <c r="M314" s="6" t="str">
        <f t="shared" si="20"/>
        <v>Male</v>
      </c>
      <c r="N314" s="6" t="str">
        <f t="shared" si="21"/>
        <v>Hardcore Gamer: I spend most of my free time playing and viewing video games</v>
      </c>
      <c r="O314" s="6" t="str">
        <f t="shared" si="22"/>
        <v>21-30 hours</v>
      </c>
      <c r="P314" s="39" t="str">
        <f t="shared" si="23"/>
        <v>$1,500 - $1,999</v>
      </c>
      <c r="Q314" s="6"/>
    </row>
    <row r="315" spans="1:17" ht="15.75" customHeight="1" x14ac:dyDescent="0.25">
      <c r="A315" s="24">
        <v>10</v>
      </c>
      <c r="B315" s="28" t="str">
        <f t="shared" si="24"/>
        <v>Promoter</v>
      </c>
      <c r="C315" s="19" t="s">
        <v>3064</v>
      </c>
      <c r="D315" s="19" t="s">
        <v>3064</v>
      </c>
      <c r="E315" s="17" t="s">
        <v>3056</v>
      </c>
      <c r="F315" s="28">
        <v>13031210831</v>
      </c>
      <c r="G315" s="6" t="s">
        <v>2987</v>
      </c>
      <c r="H315" s="6" t="s">
        <v>59</v>
      </c>
      <c r="I315" s="11" t="s">
        <v>1330</v>
      </c>
      <c r="J315" s="9" t="s">
        <v>1385</v>
      </c>
      <c r="K315" s="9" t="s">
        <v>3030</v>
      </c>
      <c r="L315" s="6" t="s">
        <v>3058</v>
      </c>
      <c r="M315" s="6" t="str">
        <f t="shared" si="20"/>
        <v>Male</v>
      </c>
      <c r="N315" s="6" t="str">
        <f t="shared" si="21"/>
        <v>Casual Gamer: I love playing video games to have fun but not all of the time</v>
      </c>
      <c r="O315" s="6" t="str">
        <f t="shared" si="22"/>
        <v>6-10 hours</v>
      </c>
      <c r="P315" s="39" t="str">
        <f t="shared" si="23"/>
        <v>$3,000- $5,000</v>
      </c>
      <c r="Q315" s="6"/>
    </row>
    <row r="316" spans="1:17" ht="15.75" customHeight="1" x14ac:dyDescent="0.25">
      <c r="A316" s="24">
        <v>7</v>
      </c>
      <c r="B316" s="28" t="str">
        <f t="shared" si="24"/>
        <v>Passive</v>
      </c>
      <c r="C316" s="19" t="s">
        <v>3070</v>
      </c>
      <c r="D316" s="19" t="s">
        <v>3065</v>
      </c>
      <c r="E316" s="17" t="s">
        <v>1423</v>
      </c>
      <c r="F316" s="28">
        <v>13217935112</v>
      </c>
      <c r="G316" s="6" t="s">
        <v>1943</v>
      </c>
      <c r="H316" s="6" t="s">
        <v>16</v>
      </c>
      <c r="I316" s="11" t="s">
        <v>414</v>
      </c>
      <c r="J316" s="6" t="s">
        <v>1406</v>
      </c>
      <c r="K316" s="6" t="s">
        <v>3031</v>
      </c>
      <c r="L316" s="6" t="s">
        <v>3057</v>
      </c>
      <c r="M316" s="6" t="str">
        <f t="shared" si="20"/>
        <v>Non-binary/Genderqueer</v>
      </c>
      <c r="N316" s="6" t="str">
        <f t="shared" si="21"/>
        <v>Other (please specify)</v>
      </c>
      <c r="O316" s="6" t="str">
        <f t="shared" si="22"/>
        <v>0-5 hours</v>
      </c>
      <c r="P316" s="39" t="str">
        <f t="shared" si="23"/>
        <v>$3,000- $5,000</v>
      </c>
      <c r="Q316" s="6"/>
    </row>
    <row r="317" spans="1:17" ht="15.75" customHeight="1" x14ac:dyDescent="0.25">
      <c r="A317" s="24">
        <v>3</v>
      </c>
      <c r="B317" s="28" t="str">
        <f t="shared" si="24"/>
        <v>Detractor</v>
      </c>
      <c r="C317" s="19" t="s">
        <v>3066</v>
      </c>
      <c r="D317" s="19" t="s">
        <v>3066</v>
      </c>
      <c r="E317" s="17" t="s">
        <v>3054</v>
      </c>
      <c r="F317" s="28">
        <v>13194411935</v>
      </c>
      <c r="G317" s="6" t="s">
        <v>1812</v>
      </c>
      <c r="H317" s="6" t="s">
        <v>16</v>
      </c>
      <c r="I317" s="11" t="s">
        <v>288</v>
      </c>
      <c r="J317" s="6" t="s">
        <v>1384</v>
      </c>
      <c r="K317" s="11" t="s">
        <v>3031</v>
      </c>
      <c r="L317" s="6" t="s">
        <v>3057</v>
      </c>
      <c r="M317" s="6" t="str">
        <f t="shared" si="20"/>
        <v>Female</v>
      </c>
      <c r="N317" s="6" t="str">
        <f t="shared" si="21"/>
        <v>Hardcore Gamer: I spend most of my free time playing and viewing video games</v>
      </c>
      <c r="O317" s="6" t="str">
        <f t="shared" si="22"/>
        <v>11-20 hours</v>
      </c>
      <c r="P317" s="39" t="str">
        <f t="shared" si="23"/>
        <v>$1,500 - $1,999</v>
      </c>
      <c r="Q317" s="6"/>
    </row>
    <row r="318" spans="1:17" ht="15.75" customHeight="1" x14ac:dyDescent="0.25">
      <c r="A318" s="24">
        <v>3</v>
      </c>
      <c r="B318" s="28" t="str">
        <f t="shared" si="24"/>
        <v>Detractor</v>
      </c>
      <c r="C318" s="19" t="s">
        <v>3071</v>
      </c>
      <c r="D318" s="19" t="s">
        <v>3066</v>
      </c>
      <c r="E318" s="17" t="s">
        <v>3053</v>
      </c>
      <c r="F318" s="28">
        <v>13176060343</v>
      </c>
      <c r="G318" s="6" t="s">
        <v>1620</v>
      </c>
      <c r="H318" s="6" t="s">
        <v>14</v>
      </c>
      <c r="I318" s="11" t="s">
        <v>97</v>
      </c>
      <c r="J318" s="6" t="s">
        <v>1364</v>
      </c>
      <c r="K318" s="19" t="s">
        <v>3044</v>
      </c>
      <c r="L318" s="19" t="s">
        <v>3057</v>
      </c>
      <c r="M318" s="6" t="str">
        <f t="shared" si="20"/>
        <v>Male</v>
      </c>
      <c r="N318" s="6" t="str">
        <f t="shared" si="21"/>
        <v>Casual Gamer: I love playing video games to have fun but not all of the time</v>
      </c>
      <c r="O318" s="6" t="str">
        <f t="shared" si="22"/>
        <v>11-20 hours</v>
      </c>
      <c r="P318" s="39" t="str">
        <f t="shared" si="23"/>
        <v>I don’t know</v>
      </c>
      <c r="Q318" s="6"/>
    </row>
    <row r="319" spans="1:17" ht="15.75" customHeight="1" x14ac:dyDescent="0.25">
      <c r="A319" s="24">
        <v>10</v>
      </c>
      <c r="B319" s="28" t="str">
        <f t="shared" si="24"/>
        <v>Promoter</v>
      </c>
      <c r="C319" s="19" t="s">
        <v>3064</v>
      </c>
      <c r="D319" s="19" t="s">
        <v>3064</v>
      </c>
      <c r="E319" s="17" t="s">
        <v>3056</v>
      </c>
      <c r="F319" s="28">
        <v>13231924255</v>
      </c>
      <c r="G319" s="6" t="s">
        <v>2426</v>
      </c>
      <c r="H319" s="6" t="s">
        <v>16</v>
      </c>
      <c r="I319" s="11" t="s">
        <v>852</v>
      </c>
      <c r="J319" s="9" t="s">
        <v>1387</v>
      </c>
      <c r="K319" s="9" t="s">
        <v>1387</v>
      </c>
      <c r="L319" s="6" t="s">
        <v>3057</v>
      </c>
      <c r="M319" s="6" t="str">
        <f t="shared" si="20"/>
        <v>Male</v>
      </c>
      <c r="N319" s="6" t="str">
        <f t="shared" si="21"/>
        <v>Casual Gamer: I love playing video games to have fun but not all of the time</v>
      </c>
      <c r="O319" s="6" t="str">
        <f t="shared" si="22"/>
        <v>6-10 hours</v>
      </c>
      <c r="P319" s="39" t="str">
        <f t="shared" si="23"/>
        <v>$1,500 - $1,999</v>
      </c>
      <c r="Q319" s="6"/>
    </row>
    <row r="320" spans="1:17" ht="15.75" customHeight="1" x14ac:dyDescent="0.25">
      <c r="A320" s="24">
        <v>10</v>
      </c>
      <c r="B320" s="28" t="str">
        <f t="shared" si="24"/>
        <v>Promoter</v>
      </c>
      <c r="C320" s="19" t="s">
        <v>488</v>
      </c>
      <c r="D320" s="19" t="s">
        <v>3064</v>
      </c>
      <c r="E320" s="17" t="s">
        <v>3056</v>
      </c>
      <c r="F320" s="28">
        <v>13072203694</v>
      </c>
      <c r="G320" s="6" t="s">
        <v>2887</v>
      </c>
      <c r="H320" s="6" t="s">
        <v>59</v>
      </c>
      <c r="I320" s="11" t="s">
        <v>1244</v>
      </c>
      <c r="J320" s="9" t="s">
        <v>1385</v>
      </c>
      <c r="K320" s="9" t="s">
        <v>3030</v>
      </c>
      <c r="L320" s="6" t="s">
        <v>3058</v>
      </c>
      <c r="M320" s="6" t="str">
        <f t="shared" si="20"/>
        <v>Male</v>
      </c>
      <c r="N320" s="6" t="str">
        <f t="shared" si="21"/>
        <v>Casual Gamer: I love playing video games to have fun but not all of the time</v>
      </c>
      <c r="O320" s="6" t="str">
        <f t="shared" si="22"/>
        <v>21-30 hours</v>
      </c>
      <c r="P320" s="39" t="str">
        <f t="shared" si="23"/>
        <v>$3,000- $5,000</v>
      </c>
      <c r="Q320" s="6"/>
    </row>
    <row r="321" spans="1:17" ht="15.75" customHeight="1" x14ac:dyDescent="0.25">
      <c r="A321" s="24">
        <v>9</v>
      </c>
      <c r="B321" s="28" t="str">
        <f t="shared" si="24"/>
        <v>Promoter</v>
      </c>
      <c r="C321" s="19" t="s">
        <v>3068</v>
      </c>
      <c r="D321" s="19" t="s">
        <v>3064</v>
      </c>
      <c r="E321" s="17" t="s">
        <v>3056</v>
      </c>
      <c r="F321" s="28">
        <v>13157217333</v>
      </c>
      <c r="G321" s="6" t="s">
        <v>2739</v>
      </c>
      <c r="H321" s="6" t="s">
        <v>16</v>
      </c>
      <c r="I321" s="11" t="s">
        <v>1112</v>
      </c>
      <c r="J321" s="9" t="s">
        <v>1387</v>
      </c>
      <c r="K321" s="9" t="s">
        <v>1387</v>
      </c>
      <c r="L321" s="6" t="s">
        <v>3059</v>
      </c>
      <c r="M321" s="6" t="str">
        <f t="shared" si="20"/>
        <v>Male</v>
      </c>
      <c r="N321" s="6" t="str">
        <f t="shared" si="21"/>
        <v>Hardcore Gamer: I spend most of my free time playing and viewing video games</v>
      </c>
      <c r="O321" s="6" t="str">
        <f t="shared" si="22"/>
        <v>21-30 hours</v>
      </c>
      <c r="P321" s="39" t="str">
        <f t="shared" si="23"/>
        <v>$2,000- $2,999</v>
      </c>
      <c r="Q321" s="6"/>
    </row>
    <row r="322" spans="1:17" ht="15.75" customHeight="1" x14ac:dyDescent="0.25">
      <c r="A322" s="24">
        <v>5</v>
      </c>
      <c r="B322" s="28" t="str">
        <f t="shared" si="24"/>
        <v>Detractor</v>
      </c>
      <c r="C322" s="19" t="s">
        <v>3068</v>
      </c>
      <c r="D322" s="19" t="s">
        <v>3068</v>
      </c>
      <c r="E322" s="17" t="s">
        <v>1423</v>
      </c>
      <c r="F322" s="28">
        <v>13169271383</v>
      </c>
      <c r="G322" s="6" t="s">
        <v>1970</v>
      </c>
      <c r="H322" s="6" t="s">
        <v>14</v>
      </c>
      <c r="I322" s="11" t="s">
        <v>438</v>
      </c>
      <c r="J322" s="6" t="s">
        <v>1384</v>
      </c>
      <c r="K322" s="6" t="s">
        <v>3031</v>
      </c>
      <c r="L322" s="6" t="s">
        <v>3057</v>
      </c>
      <c r="M322" s="6" t="str">
        <f t="shared" ref="M322:M385" si="25">VLOOKUP(F322,DemoTable,2,FALSE)</f>
        <v>Male</v>
      </c>
      <c r="N322" s="6" t="str">
        <f t="shared" ref="N322:N385" si="26">VLOOKUP(F322,DemoTable,3,FALSE)</f>
        <v>Hardcore Gamer: I spend most of my free time playing and viewing video games</v>
      </c>
      <c r="O322" s="6" t="str">
        <f t="shared" ref="O322:O385" si="27">VLOOKUP(F322,DemoTable,4,FALSE)</f>
        <v>40+ hours</v>
      </c>
      <c r="P322" s="39" t="str">
        <f t="shared" ref="P322:P385" si="28">VLOOKUP(F322,DemoTable,5,FALSE)</f>
        <v>$2,000- $2,999</v>
      </c>
      <c r="Q322" s="6"/>
    </row>
    <row r="323" spans="1:17" ht="15.75" customHeight="1" x14ac:dyDescent="0.25">
      <c r="A323" s="24">
        <v>3</v>
      </c>
      <c r="B323" s="28" t="str">
        <f t="shared" si="24"/>
        <v>Detractor</v>
      </c>
      <c r="C323" s="19" t="s">
        <v>3066</v>
      </c>
      <c r="D323" s="19" t="s">
        <v>3066</v>
      </c>
      <c r="E323" s="17" t="s">
        <v>3053</v>
      </c>
      <c r="F323" s="28">
        <v>13165668288</v>
      </c>
      <c r="G323" s="6" t="s">
        <v>1639</v>
      </c>
      <c r="H323" s="6" t="s">
        <v>16</v>
      </c>
      <c r="I323" s="11" t="s">
        <v>117</v>
      </c>
      <c r="J323" s="6" t="s">
        <v>1364</v>
      </c>
      <c r="K323" s="19" t="s">
        <v>3044</v>
      </c>
      <c r="L323" s="19" t="s">
        <v>3059</v>
      </c>
      <c r="M323" s="6" t="str">
        <f t="shared" si="25"/>
        <v>Male</v>
      </c>
      <c r="N323" s="6" t="str">
        <f t="shared" si="26"/>
        <v>Hardcore Gamer: I spend most of my free time playing and viewing video games</v>
      </c>
      <c r="O323" s="6" t="str">
        <f t="shared" si="27"/>
        <v>21-30 hours</v>
      </c>
      <c r="P323" s="39" t="str">
        <f t="shared" si="28"/>
        <v>$2,000- $2,999</v>
      </c>
      <c r="Q323" s="6"/>
    </row>
    <row r="324" spans="1:17" ht="15.75" customHeight="1" x14ac:dyDescent="0.25">
      <c r="A324" s="24">
        <v>9</v>
      </c>
      <c r="B324" s="28" t="str">
        <f t="shared" si="24"/>
        <v>Promoter</v>
      </c>
      <c r="C324" s="19" t="s">
        <v>3070</v>
      </c>
      <c r="D324" s="19" t="s">
        <v>3065</v>
      </c>
      <c r="E324" s="17" t="s">
        <v>3056</v>
      </c>
      <c r="F324" s="28">
        <v>13159257521</v>
      </c>
      <c r="G324" s="6" t="s">
        <v>2716</v>
      </c>
      <c r="H324" s="6" t="s">
        <v>16</v>
      </c>
      <c r="I324" s="11" t="s">
        <v>1095</v>
      </c>
      <c r="J324" s="9" t="s">
        <v>1364</v>
      </c>
      <c r="K324" s="9" t="s">
        <v>3044</v>
      </c>
      <c r="L324" s="6" t="s">
        <v>3059</v>
      </c>
      <c r="M324" s="6" t="str">
        <f t="shared" si="25"/>
        <v>Male</v>
      </c>
      <c r="N324" s="6" t="str">
        <f t="shared" si="26"/>
        <v>I do not play video games</v>
      </c>
      <c r="O324" s="6">
        <f t="shared" si="27"/>
        <v>0</v>
      </c>
      <c r="P324" s="39" t="str">
        <f t="shared" si="28"/>
        <v>$2,000- $2,999</v>
      </c>
      <c r="Q324" s="6"/>
    </row>
    <row r="325" spans="1:17" ht="15.75" customHeight="1" x14ac:dyDescent="0.25">
      <c r="A325" s="24">
        <v>10</v>
      </c>
      <c r="B325" s="28" t="str">
        <f t="shared" si="24"/>
        <v>Promoter</v>
      </c>
      <c r="C325" s="19" t="s">
        <v>3070</v>
      </c>
      <c r="D325" s="19" t="s">
        <v>3065</v>
      </c>
      <c r="E325" s="17" t="s">
        <v>3055</v>
      </c>
      <c r="F325" s="28">
        <v>13215635780</v>
      </c>
      <c r="G325" s="6" t="s">
        <v>2095</v>
      </c>
      <c r="H325" s="6" t="s">
        <v>16</v>
      </c>
      <c r="I325" s="11" t="s">
        <v>554</v>
      </c>
      <c r="J325" s="19" t="s">
        <v>1436</v>
      </c>
      <c r="K325" s="19" t="s">
        <v>3038</v>
      </c>
      <c r="L325" s="6" t="s">
        <v>3057</v>
      </c>
      <c r="M325" s="6" t="str">
        <f t="shared" si="25"/>
        <v>Female</v>
      </c>
      <c r="N325" s="6" t="str">
        <f t="shared" si="26"/>
        <v>Casual Gamer: I love playing video games to have fun but not all of the time</v>
      </c>
      <c r="O325" s="6" t="str">
        <f t="shared" si="27"/>
        <v>0-5 hours</v>
      </c>
      <c r="P325" s="39" t="str">
        <f t="shared" si="28"/>
        <v>$2,000- $2,999</v>
      </c>
      <c r="Q325" s="6"/>
    </row>
    <row r="326" spans="1:17" ht="15.75" customHeight="1" x14ac:dyDescent="0.25">
      <c r="A326" s="24">
        <v>0</v>
      </c>
      <c r="B326" s="28" t="str">
        <f t="shared" ref="B326:B389" si="29">IF(A326&gt;8, "Promoter", IF(A326&gt;6,"Passive",IF(A326&lt;7,"Detractor",)))</f>
        <v>Detractor</v>
      </c>
      <c r="C326" s="19" t="s">
        <v>3066</v>
      </c>
      <c r="D326" s="19" t="s">
        <v>3066</v>
      </c>
      <c r="E326" s="17" t="s">
        <v>3053</v>
      </c>
      <c r="F326" s="28">
        <v>13084889794</v>
      </c>
      <c r="G326" s="6" t="s">
        <v>1723</v>
      </c>
      <c r="H326" s="6" t="s">
        <v>14</v>
      </c>
      <c r="I326" s="11" t="s">
        <v>200</v>
      </c>
      <c r="J326" s="6" t="s">
        <v>1364</v>
      </c>
      <c r="K326" s="19" t="s">
        <v>3044</v>
      </c>
      <c r="L326" s="6" t="s">
        <v>3058</v>
      </c>
      <c r="M326" s="6" t="str">
        <f t="shared" si="25"/>
        <v>Male</v>
      </c>
      <c r="N326" s="6" t="str">
        <f t="shared" si="26"/>
        <v>Hardcore Gamer: I spend most of my free time playing and viewing video games</v>
      </c>
      <c r="O326" s="6" t="str">
        <f t="shared" si="27"/>
        <v>11-20 hours</v>
      </c>
      <c r="P326" s="39" t="str">
        <f t="shared" si="28"/>
        <v>$2,000- $2,999</v>
      </c>
      <c r="Q326" s="6"/>
    </row>
    <row r="327" spans="1:17" ht="15.75" customHeight="1" x14ac:dyDescent="0.25">
      <c r="A327" s="24">
        <v>10</v>
      </c>
      <c r="B327" s="28" t="str">
        <f t="shared" si="29"/>
        <v>Promoter</v>
      </c>
      <c r="C327" s="19" t="s">
        <v>3064</v>
      </c>
      <c r="D327" s="19" t="s">
        <v>3064</v>
      </c>
      <c r="E327" s="17" t="s">
        <v>3056</v>
      </c>
      <c r="F327" s="28">
        <v>13208299546</v>
      </c>
      <c r="G327" s="6" t="s">
        <v>2542</v>
      </c>
      <c r="H327" s="6" t="s">
        <v>59</v>
      </c>
      <c r="I327" s="11" t="s">
        <v>942</v>
      </c>
      <c r="J327" s="9" t="s">
        <v>1497</v>
      </c>
      <c r="K327" s="9" t="s">
        <v>3028</v>
      </c>
      <c r="L327" s="6" t="s">
        <v>3057</v>
      </c>
      <c r="M327" s="6" t="str">
        <f t="shared" si="25"/>
        <v>Male</v>
      </c>
      <c r="N327" s="6" t="str">
        <f t="shared" si="26"/>
        <v>Hardcore Gamer: I spend most of my free time playing and viewing video games</v>
      </c>
      <c r="O327" s="6" t="str">
        <f t="shared" si="27"/>
        <v>11-20 hours</v>
      </c>
      <c r="P327" s="39" t="str">
        <f t="shared" si="28"/>
        <v>$3,000- $5,000</v>
      </c>
      <c r="Q327" s="6"/>
    </row>
    <row r="328" spans="1:17" ht="15.75" customHeight="1" x14ac:dyDescent="0.25">
      <c r="A328" s="24">
        <v>9</v>
      </c>
      <c r="B328" s="28" t="str">
        <f t="shared" si="29"/>
        <v>Promoter</v>
      </c>
      <c r="C328" s="19" t="s">
        <v>3064</v>
      </c>
      <c r="D328" s="19" t="s">
        <v>3064</v>
      </c>
      <c r="E328" s="17" t="s">
        <v>3056</v>
      </c>
      <c r="F328" s="28">
        <v>13230800894</v>
      </c>
      <c r="G328" s="6" t="s">
        <v>2433</v>
      </c>
      <c r="H328" s="6" t="s">
        <v>14</v>
      </c>
      <c r="I328" s="11" t="s">
        <v>856</v>
      </c>
      <c r="J328" s="9" t="s">
        <v>1487</v>
      </c>
      <c r="K328" s="9" t="s">
        <v>3043</v>
      </c>
      <c r="L328" s="6" t="s">
        <v>3057</v>
      </c>
      <c r="M328" s="6" t="str">
        <f t="shared" si="25"/>
        <v>Male</v>
      </c>
      <c r="N328" s="6" t="str">
        <f t="shared" si="26"/>
        <v>Content Creator/Streamer: I create video game content</v>
      </c>
      <c r="O328" s="6" t="str">
        <f t="shared" si="27"/>
        <v>6-10 hours</v>
      </c>
      <c r="P328" s="39" t="str">
        <f t="shared" si="28"/>
        <v>$2,000- $2,999</v>
      </c>
      <c r="Q328" s="6"/>
    </row>
    <row r="329" spans="1:17" ht="15.75" customHeight="1" x14ac:dyDescent="0.25">
      <c r="A329" s="24">
        <v>9</v>
      </c>
      <c r="B329" s="28" t="str">
        <f t="shared" si="29"/>
        <v>Promoter</v>
      </c>
      <c r="C329" s="19" t="s">
        <v>3064</v>
      </c>
      <c r="D329" s="19" t="s">
        <v>3065</v>
      </c>
      <c r="E329" s="17" t="s">
        <v>3056</v>
      </c>
      <c r="F329" s="28">
        <v>13101909204</v>
      </c>
      <c r="G329" s="6" t="s">
        <v>2844</v>
      </c>
      <c r="H329" s="6" t="s">
        <v>16</v>
      </c>
      <c r="I329" s="11" t="s">
        <v>1207</v>
      </c>
      <c r="J329" s="9" t="s">
        <v>1388</v>
      </c>
      <c r="K329" s="9" t="s">
        <v>3033</v>
      </c>
      <c r="L329" s="6" t="s">
        <v>3059</v>
      </c>
      <c r="M329" s="6" t="str">
        <f t="shared" si="25"/>
        <v>Male</v>
      </c>
      <c r="N329" s="6" t="str">
        <f t="shared" si="26"/>
        <v>Hardcore Gamer: I spend most of my free time playing and viewing video games</v>
      </c>
      <c r="O329" s="6" t="str">
        <f t="shared" si="27"/>
        <v>21-30 hours</v>
      </c>
      <c r="P329" s="39" t="str">
        <f t="shared" si="28"/>
        <v>$1,500 - $1,999</v>
      </c>
      <c r="Q329" s="6"/>
    </row>
    <row r="330" spans="1:17" ht="15.75" customHeight="1" x14ac:dyDescent="0.25">
      <c r="A330" s="24">
        <v>8</v>
      </c>
      <c r="B330" s="28" t="str">
        <f t="shared" si="29"/>
        <v>Passive</v>
      </c>
      <c r="C330" s="19" t="s">
        <v>3068</v>
      </c>
      <c r="D330" s="19" t="s">
        <v>3065</v>
      </c>
      <c r="E330" s="17" t="s">
        <v>3055</v>
      </c>
      <c r="F330" s="28">
        <v>13144264117</v>
      </c>
      <c r="G330" s="6" t="s">
        <v>2265</v>
      </c>
      <c r="H330" s="6" t="s">
        <v>16</v>
      </c>
      <c r="I330" s="11" t="s">
        <v>706</v>
      </c>
      <c r="J330" s="19" t="s">
        <v>1407</v>
      </c>
      <c r="K330" s="19" t="s">
        <v>3029</v>
      </c>
      <c r="L330" s="6" t="s">
        <v>3059</v>
      </c>
      <c r="M330" s="6" t="str">
        <f t="shared" si="25"/>
        <v>Male</v>
      </c>
      <c r="N330" s="6" t="str">
        <f t="shared" si="26"/>
        <v>Casual Gamer: I love playing video games to have fun but not all of the time</v>
      </c>
      <c r="O330" s="6" t="str">
        <f t="shared" si="27"/>
        <v>11-20 hours</v>
      </c>
      <c r="P330" s="39" t="str">
        <f t="shared" si="28"/>
        <v>$2,000- $2,999</v>
      </c>
      <c r="Q330" s="6"/>
    </row>
    <row r="331" spans="1:17" ht="15.75" customHeight="1" x14ac:dyDescent="0.25">
      <c r="A331" s="24">
        <v>6</v>
      </c>
      <c r="B331" s="28" t="str">
        <f t="shared" si="29"/>
        <v>Detractor</v>
      </c>
      <c r="C331" s="19" t="s">
        <v>3068</v>
      </c>
      <c r="D331" s="19" t="s">
        <v>3065</v>
      </c>
      <c r="E331" s="17" t="s">
        <v>3054</v>
      </c>
      <c r="F331" s="28">
        <v>13229072869</v>
      </c>
      <c r="G331" s="6" t="s">
        <v>1770</v>
      </c>
      <c r="H331" s="6" t="s">
        <v>14</v>
      </c>
      <c r="I331" s="11" t="s">
        <v>247</v>
      </c>
      <c r="J331" s="6" t="s">
        <v>1366</v>
      </c>
      <c r="K331" s="11" t="s">
        <v>3029</v>
      </c>
      <c r="L331" s="6" t="s">
        <v>3057</v>
      </c>
      <c r="M331" s="6" t="str">
        <f t="shared" si="25"/>
        <v>Male</v>
      </c>
      <c r="N331" s="6" t="str">
        <f t="shared" si="26"/>
        <v>Hardcore Gamer: I spend most of my free time playing and viewing video games</v>
      </c>
      <c r="O331" s="6" t="str">
        <f t="shared" si="27"/>
        <v>6-10 hours</v>
      </c>
      <c r="P331" s="39" t="str">
        <f t="shared" si="28"/>
        <v>$1,500 - $1,999</v>
      </c>
      <c r="Q331" s="6"/>
    </row>
    <row r="332" spans="1:17" ht="15.75" customHeight="1" x14ac:dyDescent="0.25">
      <c r="A332" s="24">
        <v>8</v>
      </c>
      <c r="B332" s="28" t="str">
        <f t="shared" si="29"/>
        <v>Passive</v>
      </c>
      <c r="C332" s="19" t="s">
        <v>3064</v>
      </c>
      <c r="D332" s="19" t="s">
        <v>3064</v>
      </c>
      <c r="E332" s="17" t="s">
        <v>3056</v>
      </c>
      <c r="F332" s="28">
        <v>13218239495</v>
      </c>
      <c r="G332" s="6" t="s">
        <v>2502</v>
      </c>
      <c r="H332" s="6" t="s">
        <v>16</v>
      </c>
      <c r="I332" s="11" t="s">
        <v>911</v>
      </c>
      <c r="J332" s="9" t="s">
        <v>1385</v>
      </c>
      <c r="K332" s="9" t="s">
        <v>3030</v>
      </c>
      <c r="L332" s="6" t="s">
        <v>3057</v>
      </c>
      <c r="M332" s="6" t="str">
        <f t="shared" si="25"/>
        <v>Male</v>
      </c>
      <c r="N332" s="6" t="str">
        <f t="shared" si="26"/>
        <v>Hardcore Gamer: I spend most of my free time playing and viewing video games</v>
      </c>
      <c r="O332" s="6" t="str">
        <f t="shared" si="27"/>
        <v>21-30 hours</v>
      </c>
      <c r="P332" s="39" t="str">
        <f t="shared" si="28"/>
        <v>$3,000- $5,000</v>
      </c>
      <c r="Q332" s="6"/>
    </row>
    <row r="333" spans="1:17" ht="15.75" customHeight="1" x14ac:dyDescent="0.25">
      <c r="A333" s="24">
        <v>7</v>
      </c>
      <c r="B333" s="28" t="str">
        <f t="shared" si="29"/>
        <v>Passive</v>
      </c>
      <c r="C333" s="19" t="s">
        <v>488</v>
      </c>
      <c r="D333" s="19" t="s">
        <v>3067</v>
      </c>
      <c r="E333" s="17" t="s">
        <v>1423</v>
      </c>
      <c r="F333" s="28">
        <v>13106384567</v>
      </c>
      <c r="G333" s="6" t="s">
        <v>2006</v>
      </c>
      <c r="H333" s="6" t="s">
        <v>16</v>
      </c>
      <c r="I333" s="11" t="s">
        <v>472</v>
      </c>
      <c r="J333" s="6" t="s">
        <v>1364</v>
      </c>
      <c r="K333" s="6" t="s">
        <v>3044</v>
      </c>
      <c r="L333" s="6" t="s">
        <v>3059</v>
      </c>
      <c r="M333" s="6" t="str">
        <f t="shared" si="25"/>
        <v>Male</v>
      </c>
      <c r="N333" s="6" t="str">
        <f t="shared" si="26"/>
        <v>Hardcore Gamer: I spend most of my free time playing and viewing video games</v>
      </c>
      <c r="O333" s="6" t="str">
        <f t="shared" si="27"/>
        <v>40+ hours</v>
      </c>
      <c r="P333" s="39" t="str">
        <f t="shared" si="28"/>
        <v>$700 - $1,099</v>
      </c>
      <c r="Q333" s="6"/>
    </row>
    <row r="334" spans="1:17" ht="15.75" customHeight="1" x14ac:dyDescent="0.25">
      <c r="A334" s="24">
        <v>10</v>
      </c>
      <c r="B334" s="28" t="str">
        <f t="shared" si="29"/>
        <v>Promoter</v>
      </c>
      <c r="C334" s="19" t="s">
        <v>3068</v>
      </c>
      <c r="D334" s="19" t="s">
        <v>3065</v>
      </c>
      <c r="E334" s="17" t="s">
        <v>3055</v>
      </c>
      <c r="F334" s="28">
        <v>13170913532</v>
      </c>
      <c r="G334" s="6" t="s">
        <v>2176</v>
      </c>
      <c r="H334" s="6" t="s">
        <v>14</v>
      </c>
      <c r="I334" s="11" t="s">
        <v>627</v>
      </c>
      <c r="J334" s="19" t="s">
        <v>1387</v>
      </c>
      <c r="K334" s="19" t="s">
        <v>1387</v>
      </c>
      <c r="L334" s="6" t="s">
        <v>3057</v>
      </c>
      <c r="M334" s="6" t="str">
        <f t="shared" si="25"/>
        <v>Male</v>
      </c>
      <c r="N334" s="6" t="str">
        <f t="shared" si="26"/>
        <v>Hardcore Gamer: I spend most of my free time playing and viewing video games</v>
      </c>
      <c r="O334" s="6" t="str">
        <f t="shared" si="27"/>
        <v>21-30 hours</v>
      </c>
      <c r="P334" s="39" t="str">
        <f t="shared" si="28"/>
        <v>$2,000- $2,999</v>
      </c>
      <c r="Q334" s="6"/>
    </row>
    <row r="335" spans="1:17" ht="15.75" customHeight="1" x14ac:dyDescent="0.25">
      <c r="A335" s="24">
        <v>5</v>
      </c>
      <c r="B335" s="28" t="str">
        <f t="shared" si="29"/>
        <v>Detractor</v>
      </c>
      <c r="C335" s="19" t="s">
        <v>3068</v>
      </c>
      <c r="D335" s="19" t="s">
        <v>3068</v>
      </c>
      <c r="E335" s="17" t="s">
        <v>3053</v>
      </c>
      <c r="F335" s="28">
        <v>13137660718</v>
      </c>
      <c r="G335" s="6" t="s">
        <v>1695</v>
      </c>
      <c r="H335" s="6" t="s">
        <v>14</v>
      </c>
      <c r="I335" s="11" t="s">
        <v>172</v>
      </c>
      <c r="J335" s="6" t="s">
        <v>1366</v>
      </c>
      <c r="K335" s="19" t="s">
        <v>3029</v>
      </c>
      <c r="L335" s="19" t="s">
        <v>3059</v>
      </c>
      <c r="M335" s="6" t="str">
        <f t="shared" si="25"/>
        <v>Male</v>
      </c>
      <c r="N335" s="6" t="str">
        <f t="shared" si="26"/>
        <v>Hardcore Gamer: I spend most of my free time playing and viewing video games</v>
      </c>
      <c r="O335" s="6" t="str">
        <f t="shared" si="27"/>
        <v>11-20 hours</v>
      </c>
      <c r="P335" s="39" t="str">
        <f t="shared" si="28"/>
        <v>$3,000- $5,000</v>
      </c>
      <c r="Q335" s="6"/>
    </row>
    <row r="336" spans="1:17" ht="15.75" customHeight="1" x14ac:dyDescent="0.25">
      <c r="A336" s="24">
        <v>8</v>
      </c>
      <c r="B336" s="28" t="str">
        <f t="shared" si="29"/>
        <v>Passive</v>
      </c>
      <c r="C336" s="19" t="s">
        <v>3070</v>
      </c>
      <c r="D336" s="19" t="s">
        <v>3065</v>
      </c>
      <c r="E336" s="17" t="s">
        <v>3055</v>
      </c>
      <c r="F336" s="28">
        <v>13161084246</v>
      </c>
      <c r="G336" s="6" t="s">
        <v>2206</v>
      </c>
      <c r="H336" s="6" t="s">
        <v>14</v>
      </c>
      <c r="I336" s="11" t="s">
        <v>654</v>
      </c>
      <c r="J336" s="19" t="s">
        <v>1367</v>
      </c>
      <c r="K336" s="19" t="s">
        <v>3037</v>
      </c>
      <c r="L336" s="6" t="s">
        <v>3059</v>
      </c>
      <c r="M336" s="6" t="str">
        <f t="shared" si="25"/>
        <v>Male</v>
      </c>
      <c r="N336" s="6" t="str">
        <f t="shared" si="26"/>
        <v>Casual Gamer: I love playing video games to have fun but not all of the time</v>
      </c>
      <c r="O336" s="6" t="str">
        <f t="shared" si="27"/>
        <v>6-10 hours</v>
      </c>
      <c r="P336" s="39" t="str">
        <f t="shared" si="28"/>
        <v>$3,000- $5,000</v>
      </c>
      <c r="Q336" s="6"/>
    </row>
    <row r="337" spans="1:17" ht="15.75" customHeight="1" x14ac:dyDescent="0.25">
      <c r="A337" s="24">
        <v>10</v>
      </c>
      <c r="B337" s="28" t="str">
        <f t="shared" si="29"/>
        <v>Promoter</v>
      </c>
      <c r="C337" s="19" t="s">
        <v>3070</v>
      </c>
      <c r="D337" s="19" t="s">
        <v>3064</v>
      </c>
      <c r="E337" s="17" t="s">
        <v>3056</v>
      </c>
      <c r="F337" s="28">
        <v>13155746354</v>
      </c>
      <c r="G337" s="6" t="s">
        <v>2741</v>
      </c>
      <c r="H337" s="6" t="s">
        <v>16</v>
      </c>
      <c r="I337" s="11" t="s">
        <v>1114</v>
      </c>
      <c r="J337" s="9" t="s">
        <v>1389</v>
      </c>
      <c r="K337" s="9" t="s">
        <v>3029</v>
      </c>
      <c r="L337" s="6" t="s">
        <v>3059</v>
      </c>
      <c r="M337" s="6" t="str">
        <f t="shared" si="25"/>
        <v>Male</v>
      </c>
      <c r="N337" s="6" t="str">
        <f t="shared" si="26"/>
        <v>Casual Gamer: I love playing video games to have fun but not all of the time</v>
      </c>
      <c r="O337" s="6" t="str">
        <f t="shared" si="27"/>
        <v>0-5 hours</v>
      </c>
      <c r="P337" s="39" t="str">
        <f t="shared" si="28"/>
        <v>$1,500 - $1,999</v>
      </c>
      <c r="Q337" s="6"/>
    </row>
    <row r="338" spans="1:17" ht="15.75" customHeight="1" x14ac:dyDescent="0.25">
      <c r="A338" s="24">
        <v>10</v>
      </c>
      <c r="B338" s="28" t="str">
        <f t="shared" si="29"/>
        <v>Promoter</v>
      </c>
      <c r="C338" s="19" t="s">
        <v>3070</v>
      </c>
      <c r="D338" s="19" t="s">
        <v>3067</v>
      </c>
      <c r="E338" s="17" t="s">
        <v>3055</v>
      </c>
      <c r="F338" s="28">
        <v>13176773160</v>
      </c>
      <c r="G338" s="6" t="s">
        <v>2160</v>
      </c>
      <c r="H338" s="6" t="s">
        <v>14</v>
      </c>
      <c r="I338" s="11" t="s">
        <v>612</v>
      </c>
      <c r="J338" s="19" t="s">
        <v>1388</v>
      </c>
      <c r="K338" s="19" t="s">
        <v>3033</v>
      </c>
      <c r="L338" s="6" t="s">
        <v>3057</v>
      </c>
      <c r="M338" s="6" t="str">
        <f t="shared" si="25"/>
        <v>Male</v>
      </c>
      <c r="N338" s="6" t="str">
        <f t="shared" si="26"/>
        <v>Competitive Gamer: I play video games to be the best and win</v>
      </c>
      <c r="O338" s="6" t="str">
        <f t="shared" si="27"/>
        <v>21-30 hours</v>
      </c>
      <c r="P338" s="39" t="str">
        <f t="shared" si="28"/>
        <v>$5,000+</v>
      </c>
      <c r="Q338" s="6"/>
    </row>
    <row r="339" spans="1:17" ht="15.75" customHeight="1" x14ac:dyDescent="0.25">
      <c r="A339" s="24">
        <v>0</v>
      </c>
      <c r="B339" s="28" t="str">
        <f t="shared" si="29"/>
        <v>Detractor</v>
      </c>
      <c r="C339" s="19" t="s">
        <v>3066</v>
      </c>
      <c r="D339" s="19" t="s">
        <v>3066</v>
      </c>
      <c r="E339" s="17" t="s">
        <v>3053</v>
      </c>
      <c r="F339" s="28">
        <v>13062811088</v>
      </c>
      <c r="G339" s="6" t="s">
        <v>1735</v>
      </c>
      <c r="H339" s="6" t="s">
        <v>14</v>
      </c>
      <c r="I339" s="11" t="s">
        <v>212</v>
      </c>
      <c r="J339" s="6" t="s">
        <v>1364</v>
      </c>
      <c r="K339" s="19" t="s">
        <v>3044</v>
      </c>
      <c r="L339" s="6" t="s">
        <v>3058</v>
      </c>
      <c r="M339" s="6" t="str">
        <f t="shared" si="25"/>
        <v>Prefer not to say</v>
      </c>
      <c r="N339" s="6" t="str">
        <f t="shared" si="26"/>
        <v>Casual Gamer: I love playing video games to have fun but not all of the time</v>
      </c>
      <c r="O339" s="6" t="str">
        <f t="shared" si="27"/>
        <v>0-5 hours</v>
      </c>
      <c r="P339" s="39" t="str">
        <f t="shared" si="28"/>
        <v>Free</v>
      </c>
      <c r="Q339" s="6"/>
    </row>
    <row r="340" spans="1:17" ht="15.75" customHeight="1" x14ac:dyDescent="0.25">
      <c r="A340" s="24">
        <v>10</v>
      </c>
      <c r="B340" s="28" t="str">
        <f t="shared" si="29"/>
        <v>Promoter</v>
      </c>
      <c r="C340" s="19" t="s">
        <v>3070</v>
      </c>
      <c r="D340" s="19" t="s">
        <v>3064</v>
      </c>
      <c r="E340" s="17" t="s">
        <v>3055</v>
      </c>
      <c r="F340" s="28">
        <v>13213509795</v>
      </c>
      <c r="G340" s="6" t="s">
        <v>2101</v>
      </c>
      <c r="H340" s="6" t="s">
        <v>16</v>
      </c>
      <c r="I340" s="11" t="s">
        <v>560</v>
      </c>
      <c r="J340" s="19" t="s">
        <v>1387</v>
      </c>
      <c r="K340" s="19" t="s">
        <v>1387</v>
      </c>
      <c r="L340" s="6" t="s">
        <v>3057</v>
      </c>
      <c r="M340" s="6" t="str">
        <f t="shared" si="25"/>
        <v>Male</v>
      </c>
      <c r="N340" s="6" t="str">
        <f t="shared" si="26"/>
        <v>Competitive Gamer: I play video games to be the best and win</v>
      </c>
      <c r="O340" s="6" t="str">
        <f t="shared" si="27"/>
        <v>21-30 hours</v>
      </c>
      <c r="P340" s="39" t="str">
        <f t="shared" si="28"/>
        <v>$3,000- $5,000</v>
      </c>
      <c r="Q340" s="6"/>
    </row>
    <row r="341" spans="1:17" ht="15.75" customHeight="1" x14ac:dyDescent="0.25">
      <c r="A341" s="24">
        <v>9</v>
      </c>
      <c r="B341" s="28" t="str">
        <f t="shared" si="29"/>
        <v>Promoter</v>
      </c>
      <c r="C341" s="19" t="s">
        <v>3064</v>
      </c>
      <c r="D341" s="19" t="s">
        <v>3064</v>
      </c>
      <c r="E341" s="17" t="s">
        <v>3056</v>
      </c>
      <c r="F341" s="28">
        <v>13139590180</v>
      </c>
      <c r="G341" s="6" t="s">
        <v>2779</v>
      </c>
      <c r="H341" s="6" t="s">
        <v>14</v>
      </c>
      <c r="I341" s="11" t="s">
        <v>1149</v>
      </c>
      <c r="J341" s="9" t="s">
        <v>1497</v>
      </c>
      <c r="K341" s="9" t="s">
        <v>3028</v>
      </c>
      <c r="L341" s="6" t="s">
        <v>3059</v>
      </c>
      <c r="M341" s="6" t="str">
        <f t="shared" si="25"/>
        <v>Male</v>
      </c>
      <c r="N341" s="6" t="str">
        <f t="shared" si="26"/>
        <v>Casual Gamer: I love playing video games to have fun but not all of the time</v>
      </c>
      <c r="O341" s="6" t="str">
        <f t="shared" si="27"/>
        <v>0-5 hours</v>
      </c>
      <c r="P341" s="39" t="str">
        <f t="shared" si="28"/>
        <v>$1,500 - $1,999</v>
      </c>
      <c r="Q341" s="6"/>
    </row>
    <row r="342" spans="1:17" ht="15.75" customHeight="1" x14ac:dyDescent="0.25">
      <c r="A342" s="24">
        <v>0</v>
      </c>
      <c r="B342" s="28" t="str">
        <f t="shared" si="29"/>
        <v>Detractor</v>
      </c>
      <c r="C342" s="19" t="s">
        <v>488</v>
      </c>
      <c r="D342" s="19" t="s">
        <v>3066</v>
      </c>
      <c r="E342" s="17" t="s">
        <v>3053</v>
      </c>
      <c r="F342" s="28">
        <v>13160021355</v>
      </c>
      <c r="G342" s="6" t="s">
        <v>1661</v>
      </c>
      <c r="H342" s="6" t="s">
        <v>14</v>
      </c>
      <c r="I342" s="11" t="s">
        <v>138</v>
      </c>
      <c r="J342" s="6" t="s">
        <v>1373</v>
      </c>
      <c r="K342" s="19" t="s">
        <v>3029</v>
      </c>
      <c r="L342" s="19" t="s">
        <v>3059</v>
      </c>
      <c r="M342" s="6" t="str">
        <f t="shared" si="25"/>
        <v>Male</v>
      </c>
      <c r="N342" s="6" t="str">
        <f t="shared" si="26"/>
        <v>Other (please specify)</v>
      </c>
      <c r="O342" s="6" t="str">
        <f t="shared" si="27"/>
        <v>40+ hours</v>
      </c>
      <c r="P342" s="39" t="str">
        <f t="shared" si="28"/>
        <v>$2,000- $2,999</v>
      </c>
      <c r="Q342" s="6"/>
    </row>
    <row r="343" spans="1:17" ht="15.75" customHeight="1" x14ac:dyDescent="0.25">
      <c r="A343" s="24">
        <v>5</v>
      </c>
      <c r="B343" s="28" t="str">
        <f t="shared" si="29"/>
        <v>Detractor</v>
      </c>
      <c r="C343" s="19" t="s">
        <v>488</v>
      </c>
      <c r="D343" s="19" t="s">
        <v>3066</v>
      </c>
      <c r="E343" s="17" t="s">
        <v>3053</v>
      </c>
      <c r="F343" s="28">
        <v>13057395436</v>
      </c>
      <c r="G343" s="6" t="s">
        <v>1738</v>
      </c>
      <c r="H343" s="6" t="s">
        <v>14</v>
      </c>
      <c r="I343" s="11" t="s">
        <v>215</v>
      </c>
      <c r="J343" s="6" t="s">
        <v>1366</v>
      </c>
      <c r="K343" s="19" t="s">
        <v>3029</v>
      </c>
      <c r="L343" s="6" t="s">
        <v>3058</v>
      </c>
      <c r="M343" s="6" t="str">
        <f t="shared" si="25"/>
        <v>Male</v>
      </c>
      <c r="N343" s="6" t="str">
        <f t="shared" si="26"/>
        <v>Content Creator/Streamer: I create video game content</v>
      </c>
      <c r="O343" s="6" t="str">
        <f t="shared" si="27"/>
        <v>40+ hours</v>
      </c>
      <c r="P343" s="39" t="str">
        <f t="shared" si="28"/>
        <v>$3,000- $5,000</v>
      </c>
      <c r="Q343" s="6"/>
    </row>
    <row r="344" spans="1:17" ht="15.75" customHeight="1" x14ac:dyDescent="0.25">
      <c r="A344" s="24">
        <v>8</v>
      </c>
      <c r="B344" s="28" t="str">
        <f t="shared" si="29"/>
        <v>Passive</v>
      </c>
      <c r="C344" s="19" t="s">
        <v>3068</v>
      </c>
      <c r="D344" s="19" t="s">
        <v>3064</v>
      </c>
      <c r="E344" s="17" t="s">
        <v>3055</v>
      </c>
      <c r="F344" s="28">
        <v>13156197899</v>
      </c>
      <c r="G344" s="6" t="s">
        <v>2247</v>
      </c>
      <c r="H344" s="6" t="s">
        <v>16</v>
      </c>
      <c r="I344" s="11" t="s">
        <v>692</v>
      </c>
      <c r="J344" s="19" t="s">
        <v>1467</v>
      </c>
      <c r="K344" s="19" t="s">
        <v>3041</v>
      </c>
      <c r="L344" s="6" t="s">
        <v>3059</v>
      </c>
      <c r="M344" s="6" t="str">
        <f t="shared" si="25"/>
        <v>Male</v>
      </c>
      <c r="N344" s="6" t="str">
        <f t="shared" si="26"/>
        <v>Casual Gamer: I love playing video games to have fun but not all of the time</v>
      </c>
      <c r="O344" s="6" t="str">
        <f t="shared" si="27"/>
        <v>11-20 hours</v>
      </c>
      <c r="P344" s="39" t="str">
        <f t="shared" si="28"/>
        <v>$1,500 - $1,999</v>
      </c>
      <c r="Q344" s="6"/>
    </row>
    <row r="345" spans="1:17" ht="15.75" customHeight="1" x14ac:dyDescent="0.25">
      <c r="A345" s="24">
        <v>8</v>
      </c>
      <c r="B345" s="28" t="str">
        <f t="shared" si="29"/>
        <v>Passive</v>
      </c>
      <c r="C345" s="19" t="s">
        <v>3071</v>
      </c>
      <c r="D345" s="19" t="s">
        <v>3068</v>
      </c>
      <c r="E345" s="17" t="s">
        <v>3055</v>
      </c>
      <c r="F345" s="28">
        <v>13030204502</v>
      </c>
      <c r="G345" s="6" t="s">
        <v>2403</v>
      </c>
      <c r="H345" s="6" t="s">
        <v>14</v>
      </c>
      <c r="I345" s="11" t="s">
        <v>832</v>
      </c>
      <c r="J345" s="19" t="s">
        <v>1407</v>
      </c>
      <c r="K345" s="19" t="s">
        <v>3029</v>
      </c>
      <c r="L345" s="6" t="s">
        <v>3058</v>
      </c>
      <c r="M345" s="6" t="str">
        <f t="shared" si="25"/>
        <v>Male</v>
      </c>
      <c r="N345" s="6" t="str">
        <f t="shared" si="26"/>
        <v>Other (please specify)</v>
      </c>
      <c r="O345" s="6" t="str">
        <f t="shared" si="27"/>
        <v>0-5 hours</v>
      </c>
      <c r="P345" s="39" t="str">
        <f t="shared" si="28"/>
        <v>$3,000- $5,000</v>
      </c>
      <c r="Q345" s="6"/>
    </row>
    <row r="346" spans="1:17" ht="15.75" customHeight="1" x14ac:dyDescent="0.25">
      <c r="A346" s="24">
        <v>2</v>
      </c>
      <c r="B346" s="28" t="str">
        <f t="shared" si="29"/>
        <v>Detractor</v>
      </c>
      <c r="C346" s="19" t="s">
        <v>3066</v>
      </c>
      <c r="D346" s="19" t="s">
        <v>3066</v>
      </c>
      <c r="E346" s="17" t="s">
        <v>3053</v>
      </c>
      <c r="F346" s="28">
        <v>13173677529</v>
      </c>
      <c r="G346" s="6" t="s">
        <v>1623</v>
      </c>
      <c r="H346" s="6" t="s">
        <v>14</v>
      </c>
      <c r="I346" s="11" t="s">
        <v>100</v>
      </c>
      <c r="J346" s="6" t="s">
        <v>1375</v>
      </c>
      <c r="K346" s="19" t="s">
        <v>3032</v>
      </c>
      <c r="L346" s="19" t="s">
        <v>3057</v>
      </c>
      <c r="M346" s="6" t="str">
        <f t="shared" si="25"/>
        <v>Male</v>
      </c>
      <c r="N346" s="6" t="str">
        <f t="shared" si="26"/>
        <v>Competitive Gamer: I play video games to be the best and win</v>
      </c>
      <c r="O346" s="6" t="str">
        <f t="shared" si="27"/>
        <v>21-30 hours</v>
      </c>
      <c r="P346" s="39" t="str">
        <f t="shared" si="28"/>
        <v>$5,000+</v>
      </c>
      <c r="Q346" s="6"/>
    </row>
    <row r="347" spans="1:17" ht="15.75" customHeight="1" x14ac:dyDescent="0.25">
      <c r="A347" s="24">
        <v>5</v>
      </c>
      <c r="B347" s="28" t="str">
        <f t="shared" si="29"/>
        <v>Detractor</v>
      </c>
      <c r="C347" s="19" t="s">
        <v>3070</v>
      </c>
      <c r="D347" s="19" t="s">
        <v>3067</v>
      </c>
      <c r="E347" s="17" t="s">
        <v>1423</v>
      </c>
      <c r="F347" s="28">
        <v>13113315922</v>
      </c>
      <c r="G347" s="6" t="s">
        <v>2002</v>
      </c>
      <c r="H347" s="6" t="s">
        <v>16</v>
      </c>
      <c r="I347" s="11" t="s">
        <v>468</v>
      </c>
      <c r="J347" s="6" t="s">
        <v>1363</v>
      </c>
      <c r="K347" s="6" t="s">
        <v>3042</v>
      </c>
      <c r="L347" s="6" t="s">
        <v>3059</v>
      </c>
      <c r="M347" s="6" t="str">
        <f t="shared" si="25"/>
        <v>Female</v>
      </c>
      <c r="N347" s="6" t="str">
        <f t="shared" si="26"/>
        <v>Hardcore Gamer: I spend most of my free time playing and viewing video games</v>
      </c>
      <c r="O347" s="6" t="str">
        <f t="shared" si="27"/>
        <v>21-30 hours</v>
      </c>
      <c r="P347" s="39" t="str">
        <f t="shared" si="28"/>
        <v>$5,000+</v>
      </c>
      <c r="Q347" s="6"/>
    </row>
    <row r="348" spans="1:17" ht="15.75" customHeight="1" x14ac:dyDescent="0.25">
      <c r="A348" s="24">
        <v>2</v>
      </c>
      <c r="B348" s="28" t="str">
        <f t="shared" si="29"/>
        <v>Detractor</v>
      </c>
      <c r="C348" s="19" t="s">
        <v>3071</v>
      </c>
      <c r="D348" s="19" t="s">
        <v>3066</v>
      </c>
      <c r="E348" s="17" t="s">
        <v>3053</v>
      </c>
      <c r="F348" s="28">
        <v>13159426448</v>
      </c>
      <c r="G348" s="6" t="s">
        <v>1673</v>
      </c>
      <c r="H348" s="6" t="s">
        <v>14</v>
      </c>
      <c r="I348" s="11" t="s">
        <v>150</v>
      </c>
      <c r="J348" s="6" t="s">
        <v>1364</v>
      </c>
      <c r="K348" s="19" t="s">
        <v>3044</v>
      </c>
      <c r="L348" s="19" t="s">
        <v>3059</v>
      </c>
      <c r="M348" s="6" t="str">
        <f t="shared" si="25"/>
        <v>Male</v>
      </c>
      <c r="N348" s="6" t="str">
        <f t="shared" si="26"/>
        <v>Casual Gamer: I love playing video games to have fun but not all of the time</v>
      </c>
      <c r="O348" s="6" t="str">
        <f t="shared" si="27"/>
        <v>11-20 hours</v>
      </c>
      <c r="P348" s="39" t="str">
        <f t="shared" si="28"/>
        <v>$2,000- $2,999</v>
      </c>
      <c r="Q348" s="6"/>
    </row>
    <row r="349" spans="1:17" ht="15.75" customHeight="1" x14ac:dyDescent="0.25">
      <c r="A349" s="24">
        <v>8</v>
      </c>
      <c r="B349" s="28" t="str">
        <f t="shared" si="29"/>
        <v>Passive</v>
      </c>
      <c r="C349" s="19" t="s">
        <v>3068</v>
      </c>
      <c r="D349" s="19" t="s">
        <v>3065</v>
      </c>
      <c r="E349" s="17" t="s">
        <v>3055</v>
      </c>
      <c r="F349" s="28">
        <v>13172134661</v>
      </c>
      <c r="G349" s="6" t="s">
        <v>2172</v>
      </c>
      <c r="H349" s="6" t="s">
        <v>14</v>
      </c>
      <c r="I349" s="11" t="s">
        <v>623</v>
      </c>
      <c r="J349" s="19" t="s">
        <v>1433</v>
      </c>
      <c r="K349" s="19" t="s">
        <v>3044</v>
      </c>
      <c r="L349" s="6" t="s">
        <v>3057</v>
      </c>
      <c r="M349" s="6" t="str">
        <f t="shared" si="25"/>
        <v>Male</v>
      </c>
      <c r="N349" s="6" t="str">
        <f t="shared" si="26"/>
        <v>Competitive Gamer: I play video games to be the best and win</v>
      </c>
      <c r="O349" s="6" t="str">
        <f t="shared" si="27"/>
        <v>6-10 hours</v>
      </c>
      <c r="P349" s="39" t="str">
        <f t="shared" si="28"/>
        <v>$3,000- $5,000</v>
      </c>
      <c r="Q349" s="6"/>
    </row>
    <row r="350" spans="1:17" ht="15.75" customHeight="1" x14ac:dyDescent="0.25">
      <c r="A350" s="24">
        <v>9</v>
      </c>
      <c r="B350" s="28" t="str">
        <f t="shared" si="29"/>
        <v>Promoter</v>
      </c>
      <c r="C350" s="19" t="s">
        <v>3070</v>
      </c>
      <c r="D350" s="19" t="s">
        <v>3068</v>
      </c>
      <c r="E350" s="17" t="s">
        <v>3055</v>
      </c>
      <c r="F350" s="28">
        <v>13116943364</v>
      </c>
      <c r="G350" s="6" t="s">
        <v>2286</v>
      </c>
      <c r="H350" s="6" t="s">
        <v>14</v>
      </c>
      <c r="I350" s="11" t="s">
        <v>725</v>
      </c>
      <c r="J350" s="19" t="s">
        <v>1380</v>
      </c>
      <c r="K350" s="19" t="s">
        <v>3039</v>
      </c>
      <c r="L350" s="6" t="s">
        <v>3059</v>
      </c>
      <c r="M350" s="6" t="str">
        <f t="shared" si="25"/>
        <v>Male</v>
      </c>
      <c r="N350" s="6" t="str">
        <f t="shared" si="26"/>
        <v>Hardcore Gamer: I spend most of my free time playing and viewing video games</v>
      </c>
      <c r="O350" s="6" t="str">
        <f t="shared" si="27"/>
        <v>40+ hours</v>
      </c>
      <c r="P350" s="39" t="str">
        <f t="shared" si="28"/>
        <v>$2,000- $2,999</v>
      </c>
      <c r="Q350" s="6"/>
    </row>
    <row r="351" spans="1:17" ht="15.75" customHeight="1" x14ac:dyDescent="0.25">
      <c r="A351" s="24">
        <v>0</v>
      </c>
      <c r="B351" s="28" t="str">
        <f t="shared" si="29"/>
        <v>Detractor</v>
      </c>
      <c r="C351" s="19" t="s">
        <v>3068</v>
      </c>
      <c r="D351" s="19" t="s">
        <v>3066</v>
      </c>
      <c r="E351" s="17" t="s">
        <v>3053</v>
      </c>
      <c r="F351" s="28">
        <v>13027723682</v>
      </c>
      <c r="G351" s="6" t="s">
        <v>1756</v>
      </c>
      <c r="H351" s="6" t="s">
        <v>14</v>
      </c>
      <c r="I351" s="11" t="s">
        <v>233</v>
      </c>
      <c r="J351" s="6" t="s">
        <v>1364</v>
      </c>
      <c r="K351" s="19" t="s">
        <v>3044</v>
      </c>
      <c r="L351" s="6" t="s">
        <v>3058</v>
      </c>
      <c r="M351" s="6" t="str">
        <f t="shared" si="25"/>
        <v>Male</v>
      </c>
      <c r="N351" s="6" t="str">
        <f t="shared" si="26"/>
        <v>Content Creator/Streamer: I create video game content</v>
      </c>
      <c r="O351" s="6" t="str">
        <f t="shared" si="27"/>
        <v>11-20 hours</v>
      </c>
      <c r="P351" s="39" t="str">
        <f t="shared" si="28"/>
        <v>$3,000- $5,000</v>
      </c>
      <c r="Q351" s="6"/>
    </row>
    <row r="352" spans="1:17" ht="15.75" customHeight="1" x14ac:dyDescent="0.25">
      <c r="A352" s="24">
        <v>6</v>
      </c>
      <c r="B352" s="28" t="str">
        <f t="shared" si="29"/>
        <v>Detractor</v>
      </c>
      <c r="C352" s="19" t="s">
        <v>3071</v>
      </c>
      <c r="D352" s="19" t="s">
        <v>3068</v>
      </c>
      <c r="E352" s="17" t="s">
        <v>3054</v>
      </c>
      <c r="F352" s="28">
        <v>13067248908</v>
      </c>
      <c r="G352" s="6" t="s">
        <v>1901</v>
      </c>
      <c r="H352" s="6" t="s">
        <v>14</v>
      </c>
      <c r="I352" s="11" t="s">
        <v>373</v>
      </c>
      <c r="J352" s="6" t="s">
        <v>1366</v>
      </c>
      <c r="K352" s="11" t="s">
        <v>3029</v>
      </c>
      <c r="L352" s="6" t="s">
        <v>3058</v>
      </c>
      <c r="M352" s="6" t="str">
        <f t="shared" si="25"/>
        <v>Male</v>
      </c>
      <c r="N352" s="6" t="str">
        <f t="shared" si="26"/>
        <v>Professional Gamer: I earn my living from playing video games</v>
      </c>
      <c r="O352" s="6" t="str">
        <f t="shared" si="27"/>
        <v>31-40 hours</v>
      </c>
      <c r="P352" s="39" t="str">
        <f t="shared" si="28"/>
        <v>$5,000+</v>
      </c>
      <c r="Q352" s="6"/>
    </row>
    <row r="353" spans="1:17" ht="15.75" customHeight="1" x14ac:dyDescent="0.25">
      <c r="A353" s="24">
        <v>6</v>
      </c>
      <c r="B353" s="28" t="str">
        <f t="shared" si="29"/>
        <v>Detractor</v>
      </c>
      <c r="C353" s="19" t="s">
        <v>3070</v>
      </c>
      <c r="D353" s="19" t="s">
        <v>3066</v>
      </c>
      <c r="E353" s="17" t="s">
        <v>3053</v>
      </c>
      <c r="F353" s="28">
        <v>13029965396</v>
      </c>
      <c r="G353" s="6" t="s">
        <v>1755</v>
      </c>
      <c r="H353" s="6" t="s">
        <v>14</v>
      </c>
      <c r="I353" s="11" t="s">
        <v>232</v>
      </c>
      <c r="J353" s="6" t="s">
        <v>1374</v>
      </c>
      <c r="K353" s="19" t="s">
        <v>3044</v>
      </c>
      <c r="L353" s="6" t="s">
        <v>3058</v>
      </c>
      <c r="M353" s="6" t="str">
        <f t="shared" si="25"/>
        <v>Male</v>
      </c>
      <c r="N353" s="6" t="str">
        <f t="shared" si="26"/>
        <v>Casual Gamer: I love playing video games to have fun but not all of the time</v>
      </c>
      <c r="O353" s="6" t="str">
        <f t="shared" si="27"/>
        <v>0-5 hours</v>
      </c>
      <c r="P353" s="39" t="str">
        <f t="shared" si="28"/>
        <v>$1,500 - $1,999</v>
      </c>
      <c r="Q353" s="6"/>
    </row>
    <row r="354" spans="1:17" ht="15.75" customHeight="1" x14ac:dyDescent="0.25">
      <c r="A354" s="24">
        <v>0</v>
      </c>
      <c r="B354" s="28" t="str">
        <f t="shared" si="29"/>
        <v>Detractor</v>
      </c>
      <c r="C354" s="19" t="s">
        <v>3068</v>
      </c>
      <c r="D354" s="19" t="s">
        <v>3068</v>
      </c>
      <c r="E354" s="17" t="s">
        <v>3053</v>
      </c>
      <c r="F354" s="28">
        <v>13230577530</v>
      </c>
      <c r="G354" s="6" t="s">
        <v>1540</v>
      </c>
      <c r="H354" s="6" t="s">
        <v>14</v>
      </c>
      <c r="I354" s="11" t="s">
        <v>18</v>
      </c>
      <c r="J354" s="6" t="s">
        <v>1364</v>
      </c>
      <c r="K354" s="19" t="s">
        <v>3044</v>
      </c>
      <c r="L354" s="19" t="s">
        <v>3057</v>
      </c>
      <c r="M354" s="6" t="str">
        <f t="shared" si="25"/>
        <v>Male</v>
      </c>
      <c r="N354" s="6" t="str">
        <f t="shared" si="26"/>
        <v>Casual Gamer: I love playing video games to have fun but not all of the time</v>
      </c>
      <c r="O354" s="6" t="str">
        <f t="shared" si="27"/>
        <v>6-10 hours</v>
      </c>
      <c r="P354" s="39" t="str">
        <f t="shared" si="28"/>
        <v>$2,000- $2,999</v>
      </c>
      <c r="Q354" s="6"/>
    </row>
    <row r="355" spans="1:17" ht="15.75" customHeight="1" x14ac:dyDescent="0.25">
      <c r="A355" s="24">
        <v>8</v>
      </c>
      <c r="B355" s="28" t="str">
        <f t="shared" si="29"/>
        <v>Passive</v>
      </c>
      <c r="C355" s="19" t="s">
        <v>3070</v>
      </c>
      <c r="D355" s="19" t="s">
        <v>3068</v>
      </c>
      <c r="E355" s="17" t="s">
        <v>3055</v>
      </c>
      <c r="F355" s="28">
        <v>13204942911</v>
      </c>
      <c r="G355" s="6" t="s">
        <v>2119</v>
      </c>
      <c r="H355" s="6" t="s">
        <v>14</v>
      </c>
      <c r="I355" s="11" t="s">
        <v>578</v>
      </c>
      <c r="J355" s="19" t="s">
        <v>1418</v>
      </c>
      <c r="K355" s="19" t="s">
        <v>3044</v>
      </c>
      <c r="L355" s="6" t="s">
        <v>3057</v>
      </c>
      <c r="M355" s="6" t="str">
        <f t="shared" si="25"/>
        <v>Transgender</v>
      </c>
      <c r="N355" s="6" t="str">
        <f t="shared" si="26"/>
        <v>Content Creator/Streamer: I create video game content</v>
      </c>
      <c r="O355" s="6" t="str">
        <f t="shared" si="27"/>
        <v>40+ hours</v>
      </c>
      <c r="P355" s="39" t="str">
        <f t="shared" si="28"/>
        <v>$5,000+</v>
      </c>
    </row>
    <row r="356" spans="1:17" ht="15.75" customHeight="1" x14ac:dyDescent="0.25">
      <c r="A356" s="24">
        <v>10</v>
      </c>
      <c r="B356" s="28" t="str">
        <f t="shared" si="29"/>
        <v>Promoter</v>
      </c>
      <c r="C356" s="19" t="s">
        <v>3070</v>
      </c>
      <c r="D356" s="19" t="s">
        <v>3064</v>
      </c>
      <c r="E356" s="17" t="s">
        <v>3056</v>
      </c>
      <c r="F356" s="28">
        <v>13123253390</v>
      </c>
      <c r="G356" s="6" t="s">
        <v>2804</v>
      </c>
      <c r="H356" s="6" t="s">
        <v>16</v>
      </c>
      <c r="I356" s="11" t="s">
        <v>1170</v>
      </c>
      <c r="J356" s="9" t="s">
        <v>1384</v>
      </c>
      <c r="K356" s="9" t="s">
        <v>3031</v>
      </c>
      <c r="L356" s="6" t="s">
        <v>3059</v>
      </c>
      <c r="M356" s="6" t="str">
        <f t="shared" si="25"/>
        <v>Female</v>
      </c>
      <c r="N356" s="6" t="str">
        <f t="shared" si="26"/>
        <v>Casual Gamer: I love playing video games to have fun but not all of the time</v>
      </c>
      <c r="O356" s="6" t="str">
        <f t="shared" si="27"/>
        <v>11-20 hours</v>
      </c>
      <c r="P356" s="39" t="str">
        <f t="shared" si="28"/>
        <v>$1,100 - $1,499</v>
      </c>
    </row>
    <row r="357" spans="1:17" ht="15.75" customHeight="1" x14ac:dyDescent="0.25">
      <c r="A357" s="24">
        <v>7</v>
      </c>
      <c r="B357" s="28" t="str">
        <f t="shared" si="29"/>
        <v>Passive</v>
      </c>
      <c r="C357" s="19" t="s">
        <v>3071</v>
      </c>
      <c r="D357" s="19" t="s">
        <v>3068</v>
      </c>
      <c r="E357" s="17" t="s">
        <v>1423</v>
      </c>
      <c r="F357" s="28">
        <v>13083330362</v>
      </c>
      <c r="G357" s="6" t="s">
        <v>2013</v>
      </c>
      <c r="H357" s="6" t="s">
        <v>14</v>
      </c>
      <c r="I357" s="11" t="s">
        <v>479</v>
      </c>
      <c r="J357" s="6" t="s">
        <v>1366</v>
      </c>
      <c r="K357" s="6" t="s">
        <v>3029</v>
      </c>
      <c r="L357" s="6" t="s">
        <v>3058</v>
      </c>
      <c r="M357" s="6" t="str">
        <f t="shared" si="25"/>
        <v>Male</v>
      </c>
      <c r="N357" s="6" t="str">
        <f t="shared" si="26"/>
        <v>Casual Gamer: I love playing video games to have fun but not all of the time</v>
      </c>
      <c r="O357" s="6" t="str">
        <f t="shared" si="27"/>
        <v>11-20 hours</v>
      </c>
      <c r="P357" s="39" t="str">
        <f t="shared" si="28"/>
        <v>$2,000- $2,999</v>
      </c>
    </row>
    <row r="358" spans="1:17" ht="15.75" customHeight="1" x14ac:dyDescent="0.25">
      <c r="A358" s="24">
        <v>6</v>
      </c>
      <c r="B358" s="28" t="str">
        <f t="shared" si="29"/>
        <v>Detractor</v>
      </c>
      <c r="C358" s="19" t="s">
        <v>3068</v>
      </c>
      <c r="D358" s="19" t="s">
        <v>3068</v>
      </c>
      <c r="E358" s="17" t="s">
        <v>3054</v>
      </c>
      <c r="F358" s="28">
        <v>13105952621</v>
      </c>
      <c r="G358" s="6" t="s">
        <v>1882</v>
      </c>
      <c r="H358" s="6" t="s">
        <v>14</v>
      </c>
      <c r="I358" s="11" t="s">
        <v>354</v>
      </c>
      <c r="J358" s="6" t="s">
        <v>1381</v>
      </c>
      <c r="K358" s="11" t="s">
        <v>3035</v>
      </c>
      <c r="L358" s="6" t="s">
        <v>3059</v>
      </c>
      <c r="M358" s="6" t="str">
        <f t="shared" si="25"/>
        <v>Male</v>
      </c>
      <c r="N358" s="6" t="str">
        <f t="shared" si="26"/>
        <v>Hardcore Gamer: I spend most of my free time playing and viewing video games</v>
      </c>
      <c r="O358" s="6" t="str">
        <f t="shared" si="27"/>
        <v>6-10 hours</v>
      </c>
      <c r="P358" s="39" t="str">
        <f t="shared" si="28"/>
        <v>$3,000- $5,000</v>
      </c>
    </row>
    <row r="359" spans="1:17" ht="15.75" customHeight="1" x14ac:dyDescent="0.25">
      <c r="A359" s="24">
        <v>9</v>
      </c>
      <c r="B359" s="28" t="str">
        <f t="shared" si="29"/>
        <v>Promoter</v>
      </c>
      <c r="C359" s="19" t="s">
        <v>3064</v>
      </c>
      <c r="D359" s="19" t="s">
        <v>3068</v>
      </c>
      <c r="E359" s="17" t="s">
        <v>3054</v>
      </c>
      <c r="F359" s="28">
        <v>13169382788</v>
      </c>
      <c r="G359" s="6" t="s">
        <v>1829</v>
      </c>
      <c r="H359" s="6" t="s">
        <v>59</v>
      </c>
      <c r="I359" s="11" t="s">
        <v>305</v>
      </c>
      <c r="J359" s="6" t="s">
        <v>1373</v>
      </c>
      <c r="K359" s="11" t="s">
        <v>3029</v>
      </c>
      <c r="L359" s="6" t="s">
        <v>3057</v>
      </c>
      <c r="M359" s="6" t="str">
        <f t="shared" si="25"/>
        <v>Male</v>
      </c>
      <c r="N359" s="6" t="str">
        <f t="shared" si="26"/>
        <v>Casual Gamer: I love playing video games to have fun but not all of the time</v>
      </c>
      <c r="O359" s="6" t="str">
        <f t="shared" si="27"/>
        <v>6-10 hours</v>
      </c>
      <c r="P359" s="39" t="str">
        <f t="shared" si="28"/>
        <v>$3,000- $5,000</v>
      </c>
    </row>
    <row r="360" spans="1:17" ht="15.75" customHeight="1" x14ac:dyDescent="0.25">
      <c r="A360" s="24">
        <v>1</v>
      </c>
      <c r="B360" s="28" t="str">
        <f t="shared" si="29"/>
        <v>Detractor</v>
      </c>
      <c r="C360" s="19" t="s">
        <v>3068</v>
      </c>
      <c r="D360" s="19" t="s">
        <v>3068</v>
      </c>
      <c r="E360" s="17" t="s">
        <v>3053</v>
      </c>
      <c r="F360" s="28">
        <v>13213226407</v>
      </c>
      <c r="G360" s="6" t="s">
        <v>1575</v>
      </c>
      <c r="H360" s="6" t="s">
        <v>14</v>
      </c>
      <c r="I360" s="11" t="s">
        <v>53</v>
      </c>
      <c r="J360" s="6" t="s">
        <v>1364</v>
      </c>
      <c r="K360" s="19" t="s">
        <v>3044</v>
      </c>
      <c r="L360" s="19" t="s">
        <v>3057</v>
      </c>
      <c r="M360" s="6" t="str">
        <f t="shared" si="25"/>
        <v>Male</v>
      </c>
      <c r="N360" s="6" t="str">
        <f t="shared" si="26"/>
        <v>Competitive Gamer: I play video games to be the best and win</v>
      </c>
      <c r="O360" s="6" t="str">
        <f t="shared" si="27"/>
        <v>21-30 hours</v>
      </c>
      <c r="P360" s="39" t="str">
        <f t="shared" si="28"/>
        <v>$1,500 - $1,999</v>
      </c>
    </row>
    <row r="361" spans="1:17" ht="15.75" customHeight="1" x14ac:dyDescent="0.25">
      <c r="A361" s="24">
        <v>0</v>
      </c>
      <c r="B361" s="28" t="str">
        <f t="shared" si="29"/>
        <v>Detractor</v>
      </c>
      <c r="C361" s="19" t="s">
        <v>3066</v>
      </c>
      <c r="D361" s="19" t="s">
        <v>3066</v>
      </c>
      <c r="E361" s="17" t="s">
        <v>3053</v>
      </c>
      <c r="F361" s="28">
        <v>13210034209</v>
      </c>
      <c r="G361" s="6" t="s">
        <v>1583</v>
      </c>
      <c r="H361" s="6" t="s">
        <v>14</v>
      </c>
      <c r="I361" s="11" t="s">
        <v>62</v>
      </c>
      <c r="J361" s="6" t="s">
        <v>1375</v>
      </c>
      <c r="K361" s="19" t="s">
        <v>3032</v>
      </c>
      <c r="L361" s="19" t="s">
        <v>3057</v>
      </c>
      <c r="M361" s="6" t="str">
        <f t="shared" si="25"/>
        <v>Male</v>
      </c>
      <c r="N361" s="6" t="str">
        <f t="shared" si="26"/>
        <v>Other (please specify)</v>
      </c>
      <c r="O361" s="6" t="str">
        <f t="shared" si="27"/>
        <v>0-5 hours</v>
      </c>
      <c r="P361" s="39" t="str">
        <f t="shared" si="28"/>
        <v>$5,000+</v>
      </c>
    </row>
    <row r="362" spans="1:17" ht="15.75" customHeight="1" x14ac:dyDescent="0.25">
      <c r="A362" s="24">
        <v>5</v>
      </c>
      <c r="B362" s="28" t="str">
        <f t="shared" si="29"/>
        <v>Detractor</v>
      </c>
      <c r="C362" s="19" t="s">
        <v>3068</v>
      </c>
      <c r="D362" s="19" t="s">
        <v>3065</v>
      </c>
      <c r="E362" s="17" t="s">
        <v>3055</v>
      </c>
      <c r="F362" s="28">
        <v>13196458484</v>
      </c>
      <c r="G362" s="6" t="s">
        <v>2131</v>
      </c>
      <c r="H362" s="6" t="s">
        <v>16</v>
      </c>
      <c r="I362" s="11" t="s">
        <v>589</v>
      </c>
      <c r="J362" s="19" t="s">
        <v>1385</v>
      </c>
      <c r="K362" s="19" t="s">
        <v>3030</v>
      </c>
      <c r="L362" s="6" t="s">
        <v>3057</v>
      </c>
      <c r="M362" s="6" t="str">
        <f t="shared" si="25"/>
        <v>Male</v>
      </c>
      <c r="N362" s="6" t="str">
        <f t="shared" si="26"/>
        <v>Casual Gamer: I love playing video games to have fun but not all of the time</v>
      </c>
      <c r="O362" s="6" t="str">
        <f t="shared" si="27"/>
        <v>0-5 hours</v>
      </c>
      <c r="P362" s="39" t="str">
        <f t="shared" si="28"/>
        <v>$1,500 - $1,999</v>
      </c>
    </row>
    <row r="363" spans="1:17" ht="15.75" customHeight="1" x14ac:dyDescent="0.25">
      <c r="A363" s="24">
        <v>4</v>
      </c>
      <c r="B363" s="28" t="str">
        <f t="shared" si="29"/>
        <v>Detractor</v>
      </c>
      <c r="C363" s="19" t="s">
        <v>3071</v>
      </c>
      <c r="D363" s="19" t="s">
        <v>3067</v>
      </c>
      <c r="E363" s="17" t="s">
        <v>3054</v>
      </c>
      <c r="F363" s="28">
        <v>13177617008</v>
      </c>
      <c r="G363" s="6" t="s">
        <v>1820</v>
      </c>
      <c r="H363" s="6" t="s">
        <v>14</v>
      </c>
      <c r="I363" s="11" t="s">
        <v>296</v>
      </c>
      <c r="J363" s="6" t="s">
        <v>1389</v>
      </c>
      <c r="K363" s="11" t="s">
        <v>3029</v>
      </c>
      <c r="L363" s="6" t="s">
        <v>3057</v>
      </c>
      <c r="M363" s="6" t="str">
        <f t="shared" si="25"/>
        <v>Female</v>
      </c>
      <c r="N363" s="6" t="str">
        <f t="shared" si="26"/>
        <v>Hardcore Gamer: I spend most of my free time playing and viewing video games</v>
      </c>
      <c r="O363" s="6" t="str">
        <f t="shared" si="27"/>
        <v>6-10 hours</v>
      </c>
      <c r="P363" s="39" t="str">
        <f t="shared" si="28"/>
        <v>$1,100 - $1,499</v>
      </c>
    </row>
    <row r="364" spans="1:17" ht="15.75" customHeight="1" x14ac:dyDescent="0.25">
      <c r="A364" s="24">
        <v>0</v>
      </c>
      <c r="B364" s="28" t="str">
        <f t="shared" si="29"/>
        <v>Detractor</v>
      </c>
      <c r="C364" s="19" t="s">
        <v>3066</v>
      </c>
      <c r="D364" s="19" t="s">
        <v>3066</v>
      </c>
      <c r="E364" s="17" t="s">
        <v>3053</v>
      </c>
      <c r="F364" s="28">
        <v>13136354038</v>
      </c>
      <c r="G364" s="6" t="s">
        <v>1697</v>
      </c>
      <c r="H364" s="6" t="s">
        <v>14</v>
      </c>
      <c r="I364" s="11" t="s">
        <v>174</v>
      </c>
      <c r="J364" s="6" t="s">
        <v>1366</v>
      </c>
      <c r="K364" s="19" t="s">
        <v>3029</v>
      </c>
      <c r="L364" s="19" t="s">
        <v>3059</v>
      </c>
      <c r="M364" s="6" t="str">
        <f t="shared" si="25"/>
        <v>Male</v>
      </c>
      <c r="N364" s="6" t="str">
        <f t="shared" si="26"/>
        <v>Hardcore Gamer: I spend most of my free time playing and viewing video games</v>
      </c>
      <c r="O364" s="6" t="str">
        <f t="shared" si="27"/>
        <v>21-30 hours</v>
      </c>
      <c r="P364" s="39" t="str">
        <f t="shared" si="28"/>
        <v>$1,500 - $1,999</v>
      </c>
    </row>
    <row r="365" spans="1:17" ht="15.75" customHeight="1" x14ac:dyDescent="0.25">
      <c r="A365" s="24">
        <v>1</v>
      </c>
      <c r="B365" s="28" t="str">
        <f t="shared" si="29"/>
        <v>Detractor</v>
      </c>
      <c r="C365" s="19" t="s">
        <v>3068</v>
      </c>
      <c r="D365" s="19" t="s">
        <v>3066</v>
      </c>
      <c r="E365" s="17" t="s">
        <v>3053</v>
      </c>
      <c r="F365" s="28">
        <v>13169617592</v>
      </c>
      <c r="G365" s="6" t="s">
        <v>1634</v>
      </c>
      <c r="H365" s="6" t="s">
        <v>14</v>
      </c>
      <c r="I365" s="11" t="s">
        <v>111</v>
      </c>
      <c r="J365" s="6" t="s">
        <v>1364</v>
      </c>
      <c r="K365" s="19" t="s">
        <v>3044</v>
      </c>
      <c r="L365" s="19" t="s">
        <v>3057</v>
      </c>
      <c r="M365" s="6" t="str">
        <f t="shared" si="25"/>
        <v>Male</v>
      </c>
      <c r="N365" s="6" t="str">
        <f t="shared" si="26"/>
        <v>Competitive Gamer: I play video games to be the best and win</v>
      </c>
      <c r="O365" s="6" t="str">
        <f t="shared" si="27"/>
        <v>21-30 hours</v>
      </c>
      <c r="P365" s="39" t="str">
        <f t="shared" si="28"/>
        <v>$5,000+</v>
      </c>
    </row>
    <row r="366" spans="1:17" ht="15.75" customHeight="1" x14ac:dyDescent="0.25">
      <c r="A366" s="24">
        <v>0</v>
      </c>
      <c r="B366" s="28" t="str">
        <f t="shared" si="29"/>
        <v>Detractor</v>
      </c>
      <c r="C366" s="19" t="s">
        <v>488</v>
      </c>
      <c r="D366" s="19" t="s">
        <v>3068</v>
      </c>
      <c r="E366" s="17" t="s">
        <v>3053</v>
      </c>
      <c r="F366" s="28">
        <v>13207828003</v>
      </c>
      <c r="G366" s="6" t="s">
        <v>1589</v>
      </c>
      <c r="H366" s="6" t="s">
        <v>14</v>
      </c>
      <c r="I366" s="11" t="s">
        <v>68</v>
      </c>
      <c r="J366" s="6" t="s">
        <v>1369</v>
      </c>
      <c r="K366" s="19" t="s">
        <v>1369</v>
      </c>
      <c r="L366" s="19" t="s">
        <v>3057</v>
      </c>
      <c r="M366" s="6" t="str">
        <f t="shared" si="25"/>
        <v>Male</v>
      </c>
      <c r="N366" s="6" t="str">
        <f t="shared" si="26"/>
        <v>Casual Gamer: I love playing video games to have fun but not all of the time</v>
      </c>
      <c r="O366" s="6" t="str">
        <f t="shared" si="27"/>
        <v>21-30 hours</v>
      </c>
      <c r="P366" s="39" t="str">
        <f t="shared" si="28"/>
        <v>$1,500 - $1,999</v>
      </c>
    </row>
    <row r="367" spans="1:17" ht="15.75" customHeight="1" x14ac:dyDescent="0.25">
      <c r="A367" s="24">
        <v>2</v>
      </c>
      <c r="B367" s="28" t="str">
        <f t="shared" si="29"/>
        <v>Detractor</v>
      </c>
      <c r="C367" s="19" t="s">
        <v>3066</v>
      </c>
      <c r="D367" s="19" t="s">
        <v>3066</v>
      </c>
      <c r="E367" s="17" t="s">
        <v>3053</v>
      </c>
      <c r="F367" s="28">
        <v>13066978753</v>
      </c>
      <c r="G367" s="6" t="s">
        <v>1731</v>
      </c>
      <c r="H367" s="6" t="s">
        <v>16</v>
      </c>
      <c r="I367" s="11" t="s">
        <v>208</v>
      </c>
      <c r="J367" s="6" t="s">
        <v>1364</v>
      </c>
      <c r="K367" s="19" t="s">
        <v>3044</v>
      </c>
      <c r="L367" s="6" t="s">
        <v>3058</v>
      </c>
      <c r="M367" s="6" t="str">
        <f t="shared" si="25"/>
        <v>Prefer not to say</v>
      </c>
      <c r="N367" s="6" t="str">
        <f t="shared" si="26"/>
        <v>Hardcore Gamer: I spend most of my free time playing and viewing video games</v>
      </c>
      <c r="O367" s="6" t="str">
        <f t="shared" si="27"/>
        <v>21-30 hours</v>
      </c>
      <c r="P367" s="39" t="str">
        <f t="shared" si="28"/>
        <v>$2,000- $2,999</v>
      </c>
    </row>
    <row r="368" spans="1:17" ht="15.75" customHeight="1" x14ac:dyDescent="0.25">
      <c r="A368" s="24">
        <v>6</v>
      </c>
      <c r="B368" s="28" t="str">
        <f t="shared" si="29"/>
        <v>Detractor</v>
      </c>
      <c r="C368" s="19" t="s">
        <v>3066</v>
      </c>
      <c r="D368" s="19" t="s">
        <v>3067</v>
      </c>
      <c r="E368" s="17" t="s">
        <v>3054</v>
      </c>
      <c r="F368" s="28">
        <v>13159025894</v>
      </c>
      <c r="G368" s="6" t="s">
        <v>1846</v>
      </c>
      <c r="H368" s="6" t="s">
        <v>14</v>
      </c>
      <c r="I368" s="11" t="s">
        <v>319</v>
      </c>
      <c r="J368" s="6" t="s">
        <v>1364</v>
      </c>
      <c r="K368" s="11" t="s">
        <v>3044</v>
      </c>
      <c r="L368" s="6" t="s">
        <v>3059</v>
      </c>
      <c r="M368" s="6" t="str">
        <f t="shared" si="25"/>
        <v>Male</v>
      </c>
      <c r="N368" s="6" t="str">
        <f t="shared" si="26"/>
        <v>Hardcore Gamer: I spend most of my free time playing and viewing video games</v>
      </c>
      <c r="O368" s="6" t="str">
        <f t="shared" si="27"/>
        <v>21-30 hours</v>
      </c>
      <c r="P368" s="39" t="str">
        <f t="shared" si="28"/>
        <v>$1,500 - $1,999</v>
      </c>
    </row>
    <row r="369" spans="1:16" ht="15.75" customHeight="1" x14ac:dyDescent="0.25">
      <c r="A369" s="24">
        <v>7</v>
      </c>
      <c r="B369" s="28" t="str">
        <f t="shared" si="29"/>
        <v>Passive</v>
      </c>
      <c r="C369" s="19" t="s">
        <v>3064</v>
      </c>
      <c r="D369" s="19" t="s">
        <v>3064</v>
      </c>
      <c r="E369" s="17" t="s">
        <v>1423</v>
      </c>
      <c r="F369" s="28">
        <v>13231947129</v>
      </c>
      <c r="G369" s="6" t="s">
        <v>1928</v>
      </c>
      <c r="H369" s="6" t="s">
        <v>14</v>
      </c>
      <c r="I369" s="11" t="s">
        <v>400</v>
      </c>
      <c r="J369" s="6" t="s">
        <v>1389</v>
      </c>
      <c r="K369" s="6" t="s">
        <v>3029</v>
      </c>
      <c r="L369" s="6" t="s">
        <v>3057</v>
      </c>
      <c r="M369" s="6" t="str">
        <f t="shared" si="25"/>
        <v>Male</v>
      </c>
      <c r="N369" s="6" t="str">
        <f t="shared" si="26"/>
        <v>Casual Gamer: I love playing video games to have fun but not all of the time</v>
      </c>
      <c r="O369" s="6" t="str">
        <f t="shared" si="27"/>
        <v>6-10 hours</v>
      </c>
      <c r="P369" s="39" t="str">
        <f t="shared" si="28"/>
        <v>$1,100 - $1,499</v>
      </c>
    </row>
    <row r="370" spans="1:16" ht="15.75" customHeight="1" x14ac:dyDescent="0.25">
      <c r="A370" s="24">
        <v>5</v>
      </c>
      <c r="B370" s="28" t="str">
        <f t="shared" si="29"/>
        <v>Detractor</v>
      </c>
      <c r="C370" s="19" t="s">
        <v>3068</v>
      </c>
      <c r="D370" s="19" t="s">
        <v>3068</v>
      </c>
      <c r="E370" s="17" t="s">
        <v>3055</v>
      </c>
      <c r="F370" s="28">
        <v>13162937801</v>
      </c>
      <c r="G370" s="6" t="s">
        <v>2198</v>
      </c>
      <c r="H370" s="6" t="s">
        <v>16</v>
      </c>
      <c r="I370" s="11" t="s">
        <v>647</v>
      </c>
      <c r="J370" s="19" t="s">
        <v>1384</v>
      </c>
      <c r="K370" s="19" t="s">
        <v>3031</v>
      </c>
      <c r="L370" s="6" t="s">
        <v>3059</v>
      </c>
      <c r="M370" s="6" t="str">
        <f t="shared" si="25"/>
        <v>Male</v>
      </c>
      <c r="N370" s="6" t="str">
        <f t="shared" si="26"/>
        <v>Professional Gamer: I earn my living from playing video games</v>
      </c>
      <c r="O370" s="6" t="str">
        <f t="shared" si="27"/>
        <v>40+ hours</v>
      </c>
      <c r="P370" s="39" t="str">
        <f t="shared" si="28"/>
        <v>$3,000- $5,000</v>
      </c>
    </row>
    <row r="371" spans="1:16" ht="15.75" customHeight="1" x14ac:dyDescent="0.25">
      <c r="A371" s="24">
        <v>8</v>
      </c>
      <c r="B371" s="28" t="str">
        <f t="shared" si="29"/>
        <v>Passive</v>
      </c>
      <c r="C371" s="19" t="s">
        <v>3068</v>
      </c>
      <c r="D371" s="19" t="s">
        <v>3067</v>
      </c>
      <c r="E371" s="17" t="s">
        <v>3054</v>
      </c>
      <c r="F371" s="28">
        <v>13067814842</v>
      </c>
      <c r="G371" s="6" t="s">
        <v>1900</v>
      </c>
      <c r="H371" s="6" t="s">
        <v>16</v>
      </c>
      <c r="I371" s="11" t="s">
        <v>372</v>
      </c>
      <c r="J371" s="6" t="s">
        <v>1366</v>
      </c>
      <c r="K371" s="11" t="s">
        <v>3029</v>
      </c>
      <c r="L371" s="6" t="s">
        <v>3058</v>
      </c>
      <c r="M371" s="6" t="str">
        <f t="shared" si="25"/>
        <v>Female</v>
      </c>
      <c r="N371" s="6" t="str">
        <f t="shared" si="26"/>
        <v>Other (please specify)</v>
      </c>
      <c r="O371" s="6" t="str">
        <f t="shared" si="27"/>
        <v>0-5 hours</v>
      </c>
      <c r="P371" s="39" t="str">
        <f t="shared" si="28"/>
        <v>$1,500 - $1,999</v>
      </c>
    </row>
    <row r="372" spans="1:16" ht="15.75" customHeight="1" x14ac:dyDescent="0.25">
      <c r="A372" s="24">
        <v>7</v>
      </c>
      <c r="B372" s="28" t="str">
        <f t="shared" si="29"/>
        <v>Passive</v>
      </c>
      <c r="C372" s="19" t="s">
        <v>3068</v>
      </c>
      <c r="D372" s="19" t="s">
        <v>3065</v>
      </c>
      <c r="E372" s="17" t="s">
        <v>3055</v>
      </c>
      <c r="F372" s="28">
        <v>13042994078</v>
      </c>
      <c r="G372" s="6" t="s">
        <v>2387</v>
      </c>
      <c r="H372" s="6" t="s">
        <v>16</v>
      </c>
      <c r="I372" s="11" t="s">
        <v>818</v>
      </c>
      <c r="J372" s="19" t="s">
        <v>1384</v>
      </c>
      <c r="K372" s="19" t="s">
        <v>3031</v>
      </c>
      <c r="L372" s="6" t="s">
        <v>3058</v>
      </c>
      <c r="M372" s="6" t="str">
        <f t="shared" si="25"/>
        <v>Male</v>
      </c>
      <c r="N372" s="6" t="str">
        <f t="shared" si="26"/>
        <v>Casual Gamer: I love playing video games to have fun but not all of the time</v>
      </c>
      <c r="O372" s="6" t="str">
        <f t="shared" si="27"/>
        <v>6-10 hours</v>
      </c>
      <c r="P372" s="39" t="str">
        <f t="shared" si="28"/>
        <v>$2,000- $2,999</v>
      </c>
    </row>
    <row r="373" spans="1:16" ht="15.75" customHeight="1" x14ac:dyDescent="0.25">
      <c r="A373" s="24">
        <v>10</v>
      </c>
      <c r="B373" s="28" t="str">
        <f t="shared" si="29"/>
        <v>Promoter</v>
      </c>
      <c r="C373" s="19" t="s">
        <v>3064</v>
      </c>
      <c r="D373" s="19" t="s">
        <v>3064</v>
      </c>
      <c r="E373" s="17" t="s">
        <v>3056</v>
      </c>
      <c r="F373" s="28">
        <v>13207353791</v>
      </c>
      <c r="G373" s="6" t="s">
        <v>2546</v>
      </c>
      <c r="H373" s="6" t="s">
        <v>16</v>
      </c>
      <c r="I373" s="11" t="s">
        <v>945</v>
      </c>
      <c r="J373" s="9" t="s">
        <v>1394</v>
      </c>
      <c r="K373" s="9" t="s">
        <v>3040</v>
      </c>
      <c r="L373" s="6" t="s">
        <v>3057</v>
      </c>
      <c r="M373" s="6" t="str">
        <f t="shared" si="25"/>
        <v>Female</v>
      </c>
      <c r="N373" s="6" t="str">
        <f t="shared" si="26"/>
        <v>Other (please specify)</v>
      </c>
      <c r="O373" s="6" t="str">
        <f t="shared" si="27"/>
        <v>0-5 hours</v>
      </c>
      <c r="P373" s="39" t="str">
        <f t="shared" si="28"/>
        <v>$2,000- $2,999</v>
      </c>
    </row>
    <row r="374" spans="1:16" ht="15.75" customHeight="1" x14ac:dyDescent="0.25">
      <c r="A374" s="24">
        <v>8</v>
      </c>
      <c r="B374" s="28" t="str">
        <f t="shared" si="29"/>
        <v>Passive</v>
      </c>
      <c r="C374" s="19" t="s">
        <v>488</v>
      </c>
      <c r="D374" s="19" t="s">
        <v>3064</v>
      </c>
      <c r="E374" s="17" t="s">
        <v>3055</v>
      </c>
      <c r="F374" s="28">
        <v>13209032843</v>
      </c>
      <c r="G374" s="6" t="s">
        <v>2112</v>
      </c>
      <c r="H374" s="6" t="s">
        <v>16</v>
      </c>
      <c r="I374" s="11" t="s">
        <v>571</v>
      </c>
      <c r="J374" s="19" t="s">
        <v>1384</v>
      </c>
      <c r="K374" s="19" t="s">
        <v>3031</v>
      </c>
      <c r="L374" s="6" t="s">
        <v>3057</v>
      </c>
      <c r="M374" s="6" t="str">
        <f t="shared" si="25"/>
        <v>Male</v>
      </c>
      <c r="N374" s="6" t="str">
        <f t="shared" si="26"/>
        <v>Hardcore Gamer: I spend most of my free time playing and viewing video games</v>
      </c>
      <c r="O374" s="6" t="str">
        <f t="shared" si="27"/>
        <v>6-10 hours</v>
      </c>
      <c r="P374" s="39" t="str">
        <f t="shared" si="28"/>
        <v>$2,000- $2,999</v>
      </c>
    </row>
    <row r="375" spans="1:16" ht="15.75" customHeight="1" x14ac:dyDescent="0.25">
      <c r="A375" s="24">
        <v>7</v>
      </c>
      <c r="B375" s="28" t="str">
        <f t="shared" si="29"/>
        <v>Passive</v>
      </c>
      <c r="C375" s="19" t="s">
        <v>3068</v>
      </c>
      <c r="D375" s="19" t="s">
        <v>3064</v>
      </c>
      <c r="E375" s="17" t="s">
        <v>3055</v>
      </c>
      <c r="F375" s="28">
        <v>13223218523</v>
      </c>
      <c r="G375" s="6" t="s">
        <v>2077</v>
      </c>
      <c r="H375" s="6" t="s">
        <v>14</v>
      </c>
      <c r="I375" s="11" t="s">
        <v>536</v>
      </c>
      <c r="J375" s="19" t="s">
        <v>1370</v>
      </c>
      <c r="K375" s="19" t="s">
        <v>1370</v>
      </c>
      <c r="L375" s="6" t="s">
        <v>3057</v>
      </c>
      <c r="M375" s="6" t="str">
        <f t="shared" si="25"/>
        <v>Male</v>
      </c>
      <c r="N375" s="6" t="str">
        <f t="shared" si="26"/>
        <v>Casual Gamer: I love playing video games to have fun but not all of the time</v>
      </c>
      <c r="O375" s="6" t="str">
        <f t="shared" si="27"/>
        <v>6-10 hours</v>
      </c>
      <c r="P375" s="39" t="str">
        <f t="shared" si="28"/>
        <v>$3,000- $5,000</v>
      </c>
    </row>
    <row r="376" spans="1:16" ht="15.75" customHeight="1" x14ac:dyDescent="0.25">
      <c r="A376" s="24">
        <v>7</v>
      </c>
      <c r="B376" s="28" t="str">
        <f t="shared" si="29"/>
        <v>Passive</v>
      </c>
      <c r="C376" s="19" t="s">
        <v>3068</v>
      </c>
      <c r="D376" s="19" t="s">
        <v>3065</v>
      </c>
      <c r="E376" s="17" t="s">
        <v>3056</v>
      </c>
      <c r="F376" s="28">
        <v>13169789233</v>
      </c>
      <c r="G376" s="6" t="s">
        <v>2659</v>
      </c>
      <c r="H376" s="6" t="s">
        <v>14</v>
      </c>
      <c r="I376" s="11" t="s">
        <v>1046</v>
      </c>
      <c r="J376" s="9" t="s">
        <v>1384</v>
      </c>
      <c r="K376" s="9" t="s">
        <v>3031</v>
      </c>
      <c r="L376" s="6" t="s">
        <v>3057</v>
      </c>
      <c r="M376" s="6" t="str">
        <f t="shared" si="25"/>
        <v>Male</v>
      </c>
      <c r="N376" s="6" t="str">
        <f t="shared" si="26"/>
        <v>I do not play video games</v>
      </c>
      <c r="O376" s="6">
        <f t="shared" si="27"/>
        <v>0</v>
      </c>
      <c r="P376" s="39" t="str">
        <f t="shared" si="28"/>
        <v>$2,000- $2,999</v>
      </c>
    </row>
    <row r="377" spans="1:16" ht="15.75" customHeight="1" x14ac:dyDescent="0.25">
      <c r="A377" s="24">
        <v>5</v>
      </c>
      <c r="B377" s="28" t="str">
        <f t="shared" si="29"/>
        <v>Detractor</v>
      </c>
      <c r="C377" s="19" t="s">
        <v>3068</v>
      </c>
      <c r="D377" s="19" t="s">
        <v>3065</v>
      </c>
      <c r="E377" s="17" t="s">
        <v>1423</v>
      </c>
      <c r="F377" s="28">
        <v>13215555964</v>
      </c>
      <c r="G377" s="6" t="s">
        <v>1946</v>
      </c>
      <c r="H377" s="6" t="s">
        <v>16</v>
      </c>
      <c r="I377" s="11" t="s">
        <v>417</v>
      </c>
      <c r="J377" s="6" t="s">
        <v>1384</v>
      </c>
      <c r="K377" s="6" t="s">
        <v>3031</v>
      </c>
      <c r="L377" s="6" t="s">
        <v>3057</v>
      </c>
      <c r="M377" s="6" t="str">
        <f t="shared" si="25"/>
        <v>Male</v>
      </c>
      <c r="N377" s="6" t="str">
        <f t="shared" si="26"/>
        <v>Other (please specify)</v>
      </c>
      <c r="O377" s="6" t="str">
        <f t="shared" si="27"/>
        <v>0-5 hours</v>
      </c>
      <c r="P377" s="39" t="str">
        <f t="shared" si="28"/>
        <v>$2,000- $2,999</v>
      </c>
    </row>
    <row r="378" spans="1:16" ht="15.75" customHeight="1" x14ac:dyDescent="0.25">
      <c r="A378" s="24">
        <v>8</v>
      </c>
      <c r="B378" s="28" t="str">
        <f t="shared" si="29"/>
        <v>Passive</v>
      </c>
      <c r="C378" s="19" t="s">
        <v>3070</v>
      </c>
      <c r="D378" s="19" t="s">
        <v>3068</v>
      </c>
      <c r="E378" s="17" t="s">
        <v>3055</v>
      </c>
      <c r="F378" s="28">
        <v>13160913334</v>
      </c>
      <c r="G378" s="6" t="s">
        <v>2208</v>
      </c>
      <c r="H378" s="6" t="s">
        <v>16</v>
      </c>
      <c r="I378" s="11" t="s">
        <v>656</v>
      </c>
      <c r="J378" s="19" t="s">
        <v>1406</v>
      </c>
      <c r="K378" s="19" t="s">
        <v>3031</v>
      </c>
      <c r="L378" s="6" t="s">
        <v>3059</v>
      </c>
      <c r="M378" s="6" t="str">
        <f t="shared" si="25"/>
        <v>Male</v>
      </c>
      <c r="N378" s="6" t="str">
        <f t="shared" si="26"/>
        <v>Professional Gamer: I earn my living from playing video games</v>
      </c>
      <c r="O378" s="6" t="str">
        <f t="shared" si="27"/>
        <v>40+ hours</v>
      </c>
      <c r="P378" s="39" t="str">
        <f t="shared" si="28"/>
        <v>$2,000- $2,999</v>
      </c>
    </row>
    <row r="379" spans="1:16" ht="15.75" customHeight="1" x14ac:dyDescent="0.25">
      <c r="A379" s="24">
        <v>10</v>
      </c>
      <c r="B379" s="28" t="str">
        <f t="shared" si="29"/>
        <v>Promoter</v>
      </c>
      <c r="C379" s="19" t="s">
        <v>3064</v>
      </c>
      <c r="D379" s="19" t="s">
        <v>3064</v>
      </c>
      <c r="E379" s="17" t="s">
        <v>3056</v>
      </c>
      <c r="F379" s="28">
        <v>13225358138</v>
      </c>
      <c r="G379" s="6" t="s">
        <v>2461</v>
      </c>
      <c r="H379" s="6" t="s">
        <v>16</v>
      </c>
      <c r="I379" s="11" t="s">
        <v>876</v>
      </c>
      <c r="J379" s="9" t="s">
        <v>1448</v>
      </c>
      <c r="K379" s="9" t="s">
        <v>3031</v>
      </c>
      <c r="L379" s="6" t="s">
        <v>3057</v>
      </c>
      <c r="M379" s="6" t="str">
        <f t="shared" si="25"/>
        <v>Male</v>
      </c>
      <c r="N379" s="6" t="str">
        <f t="shared" si="26"/>
        <v>Content Creator/Streamer: I create video game content</v>
      </c>
      <c r="O379" s="6" t="str">
        <f t="shared" si="27"/>
        <v>11-20 hours</v>
      </c>
      <c r="P379" s="39" t="str">
        <f t="shared" si="28"/>
        <v>$1,100 - $1,499</v>
      </c>
    </row>
    <row r="380" spans="1:16" ht="15.75" customHeight="1" x14ac:dyDescent="0.25">
      <c r="A380" s="24">
        <v>7</v>
      </c>
      <c r="B380" s="28" t="str">
        <f t="shared" si="29"/>
        <v>Passive</v>
      </c>
      <c r="C380" s="19" t="s">
        <v>3068</v>
      </c>
      <c r="D380" s="19" t="s">
        <v>3065</v>
      </c>
      <c r="E380" s="17" t="s">
        <v>3055</v>
      </c>
      <c r="F380" s="28">
        <v>13067650146</v>
      </c>
      <c r="G380" s="6" t="s">
        <v>2349</v>
      </c>
      <c r="H380" s="6" t="s">
        <v>14</v>
      </c>
      <c r="I380" s="11" t="s">
        <v>784</v>
      </c>
      <c r="J380" s="19" t="s">
        <v>1461</v>
      </c>
      <c r="K380" s="19" t="s">
        <v>3038</v>
      </c>
      <c r="L380" s="6" t="s">
        <v>3058</v>
      </c>
      <c r="M380" s="6" t="str">
        <f t="shared" si="25"/>
        <v>Prefer not to say</v>
      </c>
      <c r="N380" s="6" t="str">
        <f t="shared" si="26"/>
        <v>Casual Gamer: I love playing video games to have fun but not all of the time</v>
      </c>
      <c r="O380" s="6" t="str">
        <f t="shared" si="27"/>
        <v>6-10 hours</v>
      </c>
      <c r="P380" s="39" t="str">
        <f t="shared" si="28"/>
        <v>$1,100 - $1,499</v>
      </c>
    </row>
    <row r="381" spans="1:16" ht="15.75" customHeight="1" x14ac:dyDescent="0.25">
      <c r="A381" s="24">
        <v>7</v>
      </c>
      <c r="B381" s="28" t="str">
        <f t="shared" si="29"/>
        <v>Passive</v>
      </c>
      <c r="C381" s="19" t="s">
        <v>3071</v>
      </c>
      <c r="D381" s="19" t="s">
        <v>3068</v>
      </c>
      <c r="E381" s="17" t="s">
        <v>1423</v>
      </c>
      <c r="F381" s="28">
        <v>13144365701</v>
      </c>
      <c r="G381" s="6" t="s">
        <v>1990</v>
      </c>
      <c r="H381" s="6" t="s">
        <v>16</v>
      </c>
      <c r="I381" s="11" t="s">
        <v>458</v>
      </c>
      <c r="J381" s="6" t="s">
        <v>1407</v>
      </c>
      <c r="K381" s="6" t="s">
        <v>3029</v>
      </c>
      <c r="L381" s="6" t="s">
        <v>3059</v>
      </c>
      <c r="M381" s="6" t="str">
        <f t="shared" si="25"/>
        <v>Male</v>
      </c>
      <c r="N381" s="6" t="str">
        <f t="shared" si="26"/>
        <v>Competitive Gamer: I play video games to be the best and win</v>
      </c>
      <c r="O381" s="6" t="str">
        <f t="shared" si="27"/>
        <v>40+ hours</v>
      </c>
      <c r="P381" s="39" t="str">
        <f t="shared" si="28"/>
        <v>$5,000+</v>
      </c>
    </row>
    <row r="382" spans="1:16" ht="15.75" customHeight="1" x14ac:dyDescent="0.25">
      <c r="A382" s="24">
        <v>5</v>
      </c>
      <c r="B382" s="28" t="str">
        <f t="shared" si="29"/>
        <v>Detractor</v>
      </c>
      <c r="C382" s="19" t="s">
        <v>3071</v>
      </c>
      <c r="D382" s="19" t="s">
        <v>3067</v>
      </c>
      <c r="E382" s="17" t="s">
        <v>3054</v>
      </c>
      <c r="F382" s="28">
        <v>13107367333</v>
      </c>
      <c r="G382" s="6" t="s">
        <v>1880</v>
      </c>
      <c r="H382" s="6" t="s">
        <v>14</v>
      </c>
      <c r="I382" s="11" t="s">
        <v>352</v>
      </c>
      <c r="J382" s="6" t="s">
        <v>1391</v>
      </c>
      <c r="K382" s="11" t="s">
        <v>3029</v>
      </c>
      <c r="L382" s="6" t="s">
        <v>3059</v>
      </c>
      <c r="M382" s="6" t="str">
        <f t="shared" si="25"/>
        <v>Female</v>
      </c>
      <c r="N382" s="6" t="str">
        <f t="shared" si="26"/>
        <v>I do not play video games</v>
      </c>
      <c r="O382" s="6">
        <f t="shared" si="27"/>
        <v>0</v>
      </c>
      <c r="P382" s="39" t="str">
        <f t="shared" si="28"/>
        <v>$1,500 - $1,999</v>
      </c>
    </row>
    <row r="383" spans="1:16" ht="15.75" customHeight="1" x14ac:dyDescent="0.25">
      <c r="A383" s="24">
        <v>9</v>
      </c>
      <c r="B383" s="28" t="str">
        <f t="shared" si="29"/>
        <v>Promoter</v>
      </c>
      <c r="C383" s="19" t="s">
        <v>3064</v>
      </c>
      <c r="D383" s="19" t="s">
        <v>3065</v>
      </c>
      <c r="E383" s="17" t="s">
        <v>3055</v>
      </c>
      <c r="F383" s="28">
        <v>13063951743</v>
      </c>
      <c r="G383" s="6" t="s">
        <v>2365</v>
      </c>
      <c r="H383" s="6" t="s">
        <v>14</v>
      </c>
      <c r="I383" s="11" t="s">
        <v>799</v>
      </c>
      <c r="J383" s="19" t="s">
        <v>1363</v>
      </c>
      <c r="K383" s="19" t="s">
        <v>3042</v>
      </c>
      <c r="L383" s="6" t="s">
        <v>3058</v>
      </c>
      <c r="M383" s="6" t="str">
        <f t="shared" si="25"/>
        <v>Male</v>
      </c>
      <c r="N383" s="6" t="str">
        <f t="shared" si="26"/>
        <v>Hardcore Gamer: I spend most of my free time playing and viewing video games</v>
      </c>
      <c r="O383" s="6" t="str">
        <f t="shared" si="27"/>
        <v>6-10 hours</v>
      </c>
      <c r="P383" s="39" t="str">
        <f t="shared" si="28"/>
        <v>$3,000- $5,000</v>
      </c>
    </row>
    <row r="384" spans="1:16" ht="15.75" customHeight="1" x14ac:dyDescent="0.25">
      <c r="A384" s="24">
        <v>10</v>
      </c>
      <c r="B384" s="28" t="str">
        <f t="shared" si="29"/>
        <v>Promoter</v>
      </c>
      <c r="C384" s="19" t="s">
        <v>3068</v>
      </c>
      <c r="D384" s="19" t="s">
        <v>3064</v>
      </c>
      <c r="E384" s="17" t="s">
        <v>3056</v>
      </c>
      <c r="F384" s="28">
        <v>13124596854</v>
      </c>
      <c r="G384" s="6" t="s">
        <v>2798</v>
      </c>
      <c r="H384" s="6" t="s">
        <v>14</v>
      </c>
      <c r="I384" s="11" t="s">
        <v>1164</v>
      </c>
      <c r="J384" s="9" t="s">
        <v>1366</v>
      </c>
      <c r="K384" s="9" t="s">
        <v>3029</v>
      </c>
      <c r="L384" s="6" t="s">
        <v>3059</v>
      </c>
      <c r="M384" s="6" t="str">
        <f t="shared" si="25"/>
        <v>Male</v>
      </c>
      <c r="N384" s="6" t="str">
        <f t="shared" si="26"/>
        <v>Content Creator/Streamer: I create video game content</v>
      </c>
      <c r="O384" s="6" t="str">
        <f t="shared" si="27"/>
        <v>21-30 hours</v>
      </c>
      <c r="P384" s="39" t="str">
        <f t="shared" si="28"/>
        <v>$3,000- $5,000</v>
      </c>
    </row>
    <row r="385" spans="1:17" ht="15.75" customHeight="1" x14ac:dyDescent="0.25">
      <c r="A385" s="24">
        <v>9</v>
      </c>
      <c r="B385" s="28" t="str">
        <f t="shared" si="29"/>
        <v>Promoter</v>
      </c>
      <c r="C385" s="19" t="s">
        <v>3068</v>
      </c>
      <c r="D385" s="19" t="s">
        <v>3064</v>
      </c>
      <c r="E385" s="17" t="s">
        <v>3055</v>
      </c>
      <c r="F385" s="28">
        <v>13159310142</v>
      </c>
      <c r="G385" s="6" t="s">
        <v>2230</v>
      </c>
      <c r="H385" s="6" t="s">
        <v>16</v>
      </c>
      <c r="I385" s="11" t="s">
        <v>676</v>
      </c>
      <c r="J385" s="19" t="s">
        <v>1387</v>
      </c>
      <c r="K385" s="19" t="s">
        <v>1387</v>
      </c>
      <c r="L385" s="6" t="s">
        <v>3059</v>
      </c>
      <c r="M385" s="6" t="str">
        <f t="shared" si="25"/>
        <v>Male</v>
      </c>
      <c r="N385" s="6" t="str">
        <f t="shared" si="26"/>
        <v>Hardcore Gamer: I spend most of my free time playing and viewing video games</v>
      </c>
      <c r="O385" s="6" t="str">
        <f t="shared" si="27"/>
        <v>21-30 hours</v>
      </c>
      <c r="P385" s="39" t="str">
        <f t="shared" si="28"/>
        <v>$2,000- $2,999</v>
      </c>
    </row>
    <row r="386" spans="1:17" ht="15.75" customHeight="1" x14ac:dyDescent="0.25">
      <c r="A386" s="24">
        <v>7</v>
      </c>
      <c r="B386" s="28" t="str">
        <f t="shared" si="29"/>
        <v>Passive</v>
      </c>
      <c r="C386" s="19" t="s">
        <v>488</v>
      </c>
      <c r="D386" s="19" t="s">
        <v>3065</v>
      </c>
      <c r="E386" s="17" t="s">
        <v>3053</v>
      </c>
      <c r="F386" s="28">
        <v>13209049027</v>
      </c>
      <c r="G386" s="6" t="s">
        <v>1586</v>
      </c>
      <c r="H386" s="6" t="s">
        <v>14</v>
      </c>
      <c r="I386" s="11" t="s">
        <v>65</v>
      </c>
      <c r="J386" s="6" t="s">
        <v>1363</v>
      </c>
      <c r="K386" s="19" t="s">
        <v>3042</v>
      </c>
      <c r="L386" s="19" t="s">
        <v>3057</v>
      </c>
      <c r="M386" s="6" t="str">
        <f t="shared" ref="M386:M449" si="30">VLOOKUP(F386,DemoTable,2,FALSE)</f>
        <v>Male</v>
      </c>
      <c r="N386" s="6" t="str">
        <f t="shared" ref="N386:N449" si="31">VLOOKUP(F386,DemoTable,3,FALSE)</f>
        <v>I do not play video games</v>
      </c>
      <c r="O386" s="6">
        <f t="shared" ref="O386:O449" si="32">VLOOKUP(F386,DemoTable,4,FALSE)</f>
        <v>0</v>
      </c>
      <c r="P386" s="39" t="str">
        <f t="shared" ref="P386:P449" si="33">VLOOKUP(F386,DemoTable,5,FALSE)</f>
        <v>$2,000- $2,999</v>
      </c>
    </row>
    <row r="387" spans="1:17" ht="15.75" customHeight="1" x14ac:dyDescent="0.25">
      <c r="A387" s="24">
        <v>10</v>
      </c>
      <c r="B387" s="28" t="str">
        <f t="shared" si="29"/>
        <v>Promoter</v>
      </c>
      <c r="C387" s="19" t="s">
        <v>3070</v>
      </c>
      <c r="D387" s="19" t="s">
        <v>3064</v>
      </c>
      <c r="E387" s="17" t="s">
        <v>3056</v>
      </c>
      <c r="F387" s="28">
        <v>13158570157</v>
      </c>
      <c r="G387" s="6" t="s">
        <v>1684</v>
      </c>
      <c r="H387" s="6" t="s">
        <v>59</v>
      </c>
      <c r="I387" s="11" t="s">
        <v>1107</v>
      </c>
      <c r="J387" s="9" t="s">
        <v>1385</v>
      </c>
      <c r="K387" s="9" t="s">
        <v>3030</v>
      </c>
      <c r="L387" s="6" t="s">
        <v>3059</v>
      </c>
      <c r="M387" s="6" t="str">
        <f t="shared" si="30"/>
        <v>Male</v>
      </c>
      <c r="N387" s="6" t="str">
        <f t="shared" si="31"/>
        <v>Hardcore Gamer: I spend most of my free time playing and viewing video games</v>
      </c>
      <c r="O387" s="6" t="str">
        <f t="shared" si="32"/>
        <v>21-30 hours</v>
      </c>
      <c r="P387" s="39" t="str">
        <f t="shared" si="33"/>
        <v>$2,000- $2,999</v>
      </c>
    </row>
    <row r="388" spans="1:17" ht="15.75" customHeight="1" x14ac:dyDescent="0.25">
      <c r="A388" s="24">
        <v>10</v>
      </c>
      <c r="B388" s="28" t="str">
        <f t="shared" si="29"/>
        <v>Promoter</v>
      </c>
      <c r="C388" s="19" t="s">
        <v>3068</v>
      </c>
      <c r="D388" s="19" t="s">
        <v>3065</v>
      </c>
      <c r="E388" s="17" t="s">
        <v>1423</v>
      </c>
      <c r="F388" s="28">
        <v>13158181614</v>
      </c>
      <c r="G388" s="6" t="s">
        <v>1984</v>
      </c>
      <c r="H388" s="6" t="s">
        <v>16</v>
      </c>
      <c r="I388" s="11" t="s">
        <v>452</v>
      </c>
      <c r="J388" s="6" t="s">
        <v>1385</v>
      </c>
      <c r="K388" s="6" t="s">
        <v>3030</v>
      </c>
      <c r="L388" s="6" t="s">
        <v>3059</v>
      </c>
      <c r="M388" s="6" t="str">
        <f t="shared" si="30"/>
        <v>Male</v>
      </c>
      <c r="N388" s="6" t="str">
        <f t="shared" si="31"/>
        <v>Hardcore Gamer: I spend most of my free time playing and viewing video games</v>
      </c>
      <c r="O388" s="6" t="str">
        <f t="shared" si="32"/>
        <v>31-40 hours</v>
      </c>
      <c r="P388" s="39" t="str">
        <f t="shared" si="33"/>
        <v>$2,000- $2,999</v>
      </c>
    </row>
    <row r="389" spans="1:17" ht="15.75" customHeight="1" x14ac:dyDescent="0.25">
      <c r="A389" s="24">
        <v>3</v>
      </c>
      <c r="B389" s="28" t="str">
        <f t="shared" si="29"/>
        <v>Detractor</v>
      </c>
      <c r="C389" s="19" t="s">
        <v>3068</v>
      </c>
      <c r="D389" s="19" t="s">
        <v>3067</v>
      </c>
      <c r="E389" s="17" t="s">
        <v>3053</v>
      </c>
      <c r="F389" s="28">
        <v>13170967840</v>
      </c>
      <c r="G389" s="6" t="s">
        <v>1627</v>
      </c>
      <c r="H389" s="6" t="s">
        <v>14</v>
      </c>
      <c r="I389" s="11" t="s">
        <v>104</v>
      </c>
      <c r="J389" s="6" t="s">
        <v>1364</v>
      </c>
      <c r="K389" s="19" t="s">
        <v>3044</v>
      </c>
      <c r="L389" s="19" t="s">
        <v>3057</v>
      </c>
      <c r="M389" s="6" t="str">
        <f t="shared" si="30"/>
        <v>Male</v>
      </c>
      <c r="N389" s="6" t="str">
        <f t="shared" si="31"/>
        <v>Competitive Gamer: I play video games to be the best and win</v>
      </c>
      <c r="O389" s="6" t="str">
        <f t="shared" si="32"/>
        <v>21-30 hours</v>
      </c>
      <c r="P389" s="39" t="str">
        <f t="shared" si="33"/>
        <v>I don’t know</v>
      </c>
    </row>
    <row r="390" spans="1:17" ht="15.75" customHeight="1" x14ac:dyDescent="0.25">
      <c r="A390" s="24">
        <v>0</v>
      </c>
      <c r="B390" s="28" t="str">
        <f t="shared" ref="B390:B453" si="34">IF(A390&gt;8, "Promoter", IF(A390&gt;6,"Passive",IF(A390&lt;7,"Detractor",)))</f>
        <v>Detractor</v>
      </c>
      <c r="C390" s="19" t="s">
        <v>488</v>
      </c>
      <c r="D390" s="19" t="s">
        <v>3066</v>
      </c>
      <c r="E390" s="17" t="s">
        <v>3053</v>
      </c>
      <c r="F390" s="28">
        <v>13169232185</v>
      </c>
      <c r="G390" s="6" t="s">
        <v>1637</v>
      </c>
      <c r="H390" s="6" t="s">
        <v>14</v>
      </c>
      <c r="I390" s="11" t="s">
        <v>115</v>
      </c>
      <c r="J390" s="6" t="s">
        <v>1364</v>
      </c>
      <c r="K390" s="19" t="s">
        <v>3044</v>
      </c>
      <c r="L390" s="19" t="s">
        <v>3057</v>
      </c>
      <c r="M390" s="6" t="str">
        <f t="shared" si="30"/>
        <v>Male</v>
      </c>
      <c r="N390" s="6" t="str">
        <f t="shared" si="31"/>
        <v>Competitive Gamer: I play video games to be the best and win</v>
      </c>
      <c r="O390" s="6" t="str">
        <f t="shared" si="32"/>
        <v>11-20 hours</v>
      </c>
      <c r="P390" s="39" t="str">
        <f t="shared" si="33"/>
        <v>$3,000- $5,000</v>
      </c>
    </row>
    <row r="391" spans="1:17" ht="15.75" customHeight="1" x14ac:dyDescent="0.25">
      <c r="A391" s="24">
        <v>10</v>
      </c>
      <c r="B391" s="28" t="str">
        <f t="shared" si="34"/>
        <v>Promoter</v>
      </c>
      <c r="C391" s="19" t="s">
        <v>3064</v>
      </c>
      <c r="D391" s="19" t="s">
        <v>3064</v>
      </c>
      <c r="E391" t="s">
        <v>3056</v>
      </c>
      <c r="F391" s="28">
        <v>13185537089</v>
      </c>
      <c r="G391" s="6" t="s">
        <v>2601</v>
      </c>
      <c r="H391" s="6" t="s">
        <v>16</v>
      </c>
      <c r="I391" s="11" t="s">
        <v>994</v>
      </c>
      <c r="J391" s="9" t="s">
        <v>1437</v>
      </c>
      <c r="K391" s="9" t="s">
        <v>3029</v>
      </c>
      <c r="L391" s="6" t="s">
        <v>3057</v>
      </c>
      <c r="M391" s="6" t="str">
        <f t="shared" si="30"/>
        <v>Male</v>
      </c>
      <c r="N391" s="6" t="str">
        <f t="shared" si="31"/>
        <v>Hardcore Gamer: I spend most of my free time playing and viewing video games</v>
      </c>
      <c r="O391" s="6" t="str">
        <f t="shared" si="32"/>
        <v>0-5 hours</v>
      </c>
      <c r="P391" s="39" t="str">
        <f t="shared" si="33"/>
        <v>$2,000- $2,999</v>
      </c>
      <c r="Q391" s="17"/>
    </row>
    <row r="392" spans="1:17" ht="15.75" customHeight="1" x14ac:dyDescent="0.25">
      <c r="A392" s="24">
        <v>10</v>
      </c>
      <c r="B392" s="28" t="str">
        <f t="shared" si="34"/>
        <v>Promoter</v>
      </c>
      <c r="C392" s="19" t="s">
        <v>3064</v>
      </c>
      <c r="D392" s="19" t="s">
        <v>3064</v>
      </c>
      <c r="E392" s="17" t="s">
        <v>3056</v>
      </c>
      <c r="F392" s="28">
        <v>13173312012</v>
      </c>
      <c r="G392" s="6" t="s">
        <v>2636</v>
      </c>
      <c r="H392" s="6" t="s">
        <v>59</v>
      </c>
      <c r="I392" s="11" t="s">
        <v>1025</v>
      </c>
      <c r="J392" s="9" t="s">
        <v>1385</v>
      </c>
      <c r="K392" s="9" t="s">
        <v>3030</v>
      </c>
      <c r="L392" s="6" t="s">
        <v>3057</v>
      </c>
      <c r="M392" s="6" t="str">
        <f t="shared" si="30"/>
        <v>Female</v>
      </c>
      <c r="N392" s="6" t="str">
        <f t="shared" si="31"/>
        <v>Hardcore Gamer: I spend most of my free time playing and viewing video games</v>
      </c>
      <c r="O392" s="6" t="str">
        <f t="shared" si="32"/>
        <v>11-20 hours</v>
      </c>
      <c r="P392" s="39" t="str">
        <f t="shared" si="33"/>
        <v>$2,000- $2,999</v>
      </c>
      <c r="Q392" s="17"/>
    </row>
    <row r="393" spans="1:17" ht="15.75" customHeight="1" x14ac:dyDescent="0.25">
      <c r="A393" s="24">
        <v>10</v>
      </c>
      <c r="B393" s="28" t="str">
        <f t="shared" si="34"/>
        <v>Promoter</v>
      </c>
      <c r="C393" s="19" t="s">
        <v>3064</v>
      </c>
      <c r="D393" s="19" t="s">
        <v>3064</v>
      </c>
      <c r="E393" s="17" t="s">
        <v>3056</v>
      </c>
      <c r="F393" s="28">
        <v>13158571824</v>
      </c>
      <c r="G393" s="6" t="s">
        <v>2732</v>
      </c>
      <c r="H393" s="6" t="s">
        <v>16</v>
      </c>
      <c r="I393" s="11" t="s">
        <v>1106</v>
      </c>
      <c r="J393" s="9" t="s">
        <v>1385</v>
      </c>
      <c r="K393" s="9" t="s">
        <v>3030</v>
      </c>
      <c r="L393" s="6" t="s">
        <v>3059</v>
      </c>
      <c r="M393" s="6" t="str">
        <f t="shared" si="30"/>
        <v>Male</v>
      </c>
      <c r="N393" s="6" t="str">
        <f t="shared" si="31"/>
        <v>Hardcore Gamer: I spend most of my free time playing and viewing video games</v>
      </c>
      <c r="O393" s="6" t="str">
        <f t="shared" si="32"/>
        <v>21-30 hours</v>
      </c>
      <c r="P393" s="39" t="str">
        <f t="shared" si="33"/>
        <v>$1,500 - $1,999</v>
      </c>
      <c r="Q393" s="17"/>
    </row>
    <row r="394" spans="1:17" ht="15.75" customHeight="1" x14ac:dyDescent="0.25">
      <c r="A394" s="24">
        <v>10</v>
      </c>
      <c r="B394" s="28" t="str">
        <f t="shared" si="34"/>
        <v>Promoter</v>
      </c>
      <c r="C394" s="19" t="s">
        <v>488</v>
      </c>
      <c r="D394" s="19" t="s">
        <v>3064</v>
      </c>
      <c r="E394" s="17" t="s">
        <v>3056</v>
      </c>
      <c r="F394" s="28">
        <v>13101717042</v>
      </c>
      <c r="G394" s="6" t="s">
        <v>2846</v>
      </c>
      <c r="H394" s="6" t="s">
        <v>59</v>
      </c>
      <c r="I394" s="11" t="s">
        <v>1209</v>
      </c>
      <c r="J394" s="9" t="s">
        <v>1454</v>
      </c>
      <c r="K394" s="9" t="s">
        <v>3027</v>
      </c>
      <c r="L394" s="6" t="s">
        <v>3059</v>
      </c>
      <c r="M394" s="6" t="str">
        <f t="shared" si="30"/>
        <v>Male</v>
      </c>
      <c r="N394" s="6" t="str">
        <f t="shared" si="31"/>
        <v>Casual Gamer: I love playing video games to have fun but not all of the time</v>
      </c>
      <c r="O394" s="6" t="str">
        <f t="shared" si="32"/>
        <v>0-5 hours</v>
      </c>
      <c r="P394" s="39" t="str">
        <f t="shared" si="33"/>
        <v>$1,100 - $1,499</v>
      </c>
      <c r="Q394" s="17" t="s">
        <v>1401</v>
      </c>
    </row>
    <row r="395" spans="1:17" ht="15.75" customHeight="1" x14ac:dyDescent="0.25">
      <c r="A395" s="24">
        <v>10</v>
      </c>
      <c r="B395" s="28" t="str">
        <f t="shared" si="34"/>
        <v>Promoter</v>
      </c>
      <c r="C395" s="19" t="s">
        <v>3064</v>
      </c>
      <c r="D395" s="19" t="s">
        <v>3064</v>
      </c>
      <c r="E395" s="17" t="s">
        <v>3056</v>
      </c>
      <c r="F395" s="28">
        <v>13078500414</v>
      </c>
      <c r="G395" s="6" t="s">
        <v>2879</v>
      </c>
      <c r="H395" s="6" t="s">
        <v>16</v>
      </c>
      <c r="I395" s="11" t="s">
        <v>1237</v>
      </c>
      <c r="J395" s="9" t="s">
        <v>1394</v>
      </c>
      <c r="K395" s="9" t="s">
        <v>3040</v>
      </c>
      <c r="L395" s="6" t="s">
        <v>3058</v>
      </c>
      <c r="M395" s="6" t="str">
        <f t="shared" si="30"/>
        <v>Male</v>
      </c>
      <c r="N395" s="6" t="str">
        <f t="shared" si="31"/>
        <v>Casual Gamer: I love playing video games to have fun but not all of the time</v>
      </c>
      <c r="O395" s="6" t="str">
        <f t="shared" si="32"/>
        <v>6-10 hours</v>
      </c>
      <c r="P395" s="39" t="str">
        <f t="shared" si="33"/>
        <v>$3,000- $5,000</v>
      </c>
      <c r="Q395" s="17"/>
    </row>
    <row r="396" spans="1:17" ht="15.75" customHeight="1" x14ac:dyDescent="0.25">
      <c r="A396" s="24">
        <v>6</v>
      </c>
      <c r="B396" s="28" t="str">
        <f t="shared" si="34"/>
        <v>Detractor</v>
      </c>
      <c r="C396" s="19" t="s">
        <v>3070</v>
      </c>
      <c r="D396" s="19" t="s">
        <v>3064</v>
      </c>
      <c r="E396" s="17" t="s">
        <v>3054</v>
      </c>
      <c r="F396" s="28">
        <v>13214776326</v>
      </c>
      <c r="G396" s="6" t="s">
        <v>1792</v>
      </c>
      <c r="H396" s="6" t="s">
        <v>59</v>
      </c>
      <c r="I396" s="11" t="s">
        <v>270</v>
      </c>
      <c r="J396" s="6" t="s">
        <v>1364</v>
      </c>
      <c r="K396" s="11" t="s">
        <v>3044</v>
      </c>
      <c r="L396" s="6" t="s">
        <v>3057</v>
      </c>
      <c r="M396" s="6" t="str">
        <f t="shared" si="30"/>
        <v>Male</v>
      </c>
      <c r="N396" s="6" t="str">
        <f t="shared" si="31"/>
        <v>Hardcore Gamer: I spend most of my free time playing and viewing video games</v>
      </c>
      <c r="O396" s="6" t="str">
        <f t="shared" si="32"/>
        <v>21-30 hours</v>
      </c>
      <c r="P396" s="39" t="str">
        <f t="shared" si="33"/>
        <v>$2,000- $2,999</v>
      </c>
      <c r="Q396" s="17" t="s">
        <v>1402</v>
      </c>
    </row>
    <row r="397" spans="1:17" ht="15.75" customHeight="1" x14ac:dyDescent="0.25">
      <c r="A397" s="24">
        <v>10</v>
      </c>
      <c r="B397" s="28" t="str">
        <f t="shared" si="34"/>
        <v>Promoter</v>
      </c>
      <c r="C397" s="19" t="s">
        <v>3064</v>
      </c>
      <c r="D397" s="19" t="s">
        <v>3064</v>
      </c>
      <c r="E397" s="17" t="s">
        <v>3056</v>
      </c>
      <c r="F397" s="28">
        <v>13158763886</v>
      </c>
      <c r="G397" s="6" t="s">
        <v>2725</v>
      </c>
      <c r="H397" s="6" t="s">
        <v>16</v>
      </c>
      <c r="I397" s="11" t="s">
        <v>1101</v>
      </c>
      <c r="J397" s="9" t="s">
        <v>1385</v>
      </c>
      <c r="K397" s="9" t="s">
        <v>3030</v>
      </c>
      <c r="L397" s="6" t="s">
        <v>3059</v>
      </c>
      <c r="M397" s="6" t="str">
        <f t="shared" si="30"/>
        <v>Male</v>
      </c>
      <c r="N397" s="6" t="str">
        <f t="shared" si="31"/>
        <v>Content Creator/Streamer: I create video game content</v>
      </c>
      <c r="O397" s="6" t="str">
        <f t="shared" si="32"/>
        <v>11-20 hours</v>
      </c>
      <c r="P397" s="39" t="str">
        <f t="shared" si="33"/>
        <v>$1,500 - $1,999</v>
      </c>
      <c r="Q397" s="17"/>
    </row>
    <row r="398" spans="1:17" ht="15.75" customHeight="1" x14ac:dyDescent="0.25">
      <c r="A398" s="24">
        <v>10</v>
      </c>
      <c r="B398" s="28" t="str">
        <f t="shared" si="34"/>
        <v>Promoter</v>
      </c>
      <c r="C398" s="19" t="s">
        <v>3070</v>
      </c>
      <c r="D398" s="19" t="s">
        <v>3064</v>
      </c>
      <c r="E398" s="17" t="s">
        <v>3056</v>
      </c>
      <c r="F398" s="28">
        <v>13119440711</v>
      </c>
      <c r="G398" s="6" t="s">
        <v>2812</v>
      </c>
      <c r="H398" s="6" t="s">
        <v>16</v>
      </c>
      <c r="I398" s="11" t="s">
        <v>1178</v>
      </c>
      <c r="J398" s="9" t="s">
        <v>1497</v>
      </c>
      <c r="K398" s="9" t="s">
        <v>3028</v>
      </c>
      <c r="L398" s="6" t="s">
        <v>3059</v>
      </c>
      <c r="M398" s="6" t="str">
        <f t="shared" si="30"/>
        <v>Male</v>
      </c>
      <c r="N398" s="6" t="str">
        <f t="shared" si="31"/>
        <v>Other (please specify)</v>
      </c>
      <c r="O398" s="6" t="str">
        <f t="shared" si="32"/>
        <v>0-5 hours</v>
      </c>
      <c r="P398" s="39" t="str">
        <f t="shared" si="33"/>
        <v>$2,000- $2,999</v>
      </c>
      <c r="Q398" s="17"/>
    </row>
    <row r="399" spans="1:17" ht="15.75" customHeight="1" x14ac:dyDescent="0.25">
      <c r="A399" s="24">
        <v>10</v>
      </c>
      <c r="B399" s="28" t="str">
        <f t="shared" si="34"/>
        <v>Promoter</v>
      </c>
      <c r="C399" s="19" t="s">
        <v>3064</v>
      </c>
      <c r="D399" s="19" t="s">
        <v>3064</v>
      </c>
      <c r="E399" s="17" t="s">
        <v>3056</v>
      </c>
      <c r="F399" s="28">
        <v>13033733578</v>
      </c>
      <c r="G399" s="6" t="s">
        <v>2979</v>
      </c>
      <c r="H399" s="6" t="s">
        <v>14</v>
      </c>
      <c r="I399" s="11" t="s">
        <v>1323</v>
      </c>
      <c r="J399" s="9" t="s">
        <v>1497</v>
      </c>
      <c r="K399" s="9" t="s">
        <v>3028</v>
      </c>
      <c r="L399" s="6" t="s">
        <v>3058</v>
      </c>
      <c r="M399" s="6" t="str">
        <f t="shared" si="30"/>
        <v>Female</v>
      </c>
      <c r="N399" s="6" t="str">
        <f t="shared" si="31"/>
        <v>Content Creator/Streamer: I create video game content</v>
      </c>
      <c r="O399" s="6" t="str">
        <f t="shared" si="32"/>
        <v>31-40 hours</v>
      </c>
      <c r="P399" s="39" t="str">
        <f t="shared" si="33"/>
        <v>$2,000- $2,999</v>
      </c>
      <c r="Q399" s="17" t="s">
        <v>1403</v>
      </c>
    </row>
    <row r="400" spans="1:17" ht="15.75" customHeight="1" x14ac:dyDescent="0.25">
      <c r="A400" s="24">
        <v>9</v>
      </c>
      <c r="B400" s="28" t="str">
        <f t="shared" si="34"/>
        <v>Promoter</v>
      </c>
      <c r="C400" s="19" t="s">
        <v>3070</v>
      </c>
      <c r="D400" s="19" t="s">
        <v>3064</v>
      </c>
      <c r="E400" s="17" t="s">
        <v>3056</v>
      </c>
      <c r="F400" s="28">
        <v>13170711043</v>
      </c>
      <c r="G400" s="6" t="s">
        <v>2650</v>
      </c>
      <c r="H400" s="6" t="s">
        <v>16</v>
      </c>
      <c r="I400" s="11" t="s">
        <v>1038</v>
      </c>
      <c r="J400" s="9" t="s">
        <v>1387</v>
      </c>
      <c r="K400" s="9" t="s">
        <v>1387</v>
      </c>
      <c r="L400" s="6" t="s">
        <v>3057</v>
      </c>
      <c r="M400" s="6" t="str">
        <f t="shared" si="30"/>
        <v>Male</v>
      </c>
      <c r="N400" s="6" t="str">
        <f t="shared" si="31"/>
        <v>Hardcore Gamer: I spend most of my free time playing and viewing video games</v>
      </c>
      <c r="O400" s="6" t="str">
        <f t="shared" si="32"/>
        <v>11-20 hours</v>
      </c>
      <c r="P400" s="39" t="str">
        <f t="shared" si="33"/>
        <v>$1,100 - $1,499</v>
      </c>
      <c r="Q400" s="17"/>
    </row>
    <row r="401" spans="1:17" ht="15.75" customHeight="1" x14ac:dyDescent="0.25">
      <c r="A401" s="24">
        <v>3</v>
      </c>
      <c r="B401" s="28" t="str">
        <f t="shared" si="34"/>
        <v>Detractor</v>
      </c>
      <c r="C401" s="19" t="s">
        <v>3066</v>
      </c>
      <c r="D401" s="19" t="s">
        <v>3068</v>
      </c>
      <c r="E401" s="17" t="s">
        <v>1423</v>
      </c>
      <c r="F401" s="28">
        <v>13076823737</v>
      </c>
      <c r="G401" s="6" t="s">
        <v>2015</v>
      </c>
      <c r="H401" s="6" t="s">
        <v>16</v>
      </c>
      <c r="I401" s="11" t="s">
        <v>481</v>
      </c>
      <c r="J401" s="6" t="s">
        <v>1369</v>
      </c>
      <c r="K401" s="6" t="s">
        <v>1369</v>
      </c>
      <c r="L401" s="6" t="s">
        <v>3058</v>
      </c>
      <c r="M401" s="6" t="str">
        <f t="shared" si="30"/>
        <v>Male</v>
      </c>
      <c r="N401" s="6" t="str">
        <f t="shared" si="31"/>
        <v>Hardcore Gamer: I spend most of my free time playing and viewing video games</v>
      </c>
      <c r="O401" s="6" t="str">
        <f t="shared" si="32"/>
        <v>11-20 hours</v>
      </c>
      <c r="P401" s="39" t="str">
        <f t="shared" si="33"/>
        <v>$3,000- $5,000</v>
      </c>
      <c r="Q401" s="17"/>
    </row>
    <row r="402" spans="1:17" ht="15.75" customHeight="1" x14ac:dyDescent="0.25">
      <c r="A402" s="24">
        <v>0</v>
      </c>
      <c r="B402" s="28" t="str">
        <f t="shared" si="34"/>
        <v>Detractor</v>
      </c>
      <c r="C402" s="19" t="s">
        <v>3068</v>
      </c>
      <c r="D402" s="19" t="s">
        <v>3066</v>
      </c>
      <c r="E402" s="17" t="s">
        <v>3053</v>
      </c>
      <c r="F402" s="28">
        <v>13017297695</v>
      </c>
      <c r="G402" s="6" t="s">
        <v>1762</v>
      </c>
      <c r="H402" s="6" t="s">
        <v>14</v>
      </c>
      <c r="I402" s="11" t="s">
        <v>239</v>
      </c>
      <c r="J402" s="6" t="s">
        <v>1364</v>
      </c>
      <c r="K402" s="19" t="s">
        <v>3044</v>
      </c>
      <c r="L402" s="6" t="s">
        <v>3058</v>
      </c>
      <c r="M402" s="6" t="str">
        <f t="shared" si="30"/>
        <v>Male</v>
      </c>
      <c r="N402" s="6" t="str">
        <f t="shared" si="31"/>
        <v>Hardcore Gamer: I spend most of my free time playing and viewing video games</v>
      </c>
      <c r="O402" s="6" t="str">
        <f t="shared" si="32"/>
        <v>11-20 hours</v>
      </c>
      <c r="P402" s="39" t="str">
        <f t="shared" si="33"/>
        <v>$3,000- $5,000</v>
      </c>
      <c r="Q402" s="17"/>
    </row>
    <row r="403" spans="1:17" ht="15.75" customHeight="1" x14ac:dyDescent="0.25">
      <c r="A403" s="24">
        <v>7</v>
      </c>
      <c r="B403" s="28" t="str">
        <f t="shared" si="34"/>
        <v>Passive</v>
      </c>
      <c r="C403" s="19" t="s">
        <v>3066</v>
      </c>
      <c r="D403" s="19" t="s">
        <v>3068</v>
      </c>
      <c r="E403" s="17" t="s">
        <v>3054</v>
      </c>
      <c r="F403" s="28">
        <v>13127937876</v>
      </c>
      <c r="G403" s="6" t="s">
        <v>1870</v>
      </c>
      <c r="H403" s="6" t="s">
        <v>16</v>
      </c>
      <c r="I403" s="11" t="s">
        <v>342</v>
      </c>
      <c r="J403" s="6" t="s">
        <v>1391</v>
      </c>
      <c r="K403" s="11" t="s">
        <v>3029</v>
      </c>
      <c r="L403" s="6" t="s">
        <v>3059</v>
      </c>
      <c r="M403" s="6" t="str">
        <f t="shared" si="30"/>
        <v>Male</v>
      </c>
      <c r="N403" s="6" t="str">
        <f t="shared" si="31"/>
        <v>Hardcore Gamer: I spend most of my free time playing and viewing video games</v>
      </c>
      <c r="O403" s="6" t="str">
        <f t="shared" si="32"/>
        <v>6-10 hours</v>
      </c>
      <c r="P403" s="39" t="str">
        <f t="shared" si="33"/>
        <v>$2,000- $2,999</v>
      </c>
      <c r="Q403" s="17"/>
    </row>
    <row r="404" spans="1:17" ht="15.75" customHeight="1" x14ac:dyDescent="0.25">
      <c r="A404" s="24">
        <v>0</v>
      </c>
      <c r="B404" s="28" t="str">
        <f t="shared" si="34"/>
        <v>Detractor</v>
      </c>
      <c r="C404" s="19" t="s">
        <v>3066</v>
      </c>
      <c r="D404" s="19" t="s">
        <v>3066</v>
      </c>
      <c r="E404" s="17" t="s">
        <v>3053</v>
      </c>
      <c r="F404" s="28">
        <v>13148183125</v>
      </c>
      <c r="G404" s="6" t="s">
        <v>1690</v>
      </c>
      <c r="H404" s="6" t="s">
        <v>14</v>
      </c>
      <c r="I404" s="11" t="s">
        <v>167</v>
      </c>
      <c r="J404" s="6" t="s">
        <v>1366</v>
      </c>
      <c r="K404" s="19" t="s">
        <v>3029</v>
      </c>
      <c r="L404" s="19" t="s">
        <v>3059</v>
      </c>
      <c r="M404" s="6" t="str">
        <f t="shared" si="30"/>
        <v>Female</v>
      </c>
      <c r="N404" s="6" t="str">
        <f t="shared" si="31"/>
        <v>Casual Gamer: I love playing video games to have fun but not all of the time</v>
      </c>
      <c r="O404" s="6" t="str">
        <f t="shared" si="32"/>
        <v>11-20 hours</v>
      </c>
      <c r="P404" s="39" t="str">
        <f t="shared" si="33"/>
        <v>$1,100 - $1,499</v>
      </c>
      <c r="Q404" s="17"/>
    </row>
    <row r="405" spans="1:17" ht="15.75" customHeight="1" x14ac:dyDescent="0.25">
      <c r="A405" s="24">
        <v>9</v>
      </c>
      <c r="B405" s="28" t="str">
        <f t="shared" si="34"/>
        <v>Promoter</v>
      </c>
      <c r="C405" s="19" t="s">
        <v>3070</v>
      </c>
      <c r="D405" s="19" t="s">
        <v>3065</v>
      </c>
      <c r="E405" s="17" t="s">
        <v>3055</v>
      </c>
      <c r="F405" s="28">
        <v>13219945663</v>
      </c>
      <c r="G405" s="6" t="s">
        <v>2086</v>
      </c>
      <c r="H405" s="6" t="s">
        <v>14</v>
      </c>
      <c r="I405" s="11" t="s">
        <v>545</v>
      </c>
      <c r="J405" s="19" t="s">
        <v>1388</v>
      </c>
      <c r="K405" s="19" t="s">
        <v>3033</v>
      </c>
      <c r="L405" s="6" t="s">
        <v>3057</v>
      </c>
      <c r="M405" s="6" t="str">
        <f t="shared" si="30"/>
        <v>Male</v>
      </c>
      <c r="N405" s="6" t="str">
        <f t="shared" si="31"/>
        <v>Casual Gamer: I love playing video games to have fun but not all of the time</v>
      </c>
      <c r="O405" s="6" t="str">
        <f t="shared" si="32"/>
        <v>11-20 hours</v>
      </c>
      <c r="P405" s="39" t="str">
        <f t="shared" si="33"/>
        <v>$3,000- $5,000</v>
      </c>
      <c r="Q405" s="17"/>
    </row>
    <row r="406" spans="1:17" ht="15.75" customHeight="1" x14ac:dyDescent="0.25">
      <c r="A406" s="24">
        <v>9</v>
      </c>
      <c r="B406" s="28" t="str">
        <f t="shared" si="34"/>
        <v>Promoter</v>
      </c>
      <c r="C406" s="19" t="s">
        <v>3064</v>
      </c>
      <c r="D406" s="19" t="s">
        <v>3065</v>
      </c>
      <c r="E406" s="17" t="s">
        <v>3055</v>
      </c>
      <c r="F406" s="28">
        <v>13164947819</v>
      </c>
      <c r="G406" s="6" t="s">
        <v>2188</v>
      </c>
      <c r="H406" s="6" t="s">
        <v>16</v>
      </c>
      <c r="I406" s="11" t="s">
        <v>637</v>
      </c>
      <c r="J406" s="19" t="s">
        <v>1388</v>
      </c>
      <c r="K406" s="19" t="s">
        <v>3033</v>
      </c>
      <c r="L406" s="6" t="s">
        <v>3059</v>
      </c>
      <c r="M406" s="6" t="str">
        <f t="shared" si="30"/>
        <v>Male</v>
      </c>
      <c r="N406" s="6" t="str">
        <f t="shared" si="31"/>
        <v>Hardcore Gamer: I spend most of my free time playing and viewing video games</v>
      </c>
      <c r="O406" s="6" t="str">
        <f t="shared" si="32"/>
        <v>40+ hours</v>
      </c>
      <c r="P406" s="39" t="str">
        <f t="shared" si="33"/>
        <v>$2,000- $2,999</v>
      </c>
      <c r="Q406" s="17"/>
    </row>
    <row r="407" spans="1:17" ht="15.75" customHeight="1" x14ac:dyDescent="0.25">
      <c r="A407" s="24">
        <v>10</v>
      </c>
      <c r="B407" s="28" t="str">
        <f t="shared" si="34"/>
        <v>Promoter</v>
      </c>
      <c r="C407" s="19" t="s">
        <v>3064</v>
      </c>
      <c r="D407" s="19" t="s">
        <v>3065</v>
      </c>
      <c r="E407" s="17" t="s">
        <v>3056</v>
      </c>
      <c r="F407" s="28">
        <v>13018599115</v>
      </c>
      <c r="G407" s="6" t="s">
        <v>3004</v>
      </c>
      <c r="H407" s="6" t="s">
        <v>16</v>
      </c>
      <c r="I407" s="11" t="s">
        <v>1345</v>
      </c>
      <c r="J407" s="9" t="s">
        <v>1388</v>
      </c>
      <c r="K407" s="9" t="s">
        <v>3033</v>
      </c>
      <c r="L407" s="6" t="s">
        <v>3058</v>
      </c>
      <c r="M407" s="6" t="str">
        <f t="shared" si="30"/>
        <v>Male</v>
      </c>
      <c r="N407" s="6" t="str">
        <f t="shared" si="31"/>
        <v>Casual Gamer: I love playing video games to have fun but not all of the time</v>
      </c>
      <c r="O407" s="6" t="str">
        <f t="shared" si="32"/>
        <v>6-10 hours</v>
      </c>
      <c r="P407" s="39" t="str">
        <f t="shared" si="33"/>
        <v>$1,500 - $1,999</v>
      </c>
      <c r="Q407" s="17"/>
    </row>
    <row r="408" spans="1:17" ht="15.75" customHeight="1" x14ac:dyDescent="0.25">
      <c r="A408" s="24">
        <v>7</v>
      </c>
      <c r="B408" s="28" t="str">
        <f t="shared" si="34"/>
        <v>Passive</v>
      </c>
      <c r="C408" s="19" t="s">
        <v>3071</v>
      </c>
      <c r="D408" s="19" t="s">
        <v>3068</v>
      </c>
      <c r="E408" s="17" t="s">
        <v>3053</v>
      </c>
      <c r="F408" s="28">
        <v>13159412766</v>
      </c>
      <c r="G408" s="6" t="s">
        <v>1674</v>
      </c>
      <c r="H408" s="6" t="s">
        <v>14</v>
      </c>
      <c r="I408" s="11" t="s">
        <v>151</v>
      </c>
      <c r="J408" s="6" t="s">
        <v>1364</v>
      </c>
      <c r="K408" s="19" t="s">
        <v>3044</v>
      </c>
      <c r="L408" s="19" t="s">
        <v>3059</v>
      </c>
      <c r="M408" s="6" t="str">
        <f t="shared" si="30"/>
        <v>Male</v>
      </c>
      <c r="N408" s="6" t="str">
        <f t="shared" si="31"/>
        <v>Casual Gamer: I love playing video games to have fun but not all of the time</v>
      </c>
      <c r="O408" s="6" t="str">
        <f t="shared" si="32"/>
        <v>6-10 hours</v>
      </c>
      <c r="P408" s="39" t="str">
        <f t="shared" si="33"/>
        <v>$1,100 - $1,499</v>
      </c>
      <c r="Q408" s="17"/>
    </row>
    <row r="409" spans="1:17" ht="15.75" customHeight="1" x14ac:dyDescent="0.25">
      <c r="A409" s="24">
        <v>8</v>
      </c>
      <c r="B409" s="28" t="str">
        <f t="shared" si="34"/>
        <v>Passive</v>
      </c>
      <c r="C409" s="19" t="s">
        <v>3068</v>
      </c>
      <c r="D409" s="19" t="s">
        <v>3064</v>
      </c>
      <c r="E409" s="17" t="s">
        <v>3055</v>
      </c>
      <c r="F409" s="28">
        <v>13039816347</v>
      </c>
      <c r="G409" s="6" t="s">
        <v>2392</v>
      </c>
      <c r="H409" s="6" t="s">
        <v>16</v>
      </c>
      <c r="I409" s="11" t="s">
        <v>822</v>
      </c>
      <c r="J409" s="19" t="s">
        <v>1366</v>
      </c>
      <c r="K409" s="19" t="s">
        <v>3029</v>
      </c>
      <c r="L409" s="6" t="s">
        <v>3058</v>
      </c>
      <c r="M409" s="6" t="str">
        <f t="shared" si="30"/>
        <v>Male</v>
      </c>
      <c r="N409" s="6" t="str">
        <f t="shared" si="31"/>
        <v>Other (please specify)</v>
      </c>
      <c r="O409" s="6" t="str">
        <f t="shared" si="32"/>
        <v>6-10 hours</v>
      </c>
      <c r="P409" s="39" t="str">
        <f t="shared" si="33"/>
        <v>$2,000- $2,999</v>
      </c>
      <c r="Q409" s="17"/>
    </row>
    <row r="410" spans="1:17" ht="15.75" customHeight="1" x14ac:dyDescent="0.25">
      <c r="A410" s="24">
        <v>10</v>
      </c>
      <c r="B410" s="28" t="str">
        <f t="shared" si="34"/>
        <v>Promoter</v>
      </c>
      <c r="C410" s="19" t="s">
        <v>3064</v>
      </c>
      <c r="D410" s="19" t="s">
        <v>3064</v>
      </c>
      <c r="E410" s="17" t="s">
        <v>3055</v>
      </c>
      <c r="F410" s="28">
        <v>13225578093</v>
      </c>
      <c r="G410" s="6" t="s">
        <v>2065</v>
      </c>
      <c r="H410" s="6" t="s">
        <v>16</v>
      </c>
      <c r="I410" s="11" t="s">
        <v>525</v>
      </c>
      <c r="J410" s="19" t="s">
        <v>1369</v>
      </c>
      <c r="K410" s="19" t="s">
        <v>1369</v>
      </c>
      <c r="L410" s="6" t="s">
        <v>3057</v>
      </c>
      <c r="M410" s="6" t="str">
        <f t="shared" si="30"/>
        <v>Male</v>
      </c>
      <c r="N410" s="6" t="str">
        <f t="shared" si="31"/>
        <v>Casual Gamer: I love playing video games to have fun but not all of the time</v>
      </c>
      <c r="O410" s="6" t="str">
        <f t="shared" si="32"/>
        <v>0-5 hours</v>
      </c>
      <c r="P410" s="39" t="str">
        <f t="shared" si="33"/>
        <v>$2,000- $2,999</v>
      </c>
      <c r="Q410" s="17"/>
    </row>
    <row r="411" spans="1:17" ht="15.75" customHeight="1" x14ac:dyDescent="0.25">
      <c r="A411" s="24">
        <v>5</v>
      </c>
      <c r="B411" s="28" t="str">
        <f t="shared" si="34"/>
        <v>Detractor</v>
      </c>
      <c r="C411" s="19" t="s">
        <v>3068</v>
      </c>
      <c r="D411" s="19" t="s">
        <v>3067</v>
      </c>
      <c r="E411" s="17" t="s">
        <v>3054</v>
      </c>
      <c r="F411" s="28">
        <v>13100809842</v>
      </c>
      <c r="G411" s="6" t="s">
        <v>1886</v>
      </c>
      <c r="H411" s="6" t="s">
        <v>14</v>
      </c>
      <c r="I411" s="11" t="s">
        <v>358</v>
      </c>
      <c r="J411" s="6" t="s">
        <v>1373</v>
      </c>
      <c r="K411" s="11" t="s">
        <v>3029</v>
      </c>
      <c r="L411" s="6" t="s">
        <v>3059</v>
      </c>
      <c r="M411" s="6" t="str">
        <f t="shared" si="30"/>
        <v>Male</v>
      </c>
      <c r="N411" s="6" t="str">
        <f t="shared" si="31"/>
        <v>Hardcore Gamer: I spend most of my free time playing and viewing video games</v>
      </c>
      <c r="O411" s="6" t="str">
        <f t="shared" si="32"/>
        <v>21-30 hours</v>
      </c>
      <c r="P411" s="39" t="str">
        <f t="shared" si="33"/>
        <v>$2,000- $2,999</v>
      </c>
      <c r="Q411" s="17"/>
    </row>
    <row r="412" spans="1:17" ht="15.75" customHeight="1" x14ac:dyDescent="0.25">
      <c r="A412" s="24">
        <v>5</v>
      </c>
      <c r="B412" s="28" t="str">
        <f t="shared" si="34"/>
        <v>Detractor</v>
      </c>
      <c r="C412" s="19" t="s">
        <v>3070</v>
      </c>
      <c r="D412" s="19" t="s">
        <v>3067</v>
      </c>
      <c r="E412" s="17" t="s">
        <v>3054</v>
      </c>
      <c r="F412" s="28">
        <v>13224014358</v>
      </c>
      <c r="G412" s="6" t="s">
        <v>1778</v>
      </c>
      <c r="H412" s="6" t="s">
        <v>14</v>
      </c>
      <c r="I412" s="11" t="s">
        <v>256</v>
      </c>
      <c r="J412" s="6" t="s">
        <v>1386</v>
      </c>
      <c r="K412" s="11" t="s">
        <v>3044</v>
      </c>
      <c r="L412" s="6" t="s">
        <v>3057</v>
      </c>
      <c r="M412" s="6" t="str">
        <f t="shared" si="30"/>
        <v>Male</v>
      </c>
      <c r="N412" s="6" t="str">
        <f t="shared" si="31"/>
        <v>Content Creator/Streamer: I create video game content</v>
      </c>
      <c r="O412" s="6" t="str">
        <f t="shared" si="32"/>
        <v>40+ hours</v>
      </c>
      <c r="P412" s="39" t="str">
        <f t="shared" si="33"/>
        <v>$2,000- $2,999</v>
      </c>
      <c r="Q412" s="17"/>
    </row>
    <row r="413" spans="1:17" ht="15.75" customHeight="1" x14ac:dyDescent="0.25">
      <c r="A413" s="24">
        <v>5</v>
      </c>
      <c r="B413" s="28" t="str">
        <f t="shared" si="34"/>
        <v>Detractor</v>
      </c>
      <c r="C413" s="19" t="s">
        <v>3068</v>
      </c>
      <c r="D413" s="19" t="s">
        <v>3068</v>
      </c>
      <c r="E413" s="17" t="s">
        <v>3054</v>
      </c>
      <c r="F413" s="28">
        <v>13103707489</v>
      </c>
      <c r="G413" s="6" t="s">
        <v>1885</v>
      </c>
      <c r="H413" s="6" t="s">
        <v>16</v>
      </c>
      <c r="I413" s="11" t="s">
        <v>357</v>
      </c>
      <c r="J413" s="6" t="s">
        <v>1381</v>
      </c>
      <c r="K413" s="11" t="s">
        <v>3035</v>
      </c>
      <c r="L413" s="6" t="s">
        <v>3059</v>
      </c>
      <c r="M413" s="6" t="str">
        <f t="shared" si="30"/>
        <v>Male</v>
      </c>
      <c r="N413" s="6" t="str">
        <f t="shared" si="31"/>
        <v>Casual Gamer: I love playing video games to have fun but not all of the time</v>
      </c>
      <c r="O413" s="6" t="str">
        <f t="shared" si="32"/>
        <v>0-5 hours</v>
      </c>
      <c r="P413" s="39" t="str">
        <f t="shared" si="33"/>
        <v>$2,000- $2,999</v>
      </c>
      <c r="Q413" s="17"/>
    </row>
    <row r="414" spans="1:17" ht="15.75" customHeight="1" x14ac:dyDescent="0.25">
      <c r="A414" s="24">
        <v>8</v>
      </c>
      <c r="B414" s="28" t="str">
        <f t="shared" si="34"/>
        <v>Passive</v>
      </c>
      <c r="C414" s="19" t="s">
        <v>3070</v>
      </c>
      <c r="D414" s="19" t="s">
        <v>3064</v>
      </c>
      <c r="E414" s="17" t="s">
        <v>3055</v>
      </c>
      <c r="F414" s="28">
        <v>13172800251</v>
      </c>
      <c r="G414" s="6" t="s">
        <v>2170</v>
      </c>
      <c r="H414" s="6" t="s">
        <v>16</v>
      </c>
      <c r="I414" s="11" t="s">
        <v>621</v>
      </c>
      <c r="J414" s="19" t="s">
        <v>1387</v>
      </c>
      <c r="K414" s="19" t="s">
        <v>1387</v>
      </c>
      <c r="L414" s="6" t="s">
        <v>3057</v>
      </c>
      <c r="M414" s="6" t="str">
        <f t="shared" si="30"/>
        <v>Male</v>
      </c>
      <c r="N414" s="6" t="str">
        <f t="shared" si="31"/>
        <v>Hardcore Gamer: I spend most of my free time playing and viewing video games</v>
      </c>
      <c r="O414" s="6" t="str">
        <f t="shared" si="32"/>
        <v>11-20 hours</v>
      </c>
      <c r="P414" s="39" t="str">
        <f t="shared" si="33"/>
        <v>$3,000- $5,000</v>
      </c>
      <c r="Q414" s="17"/>
    </row>
    <row r="415" spans="1:17" ht="15.75" customHeight="1" x14ac:dyDescent="0.25">
      <c r="A415" s="24">
        <v>8</v>
      </c>
      <c r="B415" s="28" t="str">
        <f t="shared" si="34"/>
        <v>Passive</v>
      </c>
      <c r="C415" s="19" t="s">
        <v>3070</v>
      </c>
      <c r="D415" s="19" t="s">
        <v>3064</v>
      </c>
      <c r="E415" s="17" t="s">
        <v>3055</v>
      </c>
      <c r="F415" s="28">
        <v>13144607690</v>
      </c>
      <c r="G415" s="6" t="s">
        <v>2261</v>
      </c>
      <c r="H415" s="6" t="s">
        <v>16</v>
      </c>
      <c r="I415" s="11" t="s">
        <v>703</v>
      </c>
      <c r="J415" s="19" t="s">
        <v>1366</v>
      </c>
      <c r="K415" s="19" t="s">
        <v>3029</v>
      </c>
      <c r="L415" s="6" t="s">
        <v>3059</v>
      </c>
      <c r="M415" s="6" t="str">
        <f t="shared" si="30"/>
        <v>Male</v>
      </c>
      <c r="N415" s="6" t="str">
        <f t="shared" si="31"/>
        <v>Competitive Gamer: I play video games to be the best and win</v>
      </c>
      <c r="O415" s="6" t="str">
        <f t="shared" si="32"/>
        <v>21-30 hours</v>
      </c>
      <c r="P415" s="39" t="str">
        <f t="shared" si="33"/>
        <v>$1,500 - $1,999</v>
      </c>
      <c r="Q415" s="17"/>
    </row>
    <row r="416" spans="1:17" ht="15.75" customHeight="1" x14ac:dyDescent="0.25">
      <c r="A416" s="24">
        <v>3</v>
      </c>
      <c r="B416" s="28" t="str">
        <f t="shared" si="34"/>
        <v>Detractor</v>
      </c>
      <c r="C416" s="19" t="s">
        <v>3071</v>
      </c>
      <c r="D416" s="19" t="s">
        <v>3066</v>
      </c>
      <c r="E416" s="17" t="s">
        <v>3053</v>
      </c>
      <c r="F416" s="28">
        <v>13198114787</v>
      </c>
      <c r="G416" s="6" t="s">
        <v>1594</v>
      </c>
      <c r="H416" s="6" t="s">
        <v>14</v>
      </c>
      <c r="I416" s="11" t="s">
        <v>72</v>
      </c>
      <c r="J416" s="6" t="s">
        <v>1366</v>
      </c>
      <c r="K416" s="19" t="s">
        <v>3029</v>
      </c>
      <c r="L416" s="19" t="s">
        <v>3057</v>
      </c>
      <c r="M416" s="6" t="str">
        <f t="shared" si="30"/>
        <v>Male</v>
      </c>
      <c r="N416" s="6" t="str">
        <f t="shared" si="31"/>
        <v>Hardcore Gamer: I spend most of my free time playing and viewing video games</v>
      </c>
      <c r="O416" s="6" t="str">
        <f t="shared" si="32"/>
        <v>11-20 hours</v>
      </c>
      <c r="P416" s="39" t="str">
        <f t="shared" si="33"/>
        <v>$3,000- $5,000</v>
      </c>
      <c r="Q416" s="17"/>
    </row>
    <row r="417" spans="1:17" ht="15.75" customHeight="1" x14ac:dyDescent="0.25">
      <c r="A417" s="24">
        <v>8</v>
      </c>
      <c r="B417" s="28" t="str">
        <f t="shared" si="34"/>
        <v>Passive</v>
      </c>
      <c r="C417" s="19" t="s">
        <v>3068</v>
      </c>
      <c r="D417" s="19" t="s">
        <v>3064</v>
      </c>
      <c r="E417" s="17" t="s">
        <v>3055</v>
      </c>
      <c r="F417" s="28">
        <v>13187670416</v>
      </c>
      <c r="G417" s="6" t="s">
        <v>2149</v>
      </c>
      <c r="H417" s="6" t="s">
        <v>14</v>
      </c>
      <c r="I417" s="11" t="s">
        <v>604</v>
      </c>
      <c r="J417" s="19" t="s">
        <v>1400</v>
      </c>
      <c r="K417" s="19" t="s">
        <v>3029</v>
      </c>
      <c r="L417" s="6" t="s">
        <v>3057</v>
      </c>
      <c r="M417" s="6" t="str">
        <f t="shared" si="30"/>
        <v>Male</v>
      </c>
      <c r="N417" s="6" t="str">
        <f t="shared" si="31"/>
        <v>Casual Gamer: I love playing video games to have fun but not all of the time</v>
      </c>
      <c r="O417" s="6" t="str">
        <f t="shared" si="32"/>
        <v>6-10 hours</v>
      </c>
      <c r="P417" s="39" t="str">
        <f t="shared" si="33"/>
        <v>$2,000- $2,999</v>
      </c>
      <c r="Q417" s="17"/>
    </row>
    <row r="418" spans="1:17" ht="15.75" customHeight="1" x14ac:dyDescent="0.25">
      <c r="A418" s="24">
        <v>8</v>
      </c>
      <c r="B418" s="28" t="str">
        <f t="shared" si="34"/>
        <v>Passive</v>
      </c>
      <c r="C418" s="19" t="s">
        <v>3064</v>
      </c>
      <c r="D418" s="19" t="s">
        <v>3067</v>
      </c>
      <c r="E418" s="17" t="s">
        <v>3055</v>
      </c>
      <c r="F418" s="28">
        <v>13217108862</v>
      </c>
      <c r="G418" s="6" t="s">
        <v>2092</v>
      </c>
      <c r="H418" s="6" t="s">
        <v>14</v>
      </c>
      <c r="I418" s="11" t="s">
        <v>551</v>
      </c>
      <c r="J418" s="19" t="s">
        <v>1366</v>
      </c>
      <c r="K418" s="19" t="s">
        <v>3029</v>
      </c>
      <c r="L418" s="6" t="s">
        <v>3057</v>
      </c>
      <c r="M418" s="6" t="str">
        <f t="shared" si="30"/>
        <v>Male</v>
      </c>
      <c r="N418" s="6" t="str">
        <f t="shared" si="31"/>
        <v>Casual Gamer: I love playing video games to have fun but not all of the time</v>
      </c>
      <c r="O418" s="6" t="str">
        <f t="shared" si="32"/>
        <v>0-5 hours</v>
      </c>
      <c r="P418" s="39" t="str">
        <f t="shared" si="33"/>
        <v>$1,100 - $1,499</v>
      </c>
      <c r="Q418" s="17"/>
    </row>
    <row r="419" spans="1:17" ht="15.75" customHeight="1" x14ac:dyDescent="0.25">
      <c r="A419" s="24">
        <v>2</v>
      </c>
      <c r="B419" s="28" t="str">
        <f t="shared" si="34"/>
        <v>Detractor</v>
      </c>
      <c r="C419" s="19" t="s">
        <v>3070</v>
      </c>
      <c r="D419" s="19" t="s">
        <v>3067</v>
      </c>
      <c r="E419" s="17" t="s">
        <v>3054</v>
      </c>
      <c r="F419" s="28">
        <v>13014237546</v>
      </c>
      <c r="G419" s="6" t="s">
        <v>1923</v>
      </c>
      <c r="H419" s="6" t="s">
        <v>16</v>
      </c>
      <c r="I419" s="11" t="s">
        <v>395</v>
      </c>
      <c r="J419" s="6" t="s">
        <v>1373</v>
      </c>
      <c r="K419" s="11" t="s">
        <v>3029</v>
      </c>
      <c r="L419" s="6" t="s">
        <v>3058</v>
      </c>
      <c r="M419" s="6" t="str">
        <f t="shared" si="30"/>
        <v>Male</v>
      </c>
      <c r="N419" s="6" t="str">
        <f t="shared" si="31"/>
        <v>Hardcore Gamer: I spend most of my free time playing and viewing video games</v>
      </c>
      <c r="O419" s="6" t="str">
        <f t="shared" si="32"/>
        <v>11-20 hours</v>
      </c>
      <c r="P419" s="39" t="str">
        <f t="shared" si="33"/>
        <v>$3,000- $5,000</v>
      </c>
      <c r="Q419" s="17"/>
    </row>
    <row r="420" spans="1:17" ht="15.75" customHeight="1" x14ac:dyDescent="0.25">
      <c r="A420" s="24">
        <v>6</v>
      </c>
      <c r="B420" s="28" t="str">
        <f t="shared" si="34"/>
        <v>Detractor</v>
      </c>
      <c r="C420" s="19" t="s">
        <v>3068</v>
      </c>
      <c r="D420" s="19" t="s">
        <v>3065</v>
      </c>
      <c r="E420" s="17" t="s">
        <v>3054</v>
      </c>
      <c r="F420" s="28">
        <v>13172573036</v>
      </c>
      <c r="G420" s="6" t="s">
        <v>1825</v>
      </c>
      <c r="H420" s="6" t="s">
        <v>14</v>
      </c>
      <c r="I420" s="11" t="s">
        <v>301</v>
      </c>
      <c r="J420" s="6" t="s">
        <v>1364</v>
      </c>
      <c r="K420" s="11" t="s">
        <v>3044</v>
      </c>
      <c r="L420" s="6" t="s">
        <v>3057</v>
      </c>
      <c r="M420" s="6" t="str">
        <f t="shared" si="30"/>
        <v>Female</v>
      </c>
      <c r="N420" s="6" t="str">
        <f t="shared" si="31"/>
        <v>Casual Gamer: I love playing video games to have fun but not all of the time</v>
      </c>
      <c r="O420" s="6" t="str">
        <f t="shared" si="32"/>
        <v>0-5 hours</v>
      </c>
      <c r="P420" s="39" t="str">
        <f t="shared" si="33"/>
        <v>$1,500 - $1,999</v>
      </c>
      <c r="Q420" s="17"/>
    </row>
    <row r="421" spans="1:17" ht="15.75" customHeight="1" x14ac:dyDescent="0.25">
      <c r="A421" s="24">
        <v>5</v>
      </c>
      <c r="B421" s="28" t="str">
        <f t="shared" si="34"/>
        <v>Detractor</v>
      </c>
      <c r="C421" s="19" t="s">
        <v>3066</v>
      </c>
      <c r="D421" s="19" t="s">
        <v>3067</v>
      </c>
      <c r="E421" s="17" t="s">
        <v>3054</v>
      </c>
      <c r="F421" s="28">
        <v>13211623494</v>
      </c>
      <c r="G421" s="6" t="s">
        <v>1798</v>
      </c>
      <c r="H421" s="6" t="s">
        <v>14</v>
      </c>
      <c r="I421" s="11" t="s">
        <v>276</v>
      </c>
      <c r="J421" s="6" t="s">
        <v>1366</v>
      </c>
      <c r="K421" s="11" t="s">
        <v>3029</v>
      </c>
      <c r="L421" s="6" t="s">
        <v>3057</v>
      </c>
      <c r="M421" s="6" t="str">
        <f t="shared" si="30"/>
        <v>Female</v>
      </c>
      <c r="N421" s="6" t="str">
        <f t="shared" si="31"/>
        <v>I do not play video games</v>
      </c>
      <c r="O421" s="6">
        <f t="shared" si="32"/>
        <v>0</v>
      </c>
      <c r="P421" s="39" t="str">
        <f t="shared" si="33"/>
        <v>$2,000- $2,999</v>
      </c>
      <c r="Q421" s="17" t="s">
        <v>1408</v>
      </c>
    </row>
    <row r="422" spans="1:17" ht="15.75" customHeight="1" x14ac:dyDescent="0.25">
      <c r="A422" s="24">
        <v>8</v>
      </c>
      <c r="B422" s="28" t="str">
        <f t="shared" si="34"/>
        <v>Passive</v>
      </c>
      <c r="C422" s="19" t="s">
        <v>3070</v>
      </c>
      <c r="D422" s="19" t="s">
        <v>3064</v>
      </c>
      <c r="E422" s="17" t="s">
        <v>3054</v>
      </c>
      <c r="F422" s="28">
        <v>13224083567</v>
      </c>
      <c r="G422" s="6" t="s">
        <v>1777</v>
      </c>
      <c r="H422" s="6" t="s">
        <v>16</v>
      </c>
      <c r="I422" s="11" t="s">
        <v>255</v>
      </c>
      <c r="J422" s="6" t="s">
        <v>1366</v>
      </c>
      <c r="K422" s="11" t="s">
        <v>3029</v>
      </c>
      <c r="L422" s="6" t="s">
        <v>3057</v>
      </c>
      <c r="M422" s="6" t="str">
        <f t="shared" si="30"/>
        <v>Male</v>
      </c>
      <c r="N422" s="6" t="str">
        <f t="shared" si="31"/>
        <v>Hardcore Gamer: I spend most of my free time playing and viewing video games</v>
      </c>
      <c r="O422" s="6" t="str">
        <f t="shared" si="32"/>
        <v>21-30 hours</v>
      </c>
      <c r="P422" s="39" t="str">
        <f t="shared" si="33"/>
        <v>$2,000- $2,999</v>
      </c>
      <c r="Q422" s="17"/>
    </row>
    <row r="423" spans="1:17" ht="15.75" customHeight="1" x14ac:dyDescent="0.25">
      <c r="A423" s="24">
        <v>8</v>
      </c>
      <c r="B423" s="28" t="str">
        <f t="shared" si="34"/>
        <v>Passive</v>
      </c>
      <c r="C423" s="19" t="s">
        <v>3068</v>
      </c>
      <c r="D423" s="19" t="s">
        <v>3064</v>
      </c>
      <c r="E423" s="17" t="s">
        <v>3054</v>
      </c>
      <c r="F423" s="28">
        <v>13224732811</v>
      </c>
      <c r="G423" s="6" t="s">
        <v>1551</v>
      </c>
      <c r="H423" s="6" t="s">
        <v>16</v>
      </c>
      <c r="I423" s="11" t="s">
        <v>253</v>
      </c>
      <c r="J423" s="6" t="s">
        <v>1366</v>
      </c>
      <c r="K423" s="11" t="s">
        <v>3029</v>
      </c>
      <c r="L423" s="6" t="s">
        <v>3057</v>
      </c>
      <c r="M423" s="6" t="str">
        <f t="shared" si="30"/>
        <v>Male</v>
      </c>
      <c r="N423" s="6" t="str">
        <f t="shared" si="31"/>
        <v>I do not play video games</v>
      </c>
      <c r="O423" s="6">
        <f t="shared" si="32"/>
        <v>0</v>
      </c>
      <c r="P423" s="39" t="str">
        <f t="shared" si="33"/>
        <v>$2,000- $2,999</v>
      </c>
      <c r="Q423" s="17"/>
    </row>
    <row r="424" spans="1:17" ht="15.75" customHeight="1" x14ac:dyDescent="0.25">
      <c r="A424" s="24">
        <v>5</v>
      </c>
      <c r="B424" s="28" t="str">
        <f t="shared" si="34"/>
        <v>Detractor</v>
      </c>
      <c r="C424" s="19" t="s">
        <v>3071</v>
      </c>
      <c r="D424" s="19" t="s">
        <v>3068</v>
      </c>
      <c r="E424" s="17" t="s">
        <v>3054</v>
      </c>
      <c r="F424" s="28">
        <v>13159915960</v>
      </c>
      <c r="G424" s="6" t="s">
        <v>1838</v>
      </c>
      <c r="H424" s="6" t="s">
        <v>16</v>
      </c>
      <c r="I424" s="11" t="s">
        <v>312</v>
      </c>
      <c r="J424" s="6" t="s">
        <v>1366</v>
      </c>
      <c r="K424" s="11" t="s">
        <v>3029</v>
      </c>
      <c r="L424" s="6" t="s">
        <v>3059</v>
      </c>
      <c r="M424" s="6" t="str">
        <f t="shared" si="30"/>
        <v>Male</v>
      </c>
      <c r="N424" s="6" t="str">
        <f t="shared" si="31"/>
        <v>Hardcore Gamer: I spend most of my free time playing and viewing video games</v>
      </c>
      <c r="O424" s="6" t="str">
        <f t="shared" si="32"/>
        <v>40+ hours</v>
      </c>
      <c r="P424" s="39" t="str">
        <f t="shared" si="33"/>
        <v>$3,000- $5,000</v>
      </c>
      <c r="Q424" s="17"/>
    </row>
    <row r="425" spans="1:17" ht="15.75" customHeight="1" x14ac:dyDescent="0.25">
      <c r="A425" s="24">
        <v>5</v>
      </c>
      <c r="B425" s="28" t="str">
        <f t="shared" si="34"/>
        <v>Detractor</v>
      </c>
      <c r="C425" s="19" t="s">
        <v>3068</v>
      </c>
      <c r="D425" s="19" t="s">
        <v>3067</v>
      </c>
      <c r="E425" s="17" t="s">
        <v>1423</v>
      </c>
      <c r="F425" s="28">
        <v>13142141401</v>
      </c>
      <c r="G425" s="6" t="s">
        <v>1991</v>
      </c>
      <c r="H425" s="6" t="s">
        <v>16</v>
      </c>
      <c r="I425" s="11" t="s">
        <v>459</v>
      </c>
      <c r="J425" s="6" t="s">
        <v>1366</v>
      </c>
      <c r="K425" s="6" t="s">
        <v>3029</v>
      </c>
      <c r="L425" s="6" t="s">
        <v>3059</v>
      </c>
      <c r="M425" s="6" t="str">
        <f t="shared" si="30"/>
        <v>Male</v>
      </c>
      <c r="N425" s="6" t="str">
        <f t="shared" si="31"/>
        <v>Casual Gamer: I love playing video games to have fun but not all of the time</v>
      </c>
      <c r="O425" s="6" t="str">
        <f t="shared" si="32"/>
        <v>6-10 hours</v>
      </c>
      <c r="P425" s="39" t="str">
        <f t="shared" si="33"/>
        <v>$2,000- $2,999</v>
      </c>
      <c r="Q425" s="17"/>
    </row>
    <row r="426" spans="1:17" ht="15.75" customHeight="1" x14ac:dyDescent="0.25">
      <c r="A426" s="24">
        <v>7</v>
      </c>
      <c r="B426" s="28" t="str">
        <f t="shared" si="34"/>
        <v>Passive</v>
      </c>
      <c r="C426" s="19" t="s">
        <v>488</v>
      </c>
      <c r="D426" s="19" t="s">
        <v>3067</v>
      </c>
      <c r="E426" s="17" t="s">
        <v>3054</v>
      </c>
      <c r="F426" s="28">
        <v>13212345490</v>
      </c>
      <c r="G426" s="6" t="s">
        <v>1796</v>
      </c>
      <c r="H426" s="6" t="s">
        <v>16</v>
      </c>
      <c r="I426" s="11" t="s">
        <v>274</v>
      </c>
      <c r="J426" s="6" t="s">
        <v>1366</v>
      </c>
      <c r="K426" s="11" t="s">
        <v>3029</v>
      </c>
      <c r="L426" s="6" t="s">
        <v>3057</v>
      </c>
      <c r="M426" s="6" t="str">
        <f t="shared" si="30"/>
        <v>Male</v>
      </c>
      <c r="N426" s="6" t="str">
        <f t="shared" si="31"/>
        <v>Competitive Gamer: I play video games to be the best and win</v>
      </c>
      <c r="O426" s="6" t="str">
        <f t="shared" si="32"/>
        <v>40+ hours</v>
      </c>
      <c r="P426" s="39" t="str">
        <f t="shared" si="33"/>
        <v>$1,100 - $1,499</v>
      </c>
      <c r="Q426" s="17"/>
    </row>
    <row r="427" spans="1:17" ht="15.75" customHeight="1" x14ac:dyDescent="0.25">
      <c r="A427" s="24">
        <v>0</v>
      </c>
      <c r="B427" s="28" t="str">
        <f t="shared" si="34"/>
        <v>Detractor</v>
      </c>
      <c r="C427" s="19" t="s">
        <v>3066</v>
      </c>
      <c r="D427" s="19" t="s">
        <v>3066</v>
      </c>
      <c r="E427" s="17" t="s">
        <v>3053</v>
      </c>
      <c r="F427" s="28">
        <v>13194483696</v>
      </c>
      <c r="G427" s="6" t="s">
        <v>1599</v>
      </c>
      <c r="H427" s="6" t="s">
        <v>16</v>
      </c>
      <c r="I427" s="11" t="s">
        <v>77</v>
      </c>
      <c r="J427" s="6" t="s">
        <v>1368</v>
      </c>
      <c r="K427" s="19" t="s">
        <v>3036</v>
      </c>
      <c r="L427" s="19" t="s">
        <v>3057</v>
      </c>
      <c r="M427" s="6" t="str">
        <f t="shared" si="30"/>
        <v>Male</v>
      </c>
      <c r="N427" s="6" t="str">
        <f t="shared" si="31"/>
        <v>Casual Gamer: I love playing video games to have fun but not all of the time</v>
      </c>
      <c r="O427" s="6" t="str">
        <f t="shared" si="32"/>
        <v>6-10 hours</v>
      </c>
      <c r="P427" s="39" t="str">
        <f t="shared" si="33"/>
        <v>$1,500 - $1,999</v>
      </c>
      <c r="Q427" s="17"/>
    </row>
    <row r="428" spans="1:17" ht="15.75" customHeight="1" x14ac:dyDescent="0.25">
      <c r="A428" s="24">
        <v>4</v>
      </c>
      <c r="B428" s="28" t="str">
        <f t="shared" si="34"/>
        <v>Detractor</v>
      </c>
      <c r="C428" s="19" t="s">
        <v>3070</v>
      </c>
      <c r="D428" s="19" t="s">
        <v>3068</v>
      </c>
      <c r="E428" s="17" t="s">
        <v>3054</v>
      </c>
      <c r="F428" s="28">
        <v>13015805694</v>
      </c>
      <c r="G428" s="6" t="s">
        <v>1921</v>
      </c>
      <c r="H428" s="6" t="s">
        <v>16</v>
      </c>
      <c r="I428" s="11" t="s">
        <v>393</v>
      </c>
      <c r="J428" s="6" t="s">
        <v>1366</v>
      </c>
      <c r="K428" s="11" t="s">
        <v>3029</v>
      </c>
      <c r="L428" s="6" t="s">
        <v>3058</v>
      </c>
      <c r="M428" s="6" t="str">
        <f t="shared" si="30"/>
        <v>Male</v>
      </c>
      <c r="N428" s="6" t="str">
        <f t="shared" si="31"/>
        <v>Hardcore Gamer: I spend most of my free time playing and viewing video games</v>
      </c>
      <c r="O428" s="6" t="str">
        <f t="shared" si="32"/>
        <v>31-40 hours</v>
      </c>
      <c r="P428" s="39" t="str">
        <f t="shared" si="33"/>
        <v>$2,000- $2,999</v>
      </c>
      <c r="Q428" s="17"/>
    </row>
    <row r="429" spans="1:17" ht="15.75" customHeight="1" x14ac:dyDescent="0.25">
      <c r="A429" s="24">
        <v>5</v>
      </c>
      <c r="B429" s="28" t="str">
        <f t="shared" si="34"/>
        <v>Detractor</v>
      </c>
      <c r="C429" s="19" t="s">
        <v>3071</v>
      </c>
      <c r="D429" s="19" t="s">
        <v>3067</v>
      </c>
      <c r="E429" s="17" t="s">
        <v>3054</v>
      </c>
      <c r="F429" s="28">
        <v>13226077220</v>
      </c>
      <c r="G429" s="6" t="s">
        <v>1774</v>
      </c>
      <c r="H429" s="6" t="s">
        <v>14</v>
      </c>
      <c r="I429" s="11" t="s">
        <v>251</v>
      </c>
      <c r="J429" s="6" t="s">
        <v>1364</v>
      </c>
      <c r="K429" s="11" t="s">
        <v>3044</v>
      </c>
      <c r="L429" s="6" t="s">
        <v>3057</v>
      </c>
      <c r="M429" s="6" t="str">
        <f t="shared" si="30"/>
        <v>Male</v>
      </c>
      <c r="N429" s="6" t="str">
        <f t="shared" si="31"/>
        <v>Casual Gamer: I love playing video games to have fun but not all of the time</v>
      </c>
      <c r="O429" s="6" t="str">
        <f t="shared" si="32"/>
        <v>6-10 hours</v>
      </c>
      <c r="P429" s="39" t="str">
        <f t="shared" si="33"/>
        <v>$1,500 - $1,999</v>
      </c>
      <c r="Q429" s="17"/>
    </row>
    <row r="430" spans="1:17" ht="15.75" customHeight="1" x14ac:dyDescent="0.25">
      <c r="A430" s="24">
        <v>5</v>
      </c>
      <c r="B430" s="28" t="str">
        <f t="shared" si="34"/>
        <v>Detractor</v>
      </c>
      <c r="C430" s="19" t="s">
        <v>3068</v>
      </c>
      <c r="D430" s="19" t="s">
        <v>3067</v>
      </c>
      <c r="E430" s="17" t="s">
        <v>3054</v>
      </c>
      <c r="F430" s="28">
        <v>13216997957</v>
      </c>
      <c r="G430" s="6" t="s">
        <v>1788</v>
      </c>
      <c r="H430" s="6" t="s">
        <v>16</v>
      </c>
      <c r="I430" s="11" t="s">
        <v>266</v>
      </c>
      <c r="J430" s="6" t="s">
        <v>1366</v>
      </c>
      <c r="K430" s="11" t="s">
        <v>3029</v>
      </c>
      <c r="L430" s="6" t="s">
        <v>3057</v>
      </c>
      <c r="M430" s="6" t="str">
        <f t="shared" si="30"/>
        <v>Female</v>
      </c>
      <c r="N430" s="6" t="str">
        <f t="shared" si="31"/>
        <v>Content Creator/Streamer: I create video game content</v>
      </c>
      <c r="O430" s="6" t="str">
        <f t="shared" si="32"/>
        <v>21-30 hours</v>
      </c>
      <c r="P430" s="39" t="str">
        <f t="shared" si="33"/>
        <v>$2,000- $2,999</v>
      </c>
      <c r="Q430" s="17"/>
    </row>
    <row r="431" spans="1:17" ht="15.75" customHeight="1" x14ac:dyDescent="0.25">
      <c r="A431" s="24">
        <v>8</v>
      </c>
      <c r="B431" s="28" t="str">
        <f t="shared" si="34"/>
        <v>Passive</v>
      </c>
      <c r="C431" s="19" t="s">
        <v>3071</v>
      </c>
      <c r="D431" s="19" t="s">
        <v>3068</v>
      </c>
      <c r="E431" s="17" t="s">
        <v>3055</v>
      </c>
      <c r="F431" s="28">
        <v>13039032410</v>
      </c>
      <c r="G431" s="6" t="s">
        <v>2393</v>
      </c>
      <c r="H431" s="6" t="s">
        <v>16</v>
      </c>
      <c r="I431" s="11" t="s">
        <v>823</v>
      </c>
      <c r="J431" s="19" t="s">
        <v>1461</v>
      </c>
      <c r="K431" s="19" t="s">
        <v>3038</v>
      </c>
      <c r="L431" s="6" t="s">
        <v>3058</v>
      </c>
      <c r="M431" s="6" t="str">
        <f t="shared" si="30"/>
        <v>Male</v>
      </c>
      <c r="N431" s="6" t="str">
        <f t="shared" si="31"/>
        <v>Hardcore Gamer: I spend most of my free time playing and viewing video games</v>
      </c>
      <c r="O431" s="6" t="str">
        <f t="shared" si="32"/>
        <v>21-30 hours</v>
      </c>
      <c r="P431" s="39" t="str">
        <f t="shared" si="33"/>
        <v>$1,100 - $1,499</v>
      </c>
      <c r="Q431" s="17"/>
    </row>
    <row r="432" spans="1:17" ht="15.75" customHeight="1" x14ac:dyDescent="0.25">
      <c r="A432" s="24">
        <v>7</v>
      </c>
      <c r="B432" s="28" t="str">
        <f t="shared" si="34"/>
        <v>Passive</v>
      </c>
      <c r="C432" s="19" t="s">
        <v>3070</v>
      </c>
      <c r="D432" s="19" t="s">
        <v>3065</v>
      </c>
      <c r="E432" s="17" t="s">
        <v>3054</v>
      </c>
      <c r="F432" s="28">
        <v>13176835975</v>
      </c>
      <c r="G432" s="6" t="s">
        <v>1821</v>
      </c>
      <c r="H432" s="6" t="s">
        <v>16</v>
      </c>
      <c r="I432" s="11" t="s">
        <v>297</v>
      </c>
      <c r="J432" s="6" t="s">
        <v>1385</v>
      </c>
      <c r="K432" s="11" t="s">
        <v>3030</v>
      </c>
      <c r="L432" s="6" t="s">
        <v>3057</v>
      </c>
      <c r="M432" s="6" t="str">
        <f t="shared" si="30"/>
        <v>Male</v>
      </c>
      <c r="N432" s="6" t="str">
        <f t="shared" si="31"/>
        <v>Other (please specify)</v>
      </c>
      <c r="O432" s="6" t="str">
        <f t="shared" si="32"/>
        <v>0-5 hours</v>
      </c>
      <c r="P432" s="39" t="str">
        <f t="shared" si="33"/>
        <v>$1,100 - $1,499</v>
      </c>
      <c r="Q432" s="17"/>
    </row>
    <row r="433" spans="1:17" ht="15.75" customHeight="1" x14ac:dyDescent="0.25">
      <c r="A433" s="24">
        <v>6</v>
      </c>
      <c r="B433" s="28" t="str">
        <f t="shared" si="34"/>
        <v>Detractor</v>
      </c>
      <c r="C433" s="19" t="s">
        <v>3070</v>
      </c>
      <c r="D433" s="19" t="s">
        <v>3065</v>
      </c>
      <c r="E433" s="17" t="s">
        <v>3054</v>
      </c>
      <c r="F433" s="28">
        <v>13114671408</v>
      </c>
      <c r="G433" s="6" t="s">
        <v>1878</v>
      </c>
      <c r="H433" s="6" t="s">
        <v>16</v>
      </c>
      <c r="I433" s="11" t="s">
        <v>350</v>
      </c>
      <c r="J433" s="6" t="s">
        <v>1366</v>
      </c>
      <c r="K433" s="11" t="s">
        <v>3029</v>
      </c>
      <c r="L433" s="6" t="s">
        <v>3059</v>
      </c>
      <c r="M433" s="6" t="str">
        <f t="shared" si="30"/>
        <v>Male</v>
      </c>
      <c r="N433" s="6" t="str">
        <f t="shared" si="31"/>
        <v>Casual Gamer: I love playing video games to have fun but not all of the time</v>
      </c>
      <c r="O433" s="6" t="str">
        <f t="shared" si="32"/>
        <v>0-5 hours</v>
      </c>
      <c r="P433" s="39" t="str">
        <f t="shared" si="33"/>
        <v>&lt;$700</v>
      </c>
      <c r="Q433" s="17"/>
    </row>
    <row r="434" spans="1:17" ht="15.75" customHeight="1" x14ac:dyDescent="0.25">
      <c r="A434" s="24">
        <v>5</v>
      </c>
      <c r="B434" s="28" t="str">
        <f t="shared" si="34"/>
        <v>Detractor</v>
      </c>
      <c r="C434" s="19" t="s">
        <v>3070</v>
      </c>
      <c r="D434" s="19" t="s">
        <v>3068</v>
      </c>
      <c r="E434" s="17" t="s">
        <v>1423</v>
      </c>
      <c r="F434" s="28">
        <v>13028666554</v>
      </c>
      <c r="G434" s="6" t="s">
        <v>2031</v>
      </c>
      <c r="H434" s="6" t="s">
        <v>16</v>
      </c>
      <c r="I434" s="11" t="s">
        <v>496</v>
      </c>
      <c r="J434" s="6" t="s">
        <v>1384</v>
      </c>
      <c r="K434" s="6" t="s">
        <v>3031</v>
      </c>
      <c r="L434" s="6" t="s">
        <v>3058</v>
      </c>
      <c r="M434" s="6" t="str">
        <f t="shared" si="30"/>
        <v>Male</v>
      </c>
      <c r="N434" s="6" t="str">
        <f t="shared" si="31"/>
        <v>Hardcore Gamer: I spend most of my free time playing and viewing video games</v>
      </c>
      <c r="O434" s="6" t="str">
        <f t="shared" si="32"/>
        <v>11-20 hours</v>
      </c>
      <c r="P434" s="39" t="str">
        <f t="shared" si="33"/>
        <v>$1,500 - $1,999</v>
      </c>
      <c r="Q434" s="17"/>
    </row>
    <row r="435" spans="1:17" ht="15.75" customHeight="1" x14ac:dyDescent="0.25">
      <c r="A435" s="24">
        <v>0</v>
      </c>
      <c r="B435" s="28" t="str">
        <f t="shared" si="34"/>
        <v>Detractor</v>
      </c>
      <c r="C435" s="19" t="s">
        <v>3066</v>
      </c>
      <c r="D435" s="19" t="s">
        <v>3067</v>
      </c>
      <c r="E435" s="17" t="s">
        <v>3053</v>
      </c>
      <c r="F435" s="28">
        <v>13165286412</v>
      </c>
      <c r="G435" s="6" t="s">
        <v>1640</v>
      </c>
      <c r="H435" s="6" t="s">
        <v>14</v>
      </c>
      <c r="I435" s="11" t="s">
        <v>118</v>
      </c>
      <c r="J435" s="6" t="s">
        <v>1364</v>
      </c>
      <c r="K435" s="19" t="s">
        <v>3044</v>
      </c>
      <c r="L435" s="19" t="s">
        <v>3059</v>
      </c>
      <c r="M435" s="6" t="str">
        <f t="shared" si="30"/>
        <v>Male</v>
      </c>
      <c r="N435" s="6" t="str">
        <f t="shared" si="31"/>
        <v>Other (please specify)</v>
      </c>
      <c r="O435" s="6" t="str">
        <f t="shared" si="32"/>
        <v>0-5 hours</v>
      </c>
      <c r="P435" s="39" t="str">
        <f t="shared" si="33"/>
        <v>$1,500 - $1,999</v>
      </c>
      <c r="Q435" s="17"/>
    </row>
    <row r="436" spans="1:17" ht="15.75" customHeight="1" x14ac:dyDescent="0.25">
      <c r="A436" s="24">
        <v>10</v>
      </c>
      <c r="B436" s="28" t="str">
        <f t="shared" si="34"/>
        <v>Promoter</v>
      </c>
      <c r="C436" s="19" t="s">
        <v>3064</v>
      </c>
      <c r="D436" s="19" t="s">
        <v>3064</v>
      </c>
      <c r="E436" s="17" t="s">
        <v>3056</v>
      </c>
      <c r="F436" s="28">
        <v>13165461806</v>
      </c>
      <c r="G436" s="6" t="s">
        <v>2665</v>
      </c>
      <c r="H436" s="6" t="s">
        <v>16</v>
      </c>
      <c r="I436" s="11" t="s">
        <v>1052</v>
      </c>
      <c r="J436" s="9" t="s">
        <v>1385</v>
      </c>
      <c r="K436" s="9" t="s">
        <v>3030</v>
      </c>
      <c r="L436" s="6" t="s">
        <v>3059</v>
      </c>
      <c r="M436" s="6" t="str">
        <f t="shared" si="30"/>
        <v>Female</v>
      </c>
      <c r="N436" s="6" t="str">
        <f t="shared" si="31"/>
        <v>I do not play video games</v>
      </c>
      <c r="O436" s="6">
        <f t="shared" si="32"/>
        <v>0</v>
      </c>
      <c r="P436" s="39" t="str">
        <f t="shared" si="33"/>
        <v>$2,000- $2,999</v>
      </c>
      <c r="Q436" s="17"/>
    </row>
    <row r="437" spans="1:17" ht="15.75" customHeight="1" x14ac:dyDescent="0.25">
      <c r="A437" s="24">
        <v>8</v>
      </c>
      <c r="B437" s="28" t="str">
        <f t="shared" si="34"/>
        <v>Passive</v>
      </c>
      <c r="C437" s="19" t="s">
        <v>3068</v>
      </c>
      <c r="D437" s="19" t="s">
        <v>3065</v>
      </c>
      <c r="E437" s="17" t="s">
        <v>1423</v>
      </c>
      <c r="F437" s="28">
        <v>13153271529</v>
      </c>
      <c r="G437" s="6" t="s">
        <v>1986</v>
      </c>
      <c r="H437" s="6" t="s">
        <v>14</v>
      </c>
      <c r="I437" s="11" t="s">
        <v>454</v>
      </c>
      <c r="J437" s="6" t="s">
        <v>1366</v>
      </c>
      <c r="K437" s="6" t="s">
        <v>3029</v>
      </c>
      <c r="L437" s="6" t="s">
        <v>3059</v>
      </c>
      <c r="M437" s="6" t="str">
        <f t="shared" si="30"/>
        <v>Male</v>
      </c>
      <c r="N437" s="6" t="str">
        <f t="shared" si="31"/>
        <v>Casual Gamer: I love playing video games to have fun but not all of the time</v>
      </c>
      <c r="O437" s="6" t="str">
        <f t="shared" si="32"/>
        <v>6-10 hours</v>
      </c>
      <c r="P437" s="39" t="str">
        <f t="shared" si="33"/>
        <v>$2,000- $2,999</v>
      </c>
      <c r="Q437" s="17"/>
    </row>
    <row r="438" spans="1:17" ht="15.75" customHeight="1" x14ac:dyDescent="0.25">
      <c r="A438" s="24">
        <v>9</v>
      </c>
      <c r="B438" s="28" t="str">
        <f t="shared" si="34"/>
        <v>Promoter</v>
      </c>
      <c r="C438" s="19" t="s">
        <v>3070</v>
      </c>
      <c r="D438" s="19" t="s">
        <v>3064</v>
      </c>
      <c r="E438" s="17" t="s">
        <v>3056</v>
      </c>
      <c r="F438" s="28">
        <v>13120408050</v>
      </c>
      <c r="G438" s="6" t="s">
        <v>2807</v>
      </c>
      <c r="H438" s="6" t="s">
        <v>16</v>
      </c>
      <c r="I438" s="11" t="s">
        <v>1173</v>
      </c>
      <c r="J438" s="9" t="s">
        <v>1447</v>
      </c>
      <c r="K438" s="9" t="s">
        <v>3029</v>
      </c>
      <c r="L438" s="6" t="s">
        <v>3059</v>
      </c>
      <c r="M438" s="6" t="str">
        <f t="shared" si="30"/>
        <v>Male</v>
      </c>
      <c r="N438" s="6" t="str">
        <f t="shared" si="31"/>
        <v>Casual Gamer: I love playing video games to have fun but not all of the time</v>
      </c>
      <c r="O438" s="6" t="str">
        <f t="shared" si="32"/>
        <v>0-5 hours</v>
      </c>
      <c r="P438" s="39" t="str">
        <f t="shared" si="33"/>
        <v>$1,500 - $1,999</v>
      </c>
      <c r="Q438" s="17"/>
    </row>
    <row r="439" spans="1:17" ht="15.75" customHeight="1" x14ac:dyDescent="0.25">
      <c r="A439" s="24">
        <v>10</v>
      </c>
      <c r="B439" s="28" t="str">
        <f t="shared" si="34"/>
        <v>Promoter</v>
      </c>
      <c r="C439" s="19" t="s">
        <v>3064</v>
      </c>
      <c r="D439" s="19" t="s">
        <v>3064</v>
      </c>
      <c r="E439" s="17" t="s">
        <v>3056</v>
      </c>
      <c r="F439" s="28">
        <v>13158545601</v>
      </c>
      <c r="G439" s="6" t="s">
        <v>1686</v>
      </c>
      <c r="H439" s="6" t="s">
        <v>59</v>
      </c>
      <c r="I439" s="11" t="s">
        <v>1108</v>
      </c>
      <c r="J439" s="9" t="s">
        <v>1394</v>
      </c>
      <c r="K439" s="9" t="s">
        <v>3040</v>
      </c>
      <c r="L439" s="6" t="s">
        <v>3059</v>
      </c>
      <c r="M439" s="6" t="str">
        <f t="shared" si="30"/>
        <v>Male</v>
      </c>
      <c r="N439" s="6" t="str">
        <f t="shared" si="31"/>
        <v>Competitive Gamer: I play video games to be the best and win</v>
      </c>
      <c r="O439" s="6" t="str">
        <f t="shared" si="32"/>
        <v>40+ hours</v>
      </c>
      <c r="P439" s="39" t="str">
        <f t="shared" si="33"/>
        <v>$5,000+</v>
      </c>
      <c r="Q439" s="17"/>
    </row>
    <row r="440" spans="1:17" ht="15.75" customHeight="1" x14ac:dyDescent="0.25">
      <c r="A440" s="24">
        <v>10</v>
      </c>
      <c r="B440" s="28" t="str">
        <f t="shared" si="34"/>
        <v>Promoter</v>
      </c>
      <c r="C440" s="19" t="s">
        <v>488</v>
      </c>
      <c r="D440" s="19" t="s">
        <v>3064</v>
      </c>
      <c r="E440" s="17" t="s">
        <v>3056</v>
      </c>
      <c r="F440" s="28">
        <v>13016142559</v>
      </c>
      <c r="G440" s="6" t="s">
        <v>3010</v>
      </c>
      <c r="H440" s="6" t="s">
        <v>16</v>
      </c>
      <c r="I440" s="11" t="s">
        <v>1350</v>
      </c>
      <c r="J440" s="9" t="s">
        <v>1385</v>
      </c>
      <c r="K440" s="9" t="s">
        <v>3030</v>
      </c>
      <c r="L440" s="6" t="s">
        <v>3058</v>
      </c>
      <c r="M440" s="6" t="str">
        <f t="shared" si="30"/>
        <v>Male</v>
      </c>
      <c r="N440" s="6" t="str">
        <f t="shared" si="31"/>
        <v>Content Creator/Streamer: I create video game content</v>
      </c>
      <c r="O440" s="6" t="str">
        <f t="shared" si="32"/>
        <v>31-40 hours</v>
      </c>
      <c r="P440" s="39" t="str">
        <f t="shared" si="33"/>
        <v>$2,000- $2,999</v>
      </c>
      <c r="Q440" s="17"/>
    </row>
    <row r="441" spans="1:17" ht="15.75" customHeight="1" x14ac:dyDescent="0.25">
      <c r="A441" s="24">
        <v>10</v>
      </c>
      <c r="B441" s="28" t="str">
        <f t="shared" si="34"/>
        <v>Promoter</v>
      </c>
      <c r="C441" s="19" t="s">
        <v>3070</v>
      </c>
      <c r="D441" s="19" t="s">
        <v>3065</v>
      </c>
      <c r="E441" s="17" t="s">
        <v>3054</v>
      </c>
      <c r="F441" s="28">
        <v>13160485985</v>
      </c>
      <c r="G441" s="6" t="s">
        <v>1836</v>
      </c>
      <c r="H441" s="6" t="s">
        <v>16</v>
      </c>
      <c r="I441" s="11" t="s">
        <v>310</v>
      </c>
      <c r="J441" s="6" t="s">
        <v>1366</v>
      </c>
      <c r="K441" s="11" t="s">
        <v>3029</v>
      </c>
      <c r="L441" s="6" t="s">
        <v>3059</v>
      </c>
      <c r="M441" s="6" t="str">
        <f t="shared" si="30"/>
        <v>Male</v>
      </c>
      <c r="N441" s="6" t="str">
        <f t="shared" si="31"/>
        <v>Casual Gamer: I love playing video games to have fun but not all of the time</v>
      </c>
      <c r="O441" s="6" t="str">
        <f t="shared" si="32"/>
        <v>6-10 hours</v>
      </c>
      <c r="P441" s="39" t="str">
        <f t="shared" si="33"/>
        <v>$2,000- $2,999</v>
      </c>
      <c r="Q441" s="17" t="s">
        <v>1410</v>
      </c>
    </row>
    <row r="442" spans="1:17" ht="15.75" customHeight="1" x14ac:dyDescent="0.25">
      <c r="A442" s="24">
        <v>10</v>
      </c>
      <c r="B442" s="28" t="str">
        <f t="shared" si="34"/>
        <v>Promoter</v>
      </c>
      <c r="C442" s="19" t="s">
        <v>3064</v>
      </c>
      <c r="D442" s="19" t="s">
        <v>3064</v>
      </c>
      <c r="E442" s="17" t="s">
        <v>3056</v>
      </c>
      <c r="F442" s="28">
        <v>13018450616</v>
      </c>
      <c r="G442" s="6" t="s">
        <v>3005</v>
      </c>
      <c r="H442" s="6" t="s">
        <v>59</v>
      </c>
      <c r="I442" s="11" t="s">
        <v>1346</v>
      </c>
      <c r="J442" s="9" t="s">
        <v>1385</v>
      </c>
      <c r="K442" s="9" t="s">
        <v>3030</v>
      </c>
      <c r="L442" s="6" t="s">
        <v>3058</v>
      </c>
      <c r="M442" s="6" t="str">
        <f t="shared" si="30"/>
        <v>Male</v>
      </c>
      <c r="N442" s="6" t="str">
        <f t="shared" si="31"/>
        <v>Competitive Gamer: I play video games to be the best and win</v>
      </c>
      <c r="O442" s="6" t="str">
        <f t="shared" si="32"/>
        <v>6-10 hours</v>
      </c>
      <c r="P442" s="39" t="str">
        <f t="shared" si="33"/>
        <v>$3,000- $5,000</v>
      </c>
      <c r="Q442" s="17"/>
    </row>
    <row r="443" spans="1:17" ht="15.75" customHeight="1" x14ac:dyDescent="0.25">
      <c r="A443" s="24">
        <v>10</v>
      </c>
      <c r="B443" s="28" t="str">
        <f t="shared" si="34"/>
        <v>Promoter</v>
      </c>
      <c r="C443" s="19" t="s">
        <v>3064</v>
      </c>
      <c r="D443" s="19" t="s">
        <v>3064</v>
      </c>
      <c r="E443" s="17" t="s">
        <v>3056</v>
      </c>
      <c r="F443" s="28">
        <v>13060818500</v>
      </c>
      <c r="G443" s="6" t="s">
        <v>2936</v>
      </c>
      <c r="H443" s="6" t="s">
        <v>59</v>
      </c>
      <c r="I443" s="11" t="s">
        <v>1284</v>
      </c>
      <c r="J443" s="9" t="s">
        <v>1385</v>
      </c>
      <c r="K443" s="9" t="s">
        <v>3030</v>
      </c>
      <c r="L443" s="6" t="s">
        <v>3058</v>
      </c>
      <c r="M443" s="6" t="str">
        <f t="shared" si="30"/>
        <v>Female</v>
      </c>
      <c r="N443" s="6" t="str">
        <f t="shared" si="31"/>
        <v>Hardcore Gamer: I spend most of my free time playing and viewing video games</v>
      </c>
      <c r="O443" s="6" t="str">
        <f t="shared" si="32"/>
        <v>21-30 hours</v>
      </c>
      <c r="P443" s="39" t="str">
        <f t="shared" si="33"/>
        <v>$1,500 - $1,999</v>
      </c>
      <c r="Q443" s="17"/>
    </row>
    <row r="444" spans="1:17" ht="15.75" customHeight="1" x14ac:dyDescent="0.25">
      <c r="A444" s="24">
        <v>9</v>
      </c>
      <c r="B444" s="28" t="str">
        <f t="shared" si="34"/>
        <v>Promoter</v>
      </c>
      <c r="C444" s="19" t="s">
        <v>3068</v>
      </c>
      <c r="D444" s="19" t="s">
        <v>3064</v>
      </c>
      <c r="E444" s="17" t="s">
        <v>3055</v>
      </c>
      <c r="F444" s="28">
        <v>13158970264</v>
      </c>
      <c r="G444" s="6" t="s">
        <v>2235</v>
      </c>
      <c r="H444" s="6" t="s">
        <v>16</v>
      </c>
      <c r="I444" s="11" t="s">
        <v>681</v>
      </c>
      <c r="J444" s="19" t="s">
        <v>1464</v>
      </c>
      <c r="K444" s="19" t="s">
        <v>3027</v>
      </c>
      <c r="L444" s="6" t="s">
        <v>3059</v>
      </c>
      <c r="M444" s="6" t="str">
        <f t="shared" si="30"/>
        <v>Male</v>
      </c>
      <c r="N444" s="6" t="str">
        <f t="shared" si="31"/>
        <v>Competitive Gamer: I play video games to be the best and win</v>
      </c>
      <c r="O444" s="6" t="str">
        <f t="shared" si="32"/>
        <v>11-20 hours</v>
      </c>
      <c r="P444" s="39" t="str">
        <f t="shared" si="33"/>
        <v>$2,000- $2,999</v>
      </c>
      <c r="Q444" s="17"/>
    </row>
    <row r="445" spans="1:17" ht="15.75" customHeight="1" x14ac:dyDescent="0.25">
      <c r="A445" s="24">
        <v>5</v>
      </c>
      <c r="B445" s="28" t="str">
        <f t="shared" si="34"/>
        <v>Detractor</v>
      </c>
      <c r="C445" s="19" t="s">
        <v>3068</v>
      </c>
      <c r="D445" s="19" t="s">
        <v>3067</v>
      </c>
      <c r="E445" s="17" t="s">
        <v>3054</v>
      </c>
      <c r="F445" s="28">
        <v>13084184392</v>
      </c>
      <c r="G445" s="6" t="s">
        <v>1893</v>
      </c>
      <c r="H445" s="6" t="s">
        <v>14</v>
      </c>
      <c r="I445" s="11" t="s">
        <v>365</v>
      </c>
      <c r="J445" s="6" t="s">
        <v>1364</v>
      </c>
      <c r="K445" s="11" t="s">
        <v>3044</v>
      </c>
      <c r="L445" s="6" t="s">
        <v>3058</v>
      </c>
      <c r="M445" s="6" t="str">
        <f t="shared" si="30"/>
        <v>Male</v>
      </c>
      <c r="N445" s="6" t="str">
        <f t="shared" si="31"/>
        <v>Competitive Gamer: I play video games to be the best and win</v>
      </c>
      <c r="O445" s="6" t="str">
        <f t="shared" si="32"/>
        <v>11-20 hours</v>
      </c>
      <c r="P445" s="39" t="str">
        <f t="shared" si="33"/>
        <v>$1,500 - $1,999</v>
      </c>
      <c r="Q445" s="17"/>
    </row>
    <row r="446" spans="1:17" ht="15.75" customHeight="1" x14ac:dyDescent="0.25">
      <c r="A446" s="24">
        <v>3</v>
      </c>
      <c r="B446" s="28" t="str">
        <f t="shared" si="34"/>
        <v>Detractor</v>
      </c>
      <c r="C446" s="19" t="s">
        <v>3068</v>
      </c>
      <c r="D446" s="19" t="s">
        <v>3067</v>
      </c>
      <c r="E446" s="17" t="s">
        <v>3054</v>
      </c>
      <c r="F446" s="28">
        <v>13159242068</v>
      </c>
      <c r="G446" s="6" t="s">
        <v>1845</v>
      </c>
      <c r="H446" s="6" t="s">
        <v>16</v>
      </c>
      <c r="I446" s="11" t="s">
        <v>318</v>
      </c>
      <c r="J446" s="6" t="s">
        <v>1362</v>
      </c>
      <c r="K446" s="11" t="s">
        <v>3035</v>
      </c>
      <c r="L446" s="6" t="s">
        <v>3059</v>
      </c>
      <c r="M446" s="6" t="str">
        <f t="shared" si="30"/>
        <v>Male</v>
      </c>
      <c r="N446" s="6" t="str">
        <f t="shared" si="31"/>
        <v>Competitive Gamer: I play video games to be the best and win</v>
      </c>
      <c r="O446" s="6" t="str">
        <f t="shared" si="32"/>
        <v>21-30 hours</v>
      </c>
      <c r="P446" s="39" t="str">
        <f t="shared" si="33"/>
        <v>$3,000- $5,000</v>
      </c>
      <c r="Q446" s="17"/>
    </row>
    <row r="447" spans="1:17" ht="15.75" customHeight="1" x14ac:dyDescent="0.25">
      <c r="A447" s="24">
        <v>5</v>
      </c>
      <c r="B447" s="28" t="str">
        <f t="shared" si="34"/>
        <v>Detractor</v>
      </c>
      <c r="C447" s="19" t="s">
        <v>3068</v>
      </c>
      <c r="D447" s="19" t="s">
        <v>3068</v>
      </c>
      <c r="E447" s="17" t="s">
        <v>3054</v>
      </c>
      <c r="F447" s="28">
        <v>13214767115</v>
      </c>
      <c r="G447" s="6" t="s">
        <v>1793</v>
      </c>
      <c r="H447" s="6" t="s">
        <v>16</v>
      </c>
      <c r="I447" s="11" t="s">
        <v>271</v>
      </c>
      <c r="J447" s="6" t="s">
        <v>1381</v>
      </c>
      <c r="K447" s="11" t="s">
        <v>3035</v>
      </c>
      <c r="L447" s="6" t="s">
        <v>3057</v>
      </c>
      <c r="M447" s="6" t="str">
        <f t="shared" si="30"/>
        <v>Male</v>
      </c>
      <c r="N447" s="6" t="str">
        <f t="shared" si="31"/>
        <v>Casual Gamer: I love playing video games to have fun but not all of the time</v>
      </c>
      <c r="O447" s="6" t="str">
        <f t="shared" si="32"/>
        <v>6-10 hours</v>
      </c>
      <c r="P447" s="39" t="str">
        <f t="shared" si="33"/>
        <v>$3,000- $5,000</v>
      </c>
      <c r="Q447" s="17"/>
    </row>
    <row r="448" spans="1:17" ht="15.75" customHeight="1" x14ac:dyDescent="0.25">
      <c r="A448" s="24">
        <v>0</v>
      </c>
      <c r="B448" s="28" t="str">
        <f t="shared" si="34"/>
        <v>Detractor</v>
      </c>
      <c r="C448" s="19" t="s">
        <v>3066</v>
      </c>
      <c r="D448" s="19" t="s">
        <v>3066</v>
      </c>
      <c r="E448" s="17" t="s">
        <v>3053</v>
      </c>
      <c r="F448" s="28">
        <v>13188892562</v>
      </c>
      <c r="G448" s="6" t="s">
        <v>1604</v>
      </c>
      <c r="H448" s="6" t="s">
        <v>14</v>
      </c>
      <c r="I448" s="11" t="s">
        <v>82</v>
      </c>
      <c r="J448" s="6" t="s">
        <v>1364</v>
      </c>
      <c r="K448" s="19" t="s">
        <v>3044</v>
      </c>
      <c r="L448" s="19" t="s">
        <v>3057</v>
      </c>
      <c r="M448" s="6" t="str">
        <f t="shared" si="30"/>
        <v>Male</v>
      </c>
      <c r="N448" s="6" t="str">
        <f t="shared" si="31"/>
        <v>Hardcore Gamer: I spend most of my free time playing and viewing video games</v>
      </c>
      <c r="O448" s="6" t="str">
        <f t="shared" si="32"/>
        <v>11-20 hours</v>
      </c>
      <c r="P448" s="39" t="str">
        <f t="shared" si="33"/>
        <v>$2,000- $2,999</v>
      </c>
      <c r="Q448" s="17"/>
    </row>
    <row r="449" spans="1:17" ht="15.75" customHeight="1" x14ac:dyDescent="0.25">
      <c r="A449" s="24">
        <v>10</v>
      </c>
      <c r="B449" s="28" t="str">
        <f t="shared" si="34"/>
        <v>Promoter</v>
      </c>
      <c r="C449" s="19" t="s">
        <v>3070</v>
      </c>
      <c r="D449" s="19" t="s">
        <v>3064</v>
      </c>
      <c r="E449" s="17" t="s">
        <v>3056</v>
      </c>
      <c r="F449" s="28">
        <v>13041594148</v>
      </c>
      <c r="G449" s="6" t="s">
        <v>2972</v>
      </c>
      <c r="H449" s="6" t="s">
        <v>14</v>
      </c>
      <c r="I449" s="11" t="s">
        <v>1317</v>
      </c>
      <c r="J449" s="9" t="s">
        <v>1489</v>
      </c>
      <c r="K449" s="9" t="s">
        <v>3034</v>
      </c>
      <c r="L449" s="6" t="s">
        <v>3058</v>
      </c>
      <c r="M449" s="6" t="str">
        <f t="shared" si="30"/>
        <v>Male</v>
      </c>
      <c r="N449" s="6" t="str">
        <f t="shared" si="31"/>
        <v>Hardcore Gamer: I spend most of my free time playing and viewing video games</v>
      </c>
      <c r="O449" s="6" t="str">
        <f t="shared" si="32"/>
        <v>21-30 hours</v>
      </c>
      <c r="P449" s="39" t="str">
        <f t="shared" si="33"/>
        <v>$3,000- $5,000</v>
      </c>
      <c r="Q449" s="17" t="s">
        <v>1411</v>
      </c>
    </row>
    <row r="450" spans="1:17" ht="15.75" customHeight="1" x14ac:dyDescent="0.25">
      <c r="A450" s="24">
        <v>7</v>
      </c>
      <c r="B450" s="28" t="str">
        <f t="shared" si="34"/>
        <v>Passive</v>
      </c>
      <c r="C450" s="19" t="s">
        <v>3064</v>
      </c>
      <c r="D450" s="19" t="s">
        <v>3064</v>
      </c>
      <c r="E450" s="17" t="s">
        <v>1423</v>
      </c>
      <c r="F450" s="28">
        <v>13219995152</v>
      </c>
      <c r="G450" s="6" t="s">
        <v>1941</v>
      </c>
      <c r="H450" s="6" t="s">
        <v>14</v>
      </c>
      <c r="I450" s="11" t="s">
        <v>412</v>
      </c>
      <c r="J450" s="6" t="s">
        <v>1366</v>
      </c>
      <c r="K450" s="6" t="s">
        <v>3029</v>
      </c>
      <c r="L450" s="6" t="s">
        <v>3057</v>
      </c>
      <c r="M450" s="6" t="str">
        <f t="shared" ref="M450:M513" si="35">VLOOKUP(F450,DemoTable,2,FALSE)</f>
        <v>Male</v>
      </c>
      <c r="N450" s="6" t="str">
        <f t="shared" ref="N450:N513" si="36">VLOOKUP(F450,DemoTable,3,FALSE)</f>
        <v>Content Creator/Streamer: I create video game content</v>
      </c>
      <c r="O450" s="6" t="str">
        <f t="shared" ref="O450:O513" si="37">VLOOKUP(F450,DemoTable,4,FALSE)</f>
        <v>6-10 hours</v>
      </c>
      <c r="P450" s="39" t="str">
        <f t="shared" ref="P450:P513" si="38">VLOOKUP(F450,DemoTable,5,FALSE)</f>
        <v>$3,000- $5,000</v>
      </c>
      <c r="Q450" s="17"/>
    </row>
    <row r="451" spans="1:17" ht="15.75" customHeight="1" x14ac:dyDescent="0.25">
      <c r="A451" s="24">
        <v>5</v>
      </c>
      <c r="B451" s="28" t="str">
        <f t="shared" si="34"/>
        <v>Detractor</v>
      </c>
      <c r="C451" s="19" t="s">
        <v>3064</v>
      </c>
      <c r="D451" s="19" t="s">
        <v>3064</v>
      </c>
      <c r="E451" s="17" t="s">
        <v>3053</v>
      </c>
      <c r="F451" s="28">
        <v>13200211788</v>
      </c>
      <c r="G451" s="6" t="s">
        <v>1591</v>
      </c>
      <c r="H451" s="6" t="s">
        <v>14</v>
      </c>
      <c r="I451" s="11" t="s">
        <v>70</v>
      </c>
      <c r="J451" s="6" t="s">
        <v>1366</v>
      </c>
      <c r="K451" s="19" t="s">
        <v>3029</v>
      </c>
      <c r="L451" s="19" t="s">
        <v>3057</v>
      </c>
      <c r="M451" s="6" t="str">
        <f t="shared" si="35"/>
        <v>Male</v>
      </c>
      <c r="N451" s="6" t="str">
        <f t="shared" si="36"/>
        <v>I do not play video games</v>
      </c>
      <c r="O451" s="6">
        <f t="shared" si="37"/>
        <v>0</v>
      </c>
      <c r="P451" s="39" t="str">
        <f t="shared" si="38"/>
        <v>$2,000- $2,999</v>
      </c>
      <c r="Q451" s="17"/>
    </row>
    <row r="452" spans="1:17" ht="15.75" customHeight="1" x14ac:dyDescent="0.25">
      <c r="A452" s="24">
        <v>10</v>
      </c>
      <c r="B452" s="28" t="str">
        <f t="shared" si="34"/>
        <v>Promoter</v>
      </c>
      <c r="C452" s="19" t="s">
        <v>3064</v>
      </c>
      <c r="D452" s="19" t="s">
        <v>3064</v>
      </c>
      <c r="E452" s="17" t="s">
        <v>3056</v>
      </c>
      <c r="F452" s="28">
        <v>13153694317</v>
      </c>
      <c r="G452" s="6" t="s">
        <v>2743</v>
      </c>
      <c r="H452" s="6" t="s">
        <v>14</v>
      </c>
      <c r="I452" s="11" t="s">
        <v>1116</v>
      </c>
      <c r="J452" s="9" t="s">
        <v>1407</v>
      </c>
      <c r="K452" s="9" t="s">
        <v>3029</v>
      </c>
      <c r="L452" s="6" t="s">
        <v>3059</v>
      </c>
      <c r="M452" s="6" t="str">
        <f t="shared" si="35"/>
        <v>Male</v>
      </c>
      <c r="N452" s="6" t="str">
        <f t="shared" si="36"/>
        <v>Hardcore Gamer: I spend most of my free time playing and viewing video games</v>
      </c>
      <c r="O452" s="6" t="str">
        <f t="shared" si="37"/>
        <v>40+ hours</v>
      </c>
      <c r="P452" s="39" t="str">
        <f t="shared" si="38"/>
        <v>$2,000- $2,999</v>
      </c>
      <c r="Q452" s="17"/>
    </row>
    <row r="453" spans="1:17" ht="15.75" customHeight="1" x14ac:dyDescent="0.25">
      <c r="A453" s="24">
        <v>0</v>
      </c>
      <c r="B453" s="28" t="str">
        <f t="shared" si="34"/>
        <v>Detractor</v>
      </c>
      <c r="C453" s="19" t="s">
        <v>3066</v>
      </c>
      <c r="D453" s="19" t="s">
        <v>3066</v>
      </c>
      <c r="E453" s="17" t="s">
        <v>3053</v>
      </c>
      <c r="F453" s="28">
        <v>13130291746</v>
      </c>
      <c r="G453" s="6" t="s">
        <v>1700</v>
      </c>
      <c r="H453" s="6" t="s">
        <v>14</v>
      </c>
      <c r="I453" s="11" t="s">
        <v>177</v>
      </c>
      <c r="J453" s="6" t="s">
        <v>1381</v>
      </c>
      <c r="K453" s="19" t="s">
        <v>3035</v>
      </c>
      <c r="L453" s="19" t="s">
        <v>3059</v>
      </c>
      <c r="M453" s="6" t="str">
        <f t="shared" si="35"/>
        <v>Male</v>
      </c>
      <c r="N453" s="6" t="str">
        <f t="shared" si="36"/>
        <v>Casual Gamer: I love playing video games to have fun but not all of the time</v>
      </c>
      <c r="O453" s="6" t="str">
        <f t="shared" si="37"/>
        <v>11-20 hours</v>
      </c>
      <c r="P453" s="39" t="str">
        <f t="shared" si="38"/>
        <v>$1,500 - $1,999</v>
      </c>
      <c r="Q453" s="17"/>
    </row>
    <row r="454" spans="1:17" ht="15.75" customHeight="1" x14ac:dyDescent="0.25">
      <c r="A454" s="24">
        <v>5</v>
      </c>
      <c r="B454" s="28" t="str">
        <f t="shared" ref="B454:B517" si="39">IF(A454&gt;8, "Promoter", IF(A454&gt;6,"Passive",IF(A454&lt;7,"Detractor",)))</f>
        <v>Detractor</v>
      </c>
      <c r="C454" s="19" t="s">
        <v>3070</v>
      </c>
      <c r="D454" s="19" t="s">
        <v>3067</v>
      </c>
      <c r="E454" s="17" t="s">
        <v>3055</v>
      </c>
      <c r="F454" s="28">
        <v>13212413465</v>
      </c>
      <c r="G454" s="6" t="s">
        <v>2104</v>
      </c>
      <c r="H454" s="6" t="s">
        <v>16</v>
      </c>
      <c r="I454" s="11" t="s">
        <v>563</v>
      </c>
      <c r="J454" s="19" t="s">
        <v>1387</v>
      </c>
      <c r="K454" s="19" t="s">
        <v>1387</v>
      </c>
      <c r="L454" s="6" t="s">
        <v>3057</v>
      </c>
      <c r="M454" s="6" t="str">
        <f t="shared" si="35"/>
        <v>Male</v>
      </c>
      <c r="N454" s="6" t="str">
        <f t="shared" si="36"/>
        <v>Competitive Gamer: I play video games to be the best and win</v>
      </c>
      <c r="O454" s="6" t="str">
        <f t="shared" si="37"/>
        <v>11-20 hours</v>
      </c>
      <c r="P454" s="39" t="str">
        <f t="shared" si="38"/>
        <v>$2,000- $2,999</v>
      </c>
      <c r="Q454" s="17"/>
    </row>
    <row r="455" spans="1:17" ht="15.75" customHeight="1" x14ac:dyDescent="0.25">
      <c r="A455" s="24">
        <v>10</v>
      </c>
      <c r="B455" s="28" t="str">
        <f t="shared" si="39"/>
        <v>Promoter</v>
      </c>
      <c r="C455" s="19" t="s">
        <v>3068</v>
      </c>
      <c r="D455" s="19" t="s">
        <v>3064</v>
      </c>
      <c r="E455" s="17" t="s">
        <v>3055</v>
      </c>
      <c r="F455" s="28">
        <v>13144977906</v>
      </c>
      <c r="G455" s="6" t="s">
        <v>2260</v>
      </c>
      <c r="H455" s="6" t="s">
        <v>59</v>
      </c>
      <c r="I455" s="11" t="s">
        <v>702</v>
      </c>
      <c r="J455" s="19" t="s">
        <v>1470</v>
      </c>
      <c r="K455" s="19" t="s">
        <v>3026</v>
      </c>
      <c r="L455" s="6" t="s">
        <v>3059</v>
      </c>
      <c r="M455" s="6" t="str">
        <f t="shared" si="35"/>
        <v>Male</v>
      </c>
      <c r="N455" s="6" t="str">
        <f t="shared" si="36"/>
        <v>Hardcore Gamer: I spend most of my free time playing and viewing video games</v>
      </c>
      <c r="O455" s="6" t="str">
        <f t="shared" si="37"/>
        <v>31-40 hours</v>
      </c>
      <c r="P455" s="39" t="str">
        <f t="shared" si="38"/>
        <v>$2,000- $2,999</v>
      </c>
      <c r="Q455" s="17"/>
    </row>
    <row r="456" spans="1:17" ht="15.75" customHeight="1" x14ac:dyDescent="0.25">
      <c r="A456" s="24">
        <v>6</v>
      </c>
      <c r="B456" s="28" t="str">
        <f t="shared" si="39"/>
        <v>Detractor</v>
      </c>
      <c r="C456" s="19" t="s">
        <v>3068</v>
      </c>
      <c r="D456" s="19" t="s">
        <v>3064</v>
      </c>
      <c r="E456" s="17" t="s">
        <v>3054</v>
      </c>
      <c r="F456" s="28">
        <v>13024907498</v>
      </c>
      <c r="G456" s="6" t="s">
        <v>1917</v>
      </c>
      <c r="H456" s="6" t="s">
        <v>16</v>
      </c>
      <c r="I456" s="11" t="s">
        <v>389</v>
      </c>
      <c r="J456" s="6" t="s">
        <v>1387</v>
      </c>
      <c r="K456" s="11" t="s">
        <v>1387</v>
      </c>
      <c r="L456" s="6" t="s">
        <v>3058</v>
      </c>
      <c r="M456" s="6" t="str">
        <f t="shared" si="35"/>
        <v>Male</v>
      </c>
      <c r="N456" s="6" t="str">
        <f t="shared" si="36"/>
        <v>Hardcore Gamer: I spend most of my free time playing and viewing video games</v>
      </c>
      <c r="O456" s="6" t="str">
        <f t="shared" si="37"/>
        <v>11-20 hours</v>
      </c>
      <c r="P456" s="39" t="str">
        <f t="shared" si="38"/>
        <v>$3,000- $5,000</v>
      </c>
      <c r="Q456" s="17"/>
    </row>
    <row r="457" spans="1:17" ht="15.75" customHeight="1" x14ac:dyDescent="0.25">
      <c r="A457" s="24">
        <v>10</v>
      </c>
      <c r="B457" s="28" t="str">
        <f t="shared" si="39"/>
        <v>Promoter</v>
      </c>
      <c r="C457" s="19" t="s">
        <v>3070</v>
      </c>
      <c r="D457" s="19" t="s">
        <v>3064</v>
      </c>
      <c r="E457" s="17" t="s">
        <v>3055</v>
      </c>
      <c r="F457" s="28">
        <v>13197282519</v>
      </c>
      <c r="G457" s="6" t="s">
        <v>2126</v>
      </c>
      <c r="H457" s="6" t="s">
        <v>14</v>
      </c>
      <c r="I457" s="11" t="s">
        <v>585</v>
      </c>
      <c r="J457" s="19" t="s">
        <v>1366</v>
      </c>
      <c r="K457" s="19" t="s">
        <v>3029</v>
      </c>
      <c r="L457" s="6" t="s">
        <v>3057</v>
      </c>
      <c r="M457" s="6" t="str">
        <f t="shared" si="35"/>
        <v>Male</v>
      </c>
      <c r="N457" s="6" t="str">
        <f t="shared" si="36"/>
        <v>Hardcore Gamer: I spend most of my free time playing and viewing video games</v>
      </c>
      <c r="O457" s="6" t="str">
        <f t="shared" si="37"/>
        <v>21-30 hours</v>
      </c>
      <c r="P457" s="39" t="str">
        <f t="shared" si="38"/>
        <v>$2,000- $2,999</v>
      </c>
      <c r="Q457" s="17"/>
    </row>
    <row r="458" spans="1:17" ht="15.75" customHeight="1" x14ac:dyDescent="0.25">
      <c r="A458" s="24">
        <v>5</v>
      </c>
      <c r="B458" s="28" t="str">
        <f t="shared" si="39"/>
        <v>Detractor</v>
      </c>
      <c r="C458" s="19" t="s">
        <v>3064</v>
      </c>
      <c r="D458" s="19" t="s">
        <v>3064</v>
      </c>
      <c r="E458" s="17" t="s">
        <v>3054</v>
      </c>
      <c r="F458" s="28">
        <v>13182151390</v>
      </c>
      <c r="G458" s="6" t="s">
        <v>1817</v>
      </c>
      <c r="H458" s="6" t="s">
        <v>16</v>
      </c>
      <c r="I458" s="11" t="s">
        <v>293</v>
      </c>
      <c r="J458" s="6" t="s">
        <v>1364</v>
      </c>
      <c r="K458" s="11" t="s">
        <v>3044</v>
      </c>
      <c r="L458" s="6" t="s">
        <v>3057</v>
      </c>
      <c r="M458" s="6" t="str">
        <f t="shared" si="35"/>
        <v>Male</v>
      </c>
      <c r="N458" s="6" t="str">
        <f t="shared" si="36"/>
        <v>Casual Gamer: I love playing video games to have fun but not all of the time</v>
      </c>
      <c r="O458" s="6" t="str">
        <f t="shared" si="37"/>
        <v>11-20 hours</v>
      </c>
      <c r="P458" s="39" t="str">
        <f t="shared" si="38"/>
        <v>$3,000- $5,000</v>
      </c>
      <c r="Q458" s="17"/>
    </row>
    <row r="459" spans="1:17" ht="15.75" customHeight="1" x14ac:dyDescent="0.25">
      <c r="A459" s="24">
        <v>10</v>
      </c>
      <c r="B459" s="28" t="str">
        <f t="shared" si="39"/>
        <v>Promoter</v>
      </c>
      <c r="C459" s="19" t="s">
        <v>3070</v>
      </c>
      <c r="D459" s="19" t="s">
        <v>3064</v>
      </c>
      <c r="E459" s="17" t="s">
        <v>3055</v>
      </c>
      <c r="F459" s="28">
        <v>13206116698</v>
      </c>
      <c r="G459" s="6" t="s">
        <v>2117</v>
      </c>
      <c r="H459" s="6" t="s">
        <v>16</v>
      </c>
      <c r="I459" s="11" t="s">
        <v>576</v>
      </c>
      <c r="J459" s="19" t="s">
        <v>1387</v>
      </c>
      <c r="K459" s="19" t="s">
        <v>1387</v>
      </c>
      <c r="L459" s="6" t="s">
        <v>3057</v>
      </c>
      <c r="M459" s="6" t="str">
        <f t="shared" si="35"/>
        <v>Male</v>
      </c>
      <c r="N459" s="6" t="str">
        <f t="shared" si="36"/>
        <v>Casual Gamer: I love playing video games to have fun but not all of the time</v>
      </c>
      <c r="O459" s="6" t="str">
        <f t="shared" si="37"/>
        <v>6-10 hours</v>
      </c>
      <c r="P459" s="39" t="str">
        <f t="shared" si="38"/>
        <v>$1,500 - $1,999</v>
      </c>
      <c r="Q459" s="17"/>
    </row>
    <row r="460" spans="1:17" ht="15.75" customHeight="1" x14ac:dyDescent="0.25">
      <c r="A460" s="24">
        <v>10</v>
      </c>
      <c r="B460" s="28" t="str">
        <f t="shared" si="39"/>
        <v>Promoter</v>
      </c>
      <c r="C460" s="19" t="s">
        <v>3064</v>
      </c>
      <c r="D460" s="19" t="s">
        <v>3064</v>
      </c>
      <c r="E460" s="17" t="s">
        <v>3056</v>
      </c>
      <c r="F460" s="28">
        <v>13142597169</v>
      </c>
      <c r="G460" s="6" t="s">
        <v>2771</v>
      </c>
      <c r="H460" s="6" t="s">
        <v>16</v>
      </c>
      <c r="I460" s="11" t="s">
        <v>1141</v>
      </c>
      <c r="J460" s="9" t="s">
        <v>1388</v>
      </c>
      <c r="K460" s="9" t="s">
        <v>3033</v>
      </c>
      <c r="L460" s="6" t="s">
        <v>3059</v>
      </c>
      <c r="M460" s="6" t="str">
        <f t="shared" si="35"/>
        <v>Male</v>
      </c>
      <c r="N460" s="6" t="str">
        <f t="shared" si="36"/>
        <v>Hardcore Gamer: I spend most of my free time playing and viewing video games</v>
      </c>
      <c r="O460" s="6" t="str">
        <f t="shared" si="37"/>
        <v>31-40 hours</v>
      </c>
      <c r="P460" s="39" t="str">
        <f t="shared" si="38"/>
        <v>$5,000+</v>
      </c>
      <c r="Q460" s="17"/>
    </row>
    <row r="461" spans="1:17" ht="15.75" customHeight="1" x14ac:dyDescent="0.25">
      <c r="A461" s="24">
        <v>0</v>
      </c>
      <c r="B461" s="28" t="str">
        <f t="shared" si="39"/>
        <v>Detractor</v>
      </c>
      <c r="C461" s="19" t="s">
        <v>3066</v>
      </c>
      <c r="D461" s="19" t="s">
        <v>3066</v>
      </c>
      <c r="E461" s="17" t="s">
        <v>3053</v>
      </c>
      <c r="F461" s="28">
        <v>13211657704</v>
      </c>
      <c r="G461" s="6" t="s">
        <v>1579</v>
      </c>
      <c r="H461" s="6" t="s">
        <v>16</v>
      </c>
      <c r="I461" s="11" t="s">
        <v>57</v>
      </c>
      <c r="J461" s="6" t="s">
        <v>1364</v>
      </c>
      <c r="K461" s="19" t="s">
        <v>3044</v>
      </c>
      <c r="L461" s="19" t="s">
        <v>3057</v>
      </c>
      <c r="M461" s="6" t="str">
        <f t="shared" si="35"/>
        <v>Female</v>
      </c>
      <c r="N461" s="6" t="str">
        <f t="shared" si="36"/>
        <v>I do not play video games</v>
      </c>
      <c r="O461" s="6">
        <f t="shared" si="37"/>
        <v>0</v>
      </c>
      <c r="P461" s="39" t="str">
        <f t="shared" si="38"/>
        <v>$2,000- $2,999</v>
      </c>
      <c r="Q461" s="17"/>
    </row>
    <row r="462" spans="1:17" ht="15.75" customHeight="1" x14ac:dyDescent="0.25">
      <c r="A462" s="24">
        <v>0</v>
      </c>
      <c r="B462" s="28" t="str">
        <f t="shared" si="39"/>
        <v>Detractor</v>
      </c>
      <c r="C462" s="19" t="s">
        <v>3066</v>
      </c>
      <c r="D462" s="19" t="s">
        <v>3066</v>
      </c>
      <c r="E462" s="17" t="s">
        <v>3053</v>
      </c>
      <c r="F462" s="28">
        <v>13176008415</v>
      </c>
      <c r="G462" s="6" t="s">
        <v>1621</v>
      </c>
      <c r="H462" s="6" t="s">
        <v>14</v>
      </c>
      <c r="I462" s="11" t="s">
        <v>98</v>
      </c>
      <c r="J462" s="6" t="s">
        <v>1364</v>
      </c>
      <c r="K462" s="19" t="s">
        <v>3044</v>
      </c>
      <c r="L462" s="19" t="s">
        <v>3057</v>
      </c>
      <c r="M462" s="6" t="str">
        <f t="shared" si="35"/>
        <v>Female</v>
      </c>
      <c r="N462" s="6" t="str">
        <f t="shared" si="36"/>
        <v>Content Creator/Streamer: I create video game content</v>
      </c>
      <c r="O462" s="6" t="str">
        <f t="shared" si="37"/>
        <v>6-10 hours</v>
      </c>
      <c r="P462" s="39" t="str">
        <f t="shared" si="38"/>
        <v>$3,000- $5,000</v>
      </c>
      <c r="Q462" s="17"/>
    </row>
    <row r="463" spans="1:17" ht="15.75" customHeight="1" x14ac:dyDescent="0.25">
      <c r="A463" s="24">
        <v>0</v>
      </c>
      <c r="B463" s="28" t="str">
        <f t="shared" si="39"/>
        <v>Detractor</v>
      </c>
      <c r="C463" s="19" t="s">
        <v>3068</v>
      </c>
      <c r="D463" s="19" t="s">
        <v>3066</v>
      </c>
      <c r="E463" s="17" t="s">
        <v>3053</v>
      </c>
      <c r="F463" s="28">
        <v>13144886697</v>
      </c>
      <c r="G463" s="6" t="s">
        <v>1691</v>
      </c>
      <c r="H463" s="6" t="s">
        <v>14</v>
      </c>
      <c r="I463" s="11" t="s">
        <v>168</v>
      </c>
      <c r="J463" s="6" t="s">
        <v>1364</v>
      </c>
      <c r="K463" s="19" t="s">
        <v>3044</v>
      </c>
      <c r="L463" s="19" t="s">
        <v>3059</v>
      </c>
      <c r="M463" s="6" t="str">
        <f t="shared" si="35"/>
        <v>Male</v>
      </c>
      <c r="N463" s="6" t="str">
        <f t="shared" si="36"/>
        <v>Casual Gamer: I love playing video games to have fun but not all of the time</v>
      </c>
      <c r="O463" s="6" t="str">
        <f t="shared" si="37"/>
        <v>21-30 hours</v>
      </c>
      <c r="P463" s="39" t="str">
        <f t="shared" si="38"/>
        <v>$2,000- $2,999</v>
      </c>
      <c r="Q463" s="17"/>
    </row>
    <row r="464" spans="1:17" ht="15.75" customHeight="1" x14ac:dyDescent="0.25">
      <c r="A464" s="24">
        <v>0</v>
      </c>
      <c r="B464" s="28" t="str">
        <f t="shared" si="39"/>
        <v>Detractor</v>
      </c>
      <c r="C464" s="19" t="s">
        <v>3066</v>
      </c>
      <c r="D464" s="19" t="s">
        <v>3066</v>
      </c>
      <c r="E464" s="17" t="s">
        <v>3053</v>
      </c>
      <c r="F464" s="28">
        <v>13178811872</v>
      </c>
      <c r="G464" s="6" t="s">
        <v>1617</v>
      </c>
      <c r="H464" s="6" t="s">
        <v>14</v>
      </c>
      <c r="I464" s="11" t="s">
        <v>94</v>
      </c>
      <c r="J464" s="6" t="s">
        <v>1362</v>
      </c>
      <c r="K464" s="19" t="s">
        <v>3035</v>
      </c>
      <c r="L464" s="19" t="s">
        <v>3057</v>
      </c>
      <c r="M464" s="6" t="str">
        <f t="shared" si="35"/>
        <v>Male</v>
      </c>
      <c r="N464" s="6" t="str">
        <f t="shared" si="36"/>
        <v>Content Creator/Streamer: I create video game content</v>
      </c>
      <c r="O464" s="6" t="str">
        <f t="shared" si="37"/>
        <v>40+ hours</v>
      </c>
      <c r="P464" s="39" t="str">
        <f t="shared" si="38"/>
        <v>I don’t know</v>
      </c>
      <c r="Q464" s="17"/>
    </row>
    <row r="465" spans="1:17" ht="15.75" customHeight="1" x14ac:dyDescent="0.25">
      <c r="A465" s="24">
        <v>1</v>
      </c>
      <c r="B465" s="28" t="str">
        <f t="shared" si="39"/>
        <v>Detractor</v>
      </c>
      <c r="C465" s="19" t="s">
        <v>3064</v>
      </c>
      <c r="D465" s="19" t="s">
        <v>3066</v>
      </c>
      <c r="E465" s="17" t="s">
        <v>3053</v>
      </c>
      <c r="F465" s="28">
        <v>13220675291</v>
      </c>
      <c r="G465" s="6" t="s">
        <v>1563</v>
      </c>
      <c r="H465" s="6" t="s">
        <v>14</v>
      </c>
      <c r="I465" s="11" t="s">
        <v>41</v>
      </c>
      <c r="J465" s="6" t="s">
        <v>1364</v>
      </c>
      <c r="K465" s="19" t="s">
        <v>3044</v>
      </c>
      <c r="L465" s="19" t="s">
        <v>3057</v>
      </c>
      <c r="M465" s="6" t="str">
        <f t="shared" si="35"/>
        <v>Non-binary/Genderqueer</v>
      </c>
      <c r="N465" s="6" t="str">
        <f t="shared" si="36"/>
        <v>Competitive Gamer: I play video games to be the best and win</v>
      </c>
      <c r="O465" s="6" t="str">
        <f t="shared" si="37"/>
        <v>21-30 hours</v>
      </c>
      <c r="P465" s="39" t="str">
        <f t="shared" si="38"/>
        <v>$2,000- $2,999</v>
      </c>
      <c r="Q465" s="17"/>
    </row>
    <row r="466" spans="1:17" ht="15.75" customHeight="1" x14ac:dyDescent="0.25">
      <c r="A466" s="24">
        <v>2</v>
      </c>
      <c r="B466" s="28" t="str">
        <f t="shared" si="39"/>
        <v>Detractor</v>
      </c>
      <c r="C466" s="19" t="s">
        <v>488</v>
      </c>
      <c r="D466" s="19" t="s">
        <v>3068</v>
      </c>
      <c r="E466" s="17" t="s">
        <v>3053</v>
      </c>
      <c r="F466" s="28">
        <v>13157809903</v>
      </c>
      <c r="G466" s="6" t="s">
        <v>1687</v>
      </c>
      <c r="H466" s="6" t="s">
        <v>14</v>
      </c>
      <c r="I466" s="11" t="s">
        <v>164</v>
      </c>
      <c r="J466" s="6" t="s">
        <v>1364</v>
      </c>
      <c r="K466" s="19" t="s">
        <v>3044</v>
      </c>
      <c r="L466" s="19" t="s">
        <v>3059</v>
      </c>
      <c r="M466" s="6" t="str">
        <f t="shared" si="35"/>
        <v>Male</v>
      </c>
      <c r="N466" s="6" t="str">
        <f t="shared" si="36"/>
        <v>Content Creator/Streamer: I create video game content</v>
      </c>
      <c r="O466" s="6" t="str">
        <f t="shared" si="37"/>
        <v>11-20 hours</v>
      </c>
      <c r="P466" s="39" t="str">
        <f t="shared" si="38"/>
        <v>$1,500 - $1,999</v>
      </c>
      <c r="Q466" s="17" t="s">
        <v>1413</v>
      </c>
    </row>
    <row r="467" spans="1:17" ht="15.75" customHeight="1" x14ac:dyDescent="0.25">
      <c r="A467" s="24">
        <v>4</v>
      </c>
      <c r="B467" s="28" t="str">
        <f t="shared" si="39"/>
        <v>Detractor</v>
      </c>
      <c r="C467" s="19" t="s">
        <v>3070</v>
      </c>
      <c r="D467" s="19" t="s">
        <v>3067</v>
      </c>
      <c r="E467" s="17" t="s">
        <v>3054</v>
      </c>
      <c r="F467" s="28">
        <v>13195458223</v>
      </c>
      <c r="G467" s="6" t="s">
        <v>1810</v>
      </c>
      <c r="H467" s="6" t="s">
        <v>14</v>
      </c>
      <c r="I467" s="11" t="s">
        <v>286</v>
      </c>
      <c r="J467" s="6" t="s">
        <v>1380</v>
      </c>
      <c r="K467" s="11" t="s">
        <v>3039</v>
      </c>
      <c r="L467" s="6" t="s">
        <v>3057</v>
      </c>
      <c r="M467" s="6" t="str">
        <f t="shared" si="35"/>
        <v>Male</v>
      </c>
      <c r="N467" s="6" t="str">
        <f t="shared" si="36"/>
        <v>Casual Gamer: I love playing video games to have fun but not all of the time</v>
      </c>
      <c r="O467" s="6" t="str">
        <f t="shared" si="37"/>
        <v>6-10 hours</v>
      </c>
      <c r="P467" s="39" t="str">
        <f t="shared" si="38"/>
        <v>$2,000- $2,999</v>
      </c>
      <c r="Q467" s="17"/>
    </row>
    <row r="468" spans="1:17" ht="15.75" customHeight="1" x14ac:dyDescent="0.25">
      <c r="A468" s="24">
        <v>3</v>
      </c>
      <c r="B468" s="28" t="str">
        <f t="shared" si="39"/>
        <v>Detractor</v>
      </c>
      <c r="C468" s="19" t="s">
        <v>488</v>
      </c>
      <c r="D468" s="19" t="s">
        <v>3066</v>
      </c>
      <c r="E468" s="17" t="s">
        <v>3053</v>
      </c>
      <c r="F468" s="28">
        <v>13159513295</v>
      </c>
      <c r="G468" s="6" t="s">
        <v>1672</v>
      </c>
      <c r="H468" s="6" t="s">
        <v>14</v>
      </c>
      <c r="I468" s="11" t="s">
        <v>149</v>
      </c>
      <c r="J468" s="6" t="s">
        <v>1364</v>
      </c>
      <c r="K468" s="19" t="s">
        <v>3044</v>
      </c>
      <c r="L468" s="19" t="s">
        <v>3059</v>
      </c>
      <c r="M468" s="6" t="str">
        <f t="shared" si="35"/>
        <v>Female</v>
      </c>
      <c r="N468" s="6" t="str">
        <f t="shared" si="36"/>
        <v>Hardcore Gamer: I spend most of my free time playing and viewing video games</v>
      </c>
      <c r="O468" s="6" t="str">
        <f t="shared" si="37"/>
        <v>21-30 hours</v>
      </c>
      <c r="P468" s="39" t="str">
        <f t="shared" si="38"/>
        <v>$1,100 - $1,499</v>
      </c>
      <c r="Q468" s="17"/>
    </row>
    <row r="469" spans="1:17" ht="15.75" customHeight="1" x14ac:dyDescent="0.25">
      <c r="A469" s="24">
        <v>5</v>
      </c>
      <c r="B469" s="28" t="str">
        <f t="shared" si="39"/>
        <v>Detractor</v>
      </c>
      <c r="C469" s="19" t="s">
        <v>3071</v>
      </c>
      <c r="D469" s="19" t="s">
        <v>3067</v>
      </c>
      <c r="E469" s="17" t="s">
        <v>3055</v>
      </c>
      <c r="F469" s="28">
        <v>13190180699</v>
      </c>
      <c r="G469" s="6" t="s">
        <v>2143</v>
      </c>
      <c r="H469" s="6" t="s">
        <v>14</v>
      </c>
      <c r="I469" s="11" t="s">
        <v>600</v>
      </c>
      <c r="J469" s="19" t="s">
        <v>1433</v>
      </c>
      <c r="K469" s="17" t="s">
        <v>3044</v>
      </c>
      <c r="L469" s="6" t="s">
        <v>3057</v>
      </c>
      <c r="M469" s="6" t="str">
        <f t="shared" si="35"/>
        <v>Female</v>
      </c>
      <c r="N469" s="6" t="str">
        <f t="shared" si="36"/>
        <v>Other (please specify)</v>
      </c>
      <c r="O469" s="6" t="str">
        <f t="shared" si="37"/>
        <v>0-5 hours</v>
      </c>
      <c r="P469" s="39" t="str">
        <f t="shared" si="38"/>
        <v>$3,000- $5,000</v>
      </c>
      <c r="Q469" s="17"/>
    </row>
    <row r="470" spans="1:17" ht="15.75" customHeight="1" x14ac:dyDescent="0.25">
      <c r="A470" s="24">
        <v>0</v>
      </c>
      <c r="B470" s="28" t="str">
        <f t="shared" si="39"/>
        <v>Detractor</v>
      </c>
      <c r="C470" s="19" t="s">
        <v>3068</v>
      </c>
      <c r="D470" s="19" t="s">
        <v>3066</v>
      </c>
      <c r="E470" s="17" t="s">
        <v>3053</v>
      </c>
      <c r="F470" s="28">
        <v>13209910395</v>
      </c>
      <c r="G470" s="6" t="s">
        <v>1584</v>
      </c>
      <c r="H470" s="6" t="s">
        <v>14</v>
      </c>
      <c r="I470" s="11" t="s">
        <v>63</v>
      </c>
      <c r="J470" s="6" t="s">
        <v>1364</v>
      </c>
      <c r="K470" s="19" t="s">
        <v>3044</v>
      </c>
      <c r="L470" s="19" t="s">
        <v>3057</v>
      </c>
      <c r="M470" s="6" t="str">
        <f t="shared" si="35"/>
        <v>Male</v>
      </c>
      <c r="N470" s="6" t="str">
        <f t="shared" si="36"/>
        <v>Casual Gamer: I love playing video games to have fun but not all of the time</v>
      </c>
      <c r="O470" s="6" t="str">
        <f t="shared" si="37"/>
        <v>21-30 hours</v>
      </c>
      <c r="P470" s="39" t="str">
        <f t="shared" si="38"/>
        <v>$3,000- $5,000</v>
      </c>
      <c r="Q470" s="17"/>
    </row>
    <row r="471" spans="1:17" ht="15.75" customHeight="1" x14ac:dyDescent="0.25">
      <c r="A471" s="24">
        <v>9</v>
      </c>
      <c r="B471" s="28" t="str">
        <f t="shared" si="39"/>
        <v>Promoter</v>
      </c>
      <c r="C471" s="19" t="s">
        <v>3070</v>
      </c>
      <c r="D471" s="19" t="s">
        <v>3065</v>
      </c>
      <c r="E471" s="17" t="s">
        <v>3056</v>
      </c>
      <c r="F471" s="28">
        <v>13195205725</v>
      </c>
      <c r="G471" s="6" t="s">
        <v>2582</v>
      </c>
      <c r="H471" s="6" t="s">
        <v>16</v>
      </c>
      <c r="I471" s="11" t="s">
        <v>977</v>
      </c>
      <c r="J471" s="9" t="s">
        <v>1393</v>
      </c>
      <c r="K471" s="9" t="s">
        <v>3036</v>
      </c>
      <c r="L471" s="6" t="s">
        <v>3057</v>
      </c>
      <c r="M471" s="6" t="str">
        <f t="shared" si="35"/>
        <v>Male</v>
      </c>
      <c r="N471" s="6" t="str">
        <f t="shared" si="36"/>
        <v>Casual Gamer: I love playing video games to have fun but not all of the time</v>
      </c>
      <c r="O471" s="6" t="str">
        <f t="shared" si="37"/>
        <v>6-10 hours</v>
      </c>
      <c r="P471" s="39" t="str">
        <f t="shared" si="38"/>
        <v>$1,500 - $1,999</v>
      </c>
      <c r="Q471" s="17"/>
    </row>
    <row r="472" spans="1:17" ht="15.75" customHeight="1" x14ac:dyDescent="0.25">
      <c r="A472" s="24">
        <v>10</v>
      </c>
      <c r="B472" s="28" t="str">
        <f t="shared" si="39"/>
        <v>Promoter</v>
      </c>
      <c r="C472" s="19" t="s">
        <v>3064</v>
      </c>
      <c r="D472" s="19" t="s">
        <v>3064</v>
      </c>
      <c r="E472" s="17" t="s">
        <v>3056</v>
      </c>
      <c r="F472" s="28">
        <v>13210252442</v>
      </c>
      <c r="G472" s="6" t="s">
        <v>2535</v>
      </c>
      <c r="H472" s="6" t="s">
        <v>16</v>
      </c>
      <c r="I472" s="11" t="s">
        <v>936</v>
      </c>
      <c r="J472" s="9" t="s">
        <v>1366</v>
      </c>
      <c r="K472" s="9" t="s">
        <v>3029</v>
      </c>
      <c r="L472" s="6" t="s">
        <v>3057</v>
      </c>
      <c r="M472" s="6" t="str">
        <f t="shared" si="35"/>
        <v>Male</v>
      </c>
      <c r="N472" s="6" t="str">
        <f t="shared" si="36"/>
        <v>Content Creator/Streamer: I create video game content</v>
      </c>
      <c r="O472" s="6" t="str">
        <f t="shared" si="37"/>
        <v>21-30 hours</v>
      </c>
      <c r="P472" s="39" t="str">
        <f t="shared" si="38"/>
        <v>$1,500 - $1,999</v>
      </c>
      <c r="Q472" s="17"/>
    </row>
    <row r="473" spans="1:17" ht="15.75" customHeight="1" x14ac:dyDescent="0.25">
      <c r="A473" s="24">
        <v>6</v>
      </c>
      <c r="B473" s="28" t="str">
        <f t="shared" si="39"/>
        <v>Detractor</v>
      </c>
      <c r="C473" s="19" t="s">
        <v>3068</v>
      </c>
      <c r="D473" s="19" t="s">
        <v>3068</v>
      </c>
      <c r="E473" s="17" t="s">
        <v>3054</v>
      </c>
      <c r="F473" s="28">
        <v>13171326399</v>
      </c>
      <c r="G473" s="6" t="s">
        <v>1826</v>
      </c>
      <c r="H473" s="6" t="s">
        <v>14</v>
      </c>
      <c r="I473" s="11" t="s">
        <v>302</v>
      </c>
      <c r="J473" s="6" t="s">
        <v>1364</v>
      </c>
      <c r="K473" s="11" t="s">
        <v>3044</v>
      </c>
      <c r="L473" s="6" t="s">
        <v>3057</v>
      </c>
      <c r="M473" s="6" t="str">
        <f t="shared" si="35"/>
        <v>Male</v>
      </c>
      <c r="N473" s="6" t="str">
        <f t="shared" si="36"/>
        <v>Hardcore Gamer: I spend most of my free time playing and viewing video games</v>
      </c>
      <c r="O473" s="6" t="str">
        <f t="shared" si="37"/>
        <v>21-30 hours</v>
      </c>
      <c r="P473" s="39" t="str">
        <f t="shared" si="38"/>
        <v>$2,000- $2,999</v>
      </c>
      <c r="Q473" s="17"/>
    </row>
    <row r="474" spans="1:17" ht="15.75" customHeight="1" x14ac:dyDescent="0.25">
      <c r="A474" s="24">
        <v>9</v>
      </c>
      <c r="B474" s="28" t="str">
        <f t="shared" si="39"/>
        <v>Promoter</v>
      </c>
      <c r="C474" s="19" t="s">
        <v>3070</v>
      </c>
      <c r="D474" s="19" t="s">
        <v>3065</v>
      </c>
      <c r="E474" s="17" t="s">
        <v>3056</v>
      </c>
      <c r="F474" s="28">
        <v>13177506083</v>
      </c>
      <c r="G474" s="6" t="s">
        <v>2624</v>
      </c>
      <c r="H474" s="6" t="s">
        <v>14</v>
      </c>
      <c r="I474" s="11" t="s">
        <v>1014</v>
      </c>
      <c r="J474" s="9" t="s">
        <v>1366</v>
      </c>
      <c r="K474" s="9" t="s">
        <v>3029</v>
      </c>
      <c r="L474" s="6" t="s">
        <v>3057</v>
      </c>
      <c r="M474" s="6" t="str">
        <f t="shared" si="35"/>
        <v>Male</v>
      </c>
      <c r="N474" s="6" t="str">
        <f t="shared" si="36"/>
        <v>I do not play video games</v>
      </c>
      <c r="O474" s="6">
        <f t="shared" si="37"/>
        <v>0</v>
      </c>
      <c r="P474" s="39" t="str">
        <f t="shared" si="38"/>
        <v>$2,000- $2,999</v>
      </c>
      <c r="Q474" s="17"/>
    </row>
    <row r="475" spans="1:17" ht="15.75" customHeight="1" x14ac:dyDescent="0.25">
      <c r="A475" s="24">
        <v>3</v>
      </c>
      <c r="B475" s="28" t="str">
        <f t="shared" si="39"/>
        <v>Detractor</v>
      </c>
      <c r="C475" s="19" t="s">
        <v>3068</v>
      </c>
      <c r="D475" s="19" t="s">
        <v>3066</v>
      </c>
      <c r="E475" s="17" t="s">
        <v>3053</v>
      </c>
      <c r="F475" s="28">
        <v>13159775787</v>
      </c>
      <c r="G475" s="6" t="s">
        <v>1663</v>
      </c>
      <c r="H475" s="6" t="s">
        <v>16</v>
      </c>
      <c r="I475" s="11" t="s">
        <v>140</v>
      </c>
      <c r="J475" s="6" t="s">
        <v>1364</v>
      </c>
      <c r="K475" s="19" t="s">
        <v>3044</v>
      </c>
      <c r="L475" s="19" t="s">
        <v>3059</v>
      </c>
      <c r="M475" s="6" t="str">
        <f t="shared" si="35"/>
        <v>Male</v>
      </c>
      <c r="N475" s="6" t="str">
        <f t="shared" si="36"/>
        <v>Professional Gamer: I earn my living from playing video games</v>
      </c>
      <c r="O475" s="6" t="str">
        <f t="shared" si="37"/>
        <v>40+ hours</v>
      </c>
      <c r="P475" s="39" t="str">
        <f t="shared" si="38"/>
        <v>$3,000- $5,000</v>
      </c>
      <c r="Q475" s="17"/>
    </row>
    <row r="476" spans="1:17" ht="15.75" customHeight="1" x14ac:dyDescent="0.25">
      <c r="A476" s="24">
        <v>7</v>
      </c>
      <c r="B476" s="28" t="str">
        <f t="shared" si="39"/>
        <v>Passive</v>
      </c>
      <c r="C476" s="19" t="s">
        <v>3068</v>
      </c>
      <c r="D476" s="19" t="s">
        <v>3065</v>
      </c>
      <c r="E476" s="17" t="s">
        <v>3055</v>
      </c>
      <c r="F476" s="28">
        <v>13159252404</v>
      </c>
      <c r="G476" s="6" t="s">
        <v>2231</v>
      </c>
      <c r="H476" s="6" t="s">
        <v>16</v>
      </c>
      <c r="I476" s="11" t="s">
        <v>677</v>
      </c>
      <c r="J476" s="19" t="s">
        <v>1389</v>
      </c>
      <c r="K476" s="19" t="s">
        <v>3029</v>
      </c>
      <c r="L476" s="6" t="s">
        <v>3059</v>
      </c>
      <c r="M476" s="6" t="str">
        <f t="shared" si="35"/>
        <v>Male</v>
      </c>
      <c r="N476" s="6" t="str">
        <f t="shared" si="36"/>
        <v>Casual Gamer: I love playing video games to have fun but not all of the time</v>
      </c>
      <c r="O476" s="6" t="str">
        <f t="shared" si="37"/>
        <v>0-5 hours</v>
      </c>
      <c r="P476" s="39" t="str">
        <f t="shared" si="38"/>
        <v>$1,500 - $1,999</v>
      </c>
      <c r="Q476" s="17"/>
    </row>
    <row r="477" spans="1:17" ht="15.75" customHeight="1" x14ac:dyDescent="0.25">
      <c r="A477" s="24">
        <v>9</v>
      </c>
      <c r="B477" s="28" t="str">
        <f t="shared" si="39"/>
        <v>Promoter</v>
      </c>
      <c r="C477" s="19" t="s">
        <v>3068</v>
      </c>
      <c r="D477" s="19" t="s">
        <v>3064</v>
      </c>
      <c r="E477" s="17" t="s">
        <v>3056</v>
      </c>
      <c r="F477" s="28">
        <v>13223994469</v>
      </c>
      <c r="G477" s="6" t="s">
        <v>2473</v>
      </c>
      <c r="H477" s="6" t="s">
        <v>16</v>
      </c>
      <c r="I477" s="11" t="s">
        <v>885</v>
      </c>
      <c r="J477" s="9" t="s">
        <v>1400</v>
      </c>
      <c r="K477" s="9" t="s">
        <v>3029</v>
      </c>
      <c r="L477" s="6" t="s">
        <v>3057</v>
      </c>
      <c r="M477" s="6" t="str">
        <f t="shared" si="35"/>
        <v>Male</v>
      </c>
      <c r="N477" s="6" t="str">
        <f t="shared" si="36"/>
        <v>Hardcore Gamer: I spend most of my free time playing and viewing video games</v>
      </c>
      <c r="O477" s="6" t="str">
        <f t="shared" si="37"/>
        <v>11-20 hours</v>
      </c>
      <c r="P477" s="39" t="str">
        <f t="shared" si="38"/>
        <v>$2,000- $2,999</v>
      </c>
      <c r="Q477" s="17" t="s">
        <v>1389</v>
      </c>
    </row>
    <row r="478" spans="1:17" ht="15.75" customHeight="1" x14ac:dyDescent="0.25">
      <c r="A478" s="24">
        <v>10</v>
      </c>
      <c r="B478" s="28" t="str">
        <f t="shared" si="39"/>
        <v>Promoter</v>
      </c>
      <c r="C478" s="19" t="s">
        <v>3070</v>
      </c>
      <c r="D478" s="19" t="s">
        <v>3064</v>
      </c>
      <c r="E478" s="17" t="s">
        <v>3056</v>
      </c>
      <c r="F478" s="28">
        <v>13086758843</v>
      </c>
      <c r="G478" s="6" t="s">
        <v>2870</v>
      </c>
      <c r="H478" s="6" t="s">
        <v>14</v>
      </c>
      <c r="I478" s="11" t="s">
        <v>1231</v>
      </c>
      <c r="J478" s="9" t="s">
        <v>1409</v>
      </c>
      <c r="K478" s="9" t="s">
        <v>3037</v>
      </c>
      <c r="L478" s="6" t="s">
        <v>3058</v>
      </c>
      <c r="M478" s="6" t="str">
        <f t="shared" si="35"/>
        <v>Male</v>
      </c>
      <c r="N478" s="6" t="str">
        <f t="shared" si="36"/>
        <v>Casual Gamer: I love playing video games to have fun but not all of the time</v>
      </c>
      <c r="O478" s="6" t="str">
        <f t="shared" si="37"/>
        <v>6-10 hours</v>
      </c>
      <c r="P478" s="39" t="str">
        <f t="shared" si="38"/>
        <v>$1,500 - $1,999</v>
      </c>
      <c r="Q478" s="17"/>
    </row>
    <row r="479" spans="1:17" ht="15.75" customHeight="1" x14ac:dyDescent="0.25">
      <c r="A479" s="24">
        <v>10</v>
      </c>
      <c r="B479" s="28" t="str">
        <f t="shared" si="39"/>
        <v>Promoter</v>
      </c>
      <c r="C479" s="19" t="s">
        <v>3064</v>
      </c>
      <c r="D479" s="19" t="s">
        <v>3064</v>
      </c>
      <c r="E479" s="17" t="s">
        <v>3056</v>
      </c>
      <c r="F479" s="28">
        <v>12983902700</v>
      </c>
      <c r="G479" s="6" t="s">
        <v>2969</v>
      </c>
      <c r="H479" s="6" t="s">
        <v>16</v>
      </c>
      <c r="I479" s="11" t="s">
        <v>1314</v>
      </c>
      <c r="J479" s="9" t="s">
        <v>1388</v>
      </c>
      <c r="K479" s="9" t="s">
        <v>3033</v>
      </c>
      <c r="L479" s="6" t="s">
        <v>3058</v>
      </c>
      <c r="M479" s="6" t="str">
        <f t="shared" si="35"/>
        <v>Male</v>
      </c>
      <c r="N479" s="6" t="str">
        <f t="shared" si="36"/>
        <v>Casual Gamer: I love playing video games to have fun but not all of the time</v>
      </c>
      <c r="O479" s="6" t="str">
        <f t="shared" si="37"/>
        <v>6-10 hours</v>
      </c>
      <c r="P479" s="39" t="str">
        <f t="shared" si="38"/>
        <v>$3,000- $5,000</v>
      </c>
      <c r="Q479" s="17"/>
    </row>
    <row r="480" spans="1:17" ht="15.75" customHeight="1" x14ac:dyDescent="0.25">
      <c r="A480" s="24">
        <v>2</v>
      </c>
      <c r="B480" s="28" t="str">
        <f t="shared" si="39"/>
        <v>Detractor</v>
      </c>
      <c r="C480" s="19" t="s">
        <v>3066</v>
      </c>
      <c r="D480" s="19" t="s">
        <v>3066</v>
      </c>
      <c r="E480" s="17" t="s">
        <v>3053</v>
      </c>
      <c r="F480" s="28">
        <v>13129304639</v>
      </c>
      <c r="G480" s="6" t="s">
        <v>1701</v>
      </c>
      <c r="H480" s="6" t="s">
        <v>16</v>
      </c>
      <c r="I480" s="11" t="s">
        <v>178</v>
      </c>
      <c r="J480" s="6" t="s">
        <v>1364</v>
      </c>
      <c r="K480" s="19" t="s">
        <v>3044</v>
      </c>
      <c r="L480" s="19" t="s">
        <v>3059</v>
      </c>
      <c r="M480" s="6" t="str">
        <f t="shared" si="35"/>
        <v>Female</v>
      </c>
      <c r="N480" s="6" t="str">
        <f t="shared" si="36"/>
        <v>Hardcore Gamer: I spend most of my free time playing and viewing video games</v>
      </c>
      <c r="O480" s="6" t="str">
        <f t="shared" si="37"/>
        <v>11-20 hours</v>
      </c>
      <c r="P480" s="39" t="str">
        <f t="shared" si="38"/>
        <v>$1,500 - $1,999</v>
      </c>
      <c r="Q480" s="17"/>
    </row>
    <row r="481" spans="1:17" ht="15.75" customHeight="1" x14ac:dyDescent="0.25">
      <c r="A481" s="24">
        <v>10</v>
      </c>
      <c r="B481" s="28" t="str">
        <f t="shared" si="39"/>
        <v>Promoter</v>
      </c>
      <c r="C481" s="19" t="s">
        <v>3064</v>
      </c>
      <c r="D481" s="19" t="s">
        <v>3064</v>
      </c>
      <c r="E481" s="17" t="s">
        <v>3056</v>
      </c>
      <c r="F481" s="28">
        <v>13076556551</v>
      </c>
      <c r="G481" s="6" t="s">
        <v>2881</v>
      </c>
      <c r="H481" s="6" t="s">
        <v>14</v>
      </c>
      <c r="I481" s="11" t="s">
        <v>1239</v>
      </c>
      <c r="J481" s="9" t="s">
        <v>1366</v>
      </c>
      <c r="K481" s="9" t="s">
        <v>3029</v>
      </c>
      <c r="L481" s="6" t="s">
        <v>3058</v>
      </c>
      <c r="M481" s="6" t="str">
        <f t="shared" si="35"/>
        <v>Male</v>
      </c>
      <c r="N481" s="6" t="str">
        <f t="shared" si="36"/>
        <v>Competitive Gamer: I play video games to be the best and win</v>
      </c>
      <c r="O481" s="6" t="str">
        <f t="shared" si="37"/>
        <v>31-40 hours</v>
      </c>
      <c r="P481" s="39" t="str">
        <f t="shared" si="38"/>
        <v>$3,000- $5,000</v>
      </c>
      <c r="Q481" s="17" t="s">
        <v>1389</v>
      </c>
    </row>
    <row r="482" spans="1:17" ht="15.75" customHeight="1" x14ac:dyDescent="0.25">
      <c r="A482" s="24">
        <v>9</v>
      </c>
      <c r="B482" s="28" t="str">
        <f t="shared" si="39"/>
        <v>Promoter</v>
      </c>
      <c r="C482" s="19" t="s">
        <v>3068</v>
      </c>
      <c r="D482" s="19" t="s">
        <v>3064</v>
      </c>
      <c r="E482" s="17" t="s">
        <v>3056</v>
      </c>
      <c r="F482" s="28">
        <v>13152960767</v>
      </c>
      <c r="G482" s="6" t="s">
        <v>2750</v>
      </c>
      <c r="H482" s="6" t="s">
        <v>16</v>
      </c>
      <c r="I482" s="11" t="s">
        <v>1121</v>
      </c>
      <c r="J482" s="9" t="s">
        <v>1385</v>
      </c>
      <c r="K482" s="9" t="s">
        <v>3030</v>
      </c>
      <c r="L482" s="6" t="s">
        <v>3059</v>
      </c>
      <c r="M482" s="6" t="str">
        <f t="shared" si="35"/>
        <v>Male</v>
      </c>
      <c r="N482" s="6" t="str">
        <f t="shared" si="36"/>
        <v>Hardcore Gamer: I spend most of my free time playing and viewing video games</v>
      </c>
      <c r="O482" s="6" t="str">
        <f t="shared" si="37"/>
        <v>21-30 hours</v>
      </c>
      <c r="P482" s="39" t="str">
        <f t="shared" si="38"/>
        <v>$2,000- $2,999</v>
      </c>
      <c r="Q482" s="17" t="s">
        <v>1416</v>
      </c>
    </row>
    <row r="483" spans="1:17" ht="15.75" customHeight="1" x14ac:dyDescent="0.25">
      <c r="A483" s="24">
        <v>9</v>
      </c>
      <c r="B483" s="28" t="str">
        <f t="shared" si="39"/>
        <v>Promoter</v>
      </c>
      <c r="C483" s="19" t="s">
        <v>3070</v>
      </c>
      <c r="D483" s="19" t="s">
        <v>3064</v>
      </c>
      <c r="E483" s="17" t="s">
        <v>3056</v>
      </c>
      <c r="F483" s="28">
        <v>13200209295</v>
      </c>
      <c r="G483" s="6" t="s">
        <v>2563</v>
      </c>
      <c r="H483" s="6" t="s">
        <v>59</v>
      </c>
      <c r="I483" s="11" t="s">
        <v>959</v>
      </c>
      <c r="J483" s="9" t="s">
        <v>1489</v>
      </c>
      <c r="K483" s="9" t="s">
        <v>3034</v>
      </c>
      <c r="L483" s="6" t="s">
        <v>3057</v>
      </c>
      <c r="M483" s="6" t="str">
        <f t="shared" si="35"/>
        <v>Male</v>
      </c>
      <c r="N483" s="6" t="str">
        <f t="shared" si="36"/>
        <v>Hardcore Gamer: I spend most of my free time playing and viewing video games</v>
      </c>
      <c r="O483" s="6" t="str">
        <f t="shared" si="37"/>
        <v>11-20 hours</v>
      </c>
      <c r="P483" s="39" t="str">
        <f t="shared" si="38"/>
        <v>$3,000- $5,000</v>
      </c>
      <c r="Q483" s="17"/>
    </row>
    <row r="484" spans="1:17" ht="15.75" customHeight="1" x14ac:dyDescent="0.25">
      <c r="A484" s="24">
        <v>6</v>
      </c>
      <c r="B484" s="28" t="str">
        <f t="shared" si="39"/>
        <v>Detractor</v>
      </c>
      <c r="C484" s="19" t="s">
        <v>3070</v>
      </c>
      <c r="D484" s="19" t="s">
        <v>3067</v>
      </c>
      <c r="E484" s="17" t="s">
        <v>3054</v>
      </c>
      <c r="F484" s="28">
        <v>13187036817</v>
      </c>
      <c r="G484" s="6" t="s">
        <v>1816</v>
      </c>
      <c r="H484" s="6" t="s">
        <v>16</v>
      </c>
      <c r="I484" s="11" t="s">
        <v>292</v>
      </c>
      <c r="J484" s="6" t="s">
        <v>1380</v>
      </c>
      <c r="K484" s="11" t="s">
        <v>3039</v>
      </c>
      <c r="L484" s="6" t="s">
        <v>3057</v>
      </c>
      <c r="M484" s="6" t="str">
        <f t="shared" si="35"/>
        <v>Female</v>
      </c>
      <c r="N484" s="6" t="str">
        <f t="shared" si="36"/>
        <v>Hardcore Gamer: I spend most of my free time playing and viewing video games</v>
      </c>
      <c r="O484" s="6" t="str">
        <f t="shared" si="37"/>
        <v>21-30 hours</v>
      </c>
      <c r="P484" s="39" t="str">
        <f t="shared" si="38"/>
        <v>$2,000- $2,999</v>
      </c>
      <c r="Q484" s="17"/>
    </row>
    <row r="485" spans="1:17" ht="15.75" customHeight="1" x14ac:dyDescent="0.25">
      <c r="A485" s="24">
        <v>0</v>
      </c>
      <c r="B485" s="28" t="str">
        <f t="shared" si="39"/>
        <v>Detractor</v>
      </c>
      <c r="C485" s="19" t="s">
        <v>488</v>
      </c>
      <c r="D485" s="19" t="s">
        <v>3066</v>
      </c>
      <c r="E485" s="17" t="s">
        <v>3053</v>
      </c>
      <c r="F485" s="28">
        <v>13218855534</v>
      </c>
      <c r="G485" s="6" t="s">
        <v>1566</v>
      </c>
      <c r="H485" s="6" t="s">
        <v>14</v>
      </c>
      <c r="I485" s="11" t="s">
        <v>44</v>
      </c>
      <c r="J485" s="6" t="s">
        <v>1363</v>
      </c>
      <c r="K485" s="19" t="s">
        <v>3042</v>
      </c>
      <c r="L485" s="19" t="s">
        <v>3057</v>
      </c>
      <c r="M485" s="6" t="str">
        <f t="shared" si="35"/>
        <v>Male</v>
      </c>
      <c r="N485" s="6" t="str">
        <f t="shared" si="36"/>
        <v>Casual Gamer: I love playing video games to have fun but not all of the time</v>
      </c>
      <c r="O485" s="6" t="str">
        <f t="shared" si="37"/>
        <v>6-10 hours</v>
      </c>
      <c r="P485" s="39" t="str">
        <f t="shared" si="38"/>
        <v>I don’t know</v>
      </c>
      <c r="Q485" s="17"/>
    </row>
    <row r="486" spans="1:17" ht="15.75" customHeight="1" x14ac:dyDescent="0.25">
      <c r="A486" s="24">
        <v>8</v>
      </c>
      <c r="B486" s="28" t="str">
        <f t="shared" si="39"/>
        <v>Passive</v>
      </c>
      <c r="C486" s="19" t="s">
        <v>3071</v>
      </c>
      <c r="D486" s="19" t="s">
        <v>3064</v>
      </c>
      <c r="E486" s="17" t="s">
        <v>3054</v>
      </c>
      <c r="F486" s="28">
        <v>13105899555</v>
      </c>
      <c r="G486" s="6" t="s">
        <v>1883</v>
      </c>
      <c r="H486" s="6" t="s">
        <v>16</v>
      </c>
      <c r="I486" s="11" t="s">
        <v>355</v>
      </c>
      <c r="J486" s="6" t="s">
        <v>1366</v>
      </c>
      <c r="K486" s="11" t="s">
        <v>3029</v>
      </c>
      <c r="L486" s="6" t="s">
        <v>3059</v>
      </c>
      <c r="M486" s="6" t="str">
        <f t="shared" si="35"/>
        <v>Prefer not to say</v>
      </c>
      <c r="N486" s="6" t="str">
        <f t="shared" si="36"/>
        <v>Content Creator/Streamer: I create video game content</v>
      </c>
      <c r="O486" s="6" t="str">
        <f t="shared" si="37"/>
        <v>6-10 hours</v>
      </c>
      <c r="P486" s="39" t="str">
        <f t="shared" si="38"/>
        <v>$3,000- $5,000</v>
      </c>
      <c r="Q486" s="17"/>
    </row>
    <row r="487" spans="1:17" ht="15.75" customHeight="1" x14ac:dyDescent="0.25">
      <c r="A487" s="24">
        <v>10</v>
      </c>
      <c r="B487" s="28" t="str">
        <f t="shared" si="39"/>
        <v>Promoter</v>
      </c>
      <c r="C487" s="19" t="s">
        <v>3070</v>
      </c>
      <c r="D487" s="19" t="s">
        <v>3064</v>
      </c>
      <c r="E487" s="17" t="s">
        <v>3056</v>
      </c>
      <c r="F487" s="28">
        <v>13159318730</v>
      </c>
      <c r="G487" s="6" t="s">
        <v>2714</v>
      </c>
      <c r="H487" s="6" t="s">
        <v>14</v>
      </c>
      <c r="I487" s="11" t="s">
        <v>1093</v>
      </c>
      <c r="J487" s="9" t="s">
        <v>1385</v>
      </c>
      <c r="K487" s="9" t="s">
        <v>3030</v>
      </c>
      <c r="L487" s="6" t="s">
        <v>3059</v>
      </c>
      <c r="M487" s="6" t="str">
        <f t="shared" si="35"/>
        <v>Male</v>
      </c>
      <c r="N487" s="6" t="str">
        <f t="shared" si="36"/>
        <v>Hardcore Gamer: I spend most of my free time playing and viewing video games</v>
      </c>
      <c r="O487" s="6" t="str">
        <f t="shared" si="37"/>
        <v>6-10 hours</v>
      </c>
      <c r="P487" s="39" t="str">
        <f t="shared" si="38"/>
        <v>$2,000- $2,999</v>
      </c>
      <c r="Q487" s="17"/>
    </row>
    <row r="488" spans="1:17" ht="15.75" customHeight="1" x14ac:dyDescent="0.25">
      <c r="A488" s="24">
        <v>2</v>
      </c>
      <c r="B488" s="28" t="str">
        <f t="shared" si="39"/>
        <v>Detractor</v>
      </c>
      <c r="C488" s="19" t="s">
        <v>3071</v>
      </c>
      <c r="D488" s="19" t="s">
        <v>3067</v>
      </c>
      <c r="E488" s="17" t="s">
        <v>3054</v>
      </c>
      <c r="F488" s="28">
        <v>13193976684</v>
      </c>
      <c r="G488" s="6" t="s">
        <v>1813</v>
      </c>
      <c r="H488" s="6" t="s">
        <v>14</v>
      </c>
      <c r="I488" s="11" t="s">
        <v>289</v>
      </c>
      <c r="J488" s="6" t="s">
        <v>1391</v>
      </c>
      <c r="K488" s="11" t="s">
        <v>3029</v>
      </c>
      <c r="L488" s="6" t="s">
        <v>3057</v>
      </c>
      <c r="M488" s="6" t="str">
        <f t="shared" si="35"/>
        <v>Female</v>
      </c>
      <c r="N488" s="6" t="str">
        <f t="shared" si="36"/>
        <v>I do not play video games</v>
      </c>
      <c r="O488" s="6">
        <f t="shared" si="37"/>
        <v>0</v>
      </c>
      <c r="P488" s="39" t="str">
        <f t="shared" si="38"/>
        <v>$1,500 - $1,999</v>
      </c>
      <c r="Q488" s="17"/>
    </row>
    <row r="489" spans="1:17" ht="15.75" customHeight="1" x14ac:dyDescent="0.25">
      <c r="A489" s="24">
        <v>5</v>
      </c>
      <c r="B489" s="28" t="str">
        <f t="shared" si="39"/>
        <v>Detractor</v>
      </c>
      <c r="C489" s="19" t="s">
        <v>3068</v>
      </c>
      <c r="D489" s="19" t="s">
        <v>3066</v>
      </c>
      <c r="E489" s="17" t="s">
        <v>3053</v>
      </c>
      <c r="F489" s="28">
        <v>13159540629</v>
      </c>
      <c r="G489" s="6" t="s">
        <v>1671</v>
      </c>
      <c r="H489" s="6" t="s">
        <v>16</v>
      </c>
      <c r="I489" s="11" t="s">
        <v>148</v>
      </c>
      <c r="J489" s="6" t="s">
        <v>1371</v>
      </c>
      <c r="K489" s="19" t="s">
        <v>3029</v>
      </c>
      <c r="L489" s="19" t="s">
        <v>3059</v>
      </c>
      <c r="M489" s="6" t="str">
        <f t="shared" si="35"/>
        <v>Non-binary/Genderqueer</v>
      </c>
      <c r="N489" s="6" t="str">
        <f t="shared" si="36"/>
        <v>Content Creator/Streamer: I create video game content</v>
      </c>
      <c r="O489" s="6" t="str">
        <f t="shared" si="37"/>
        <v>11-20 hours</v>
      </c>
      <c r="P489" s="39" t="str">
        <f t="shared" si="38"/>
        <v>&lt;$700</v>
      </c>
      <c r="Q489" s="17"/>
    </row>
    <row r="490" spans="1:17" ht="15.75" customHeight="1" x14ac:dyDescent="0.25">
      <c r="A490" s="24">
        <v>5</v>
      </c>
      <c r="B490" s="28" t="str">
        <f t="shared" si="39"/>
        <v>Detractor</v>
      </c>
      <c r="C490" s="19" t="s">
        <v>3068</v>
      </c>
      <c r="D490" s="19" t="s">
        <v>3068</v>
      </c>
      <c r="E490" s="17" t="s">
        <v>1423</v>
      </c>
      <c r="F490" s="28">
        <v>13131298413</v>
      </c>
      <c r="G490" s="6" t="s">
        <v>1995</v>
      </c>
      <c r="H490" s="6" t="s">
        <v>16</v>
      </c>
      <c r="I490" s="11" t="s">
        <v>462</v>
      </c>
      <c r="J490" s="6" t="s">
        <v>1366</v>
      </c>
      <c r="K490" s="6" t="s">
        <v>3029</v>
      </c>
      <c r="L490" s="6" t="s">
        <v>3059</v>
      </c>
      <c r="M490" s="6" t="str">
        <f t="shared" si="35"/>
        <v>Male</v>
      </c>
      <c r="N490" s="6" t="str">
        <f t="shared" si="36"/>
        <v>Hardcore Gamer: I spend most of my free time playing and viewing video games</v>
      </c>
      <c r="O490" s="6" t="str">
        <f t="shared" si="37"/>
        <v>21-30 hours</v>
      </c>
      <c r="P490" s="39" t="str">
        <f t="shared" si="38"/>
        <v>$2,000- $2,999</v>
      </c>
      <c r="Q490" s="17"/>
    </row>
    <row r="491" spans="1:17" ht="15.75" customHeight="1" x14ac:dyDescent="0.25">
      <c r="A491" s="24">
        <v>10</v>
      </c>
      <c r="B491" s="28" t="str">
        <f t="shared" si="39"/>
        <v>Promoter</v>
      </c>
      <c r="C491" s="19" t="s">
        <v>3068</v>
      </c>
      <c r="D491" s="19" t="s">
        <v>3064</v>
      </c>
      <c r="E491" s="17" t="s">
        <v>3056</v>
      </c>
      <c r="F491" s="28">
        <v>13065433299</v>
      </c>
      <c r="G491" s="6" t="s">
        <v>2912</v>
      </c>
      <c r="H491" s="6" t="s">
        <v>16</v>
      </c>
      <c r="I491" s="11" t="s">
        <v>1268</v>
      </c>
      <c r="J491" s="9" t="s">
        <v>1385</v>
      </c>
      <c r="K491" s="9" t="s">
        <v>3030</v>
      </c>
      <c r="L491" s="6" t="s">
        <v>3058</v>
      </c>
      <c r="M491" s="6" t="str">
        <f t="shared" si="35"/>
        <v>Male</v>
      </c>
      <c r="N491" s="6" t="str">
        <f t="shared" si="36"/>
        <v>Hardcore Gamer: I spend most of my free time playing and viewing video games</v>
      </c>
      <c r="O491" s="6" t="str">
        <f t="shared" si="37"/>
        <v>11-20 hours</v>
      </c>
      <c r="P491" s="39" t="str">
        <f t="shared" si="38"/>
        <v>$3,000- $5,000</v>
      </c>
      <c r="Q491" s="17"/>
    </row>
    <row r="492" spans="1:17" ht="15.75" customHeight="1" x14ac:dyDescent="0.25">
      <c r="A492" s="24">
        <v>0</v>
      </c>
      <c r="B492" s="28" t="str">
        <f t="shared" si="39"/>
        <v>Detractor</v>
      </c>
      <c r="C492" s="19" t="s">
        <v>3071</v>
      </c>
      <c r="D492" s="19" t="s">
        <v>3066</v>
      </c>
      <c r="E492" s="17" t="s">
        <v>3053</v>
      </c>
      <c r="F492" s="28">
        <v>13067855331</v>
      </c>
      <c r="G492" s="6" t="s">
        <v>1730</v>
      </c>
      <c r="H492" s="6" t="s">
        <v>14</v>
      </c>
      <c r="I492" s="11" t="s">
        <v>207</v>
      </c>
      <c r="J492" s="6" t="s">
        <v>1364</v>
      </c>
      <c r="K492" s="19" t="s">
        <v>3044</v>
      </c>
      <c r="L492" s="6" t="s">
        <v>3058</v>
      </c>
      <c r="M492" s="6" t="str">
        <f t="shared" si="35"/>
        <v>None of the above</v>
      </c>
      <c r="N492" s="6" t="str">
        <f t="shared" si="36"/>
        <v>Hardcore Gamer: I spend most of my free time playing and viewing video games</v>
      </c>
      <c r="O492" s="6" t="str">
        <f t="shared" si="37"/>
        <v>11-20 hours</v>
      </c>
      <c r="P492" s="39" t="str">
        <f t="shared" si="38"/>
        <v>$3,000- $5,000</v>
      </c>
      <c r="Q492" s="17"/>
    </row>
    <row r="493" spans="1:17" ht="15.75" customHeight="1" x14ac:dyDescent="0.25">
      <c r="A493" s="24">
        <v>0</v>
      </c>
      <c r="B493" s="28" t="str">
        <f t="shared" si="39"/>
        <v>Detractor</v>
      </c>
      <c r="C493" s="19" t="s">
        <v>3066</v>
      </c>
      <c r="D493" s="19" t="s">
        <v>3067</v>
      </c>
      <c r="E493" s="17" t="s">
        <v>3053</v>
      </c>
      <c r="F493" s="28">
        <v>13160399521</v>
      </c>
      <c r="G493" s="6" t="s">
        <v>1658</v>
      </c>
      <c r="H493" s="6" t="s">
        <v>59</v>
      </c>
      <c r="I493" s="11" t="s">
        <v>135</v>
      </c>
      <c r="J493" s="6" t="s">
        <v>1364</v>
      </c>
      <c r="K493" s="19" t="s">
        <v>3044</v>
      </c>
      <c r="L493" s="19" t="s">
        <v>3059</v>
      </c>
      <c r="M493" s="6" t="str">
        <f t="shared" si="35"/>
        <v>Male</v>
      </c>
      <c r="N493" s="6" t="str">
        <f t="shared" si="36"/>
        <v>Hardcore Gamer: I spend most of my free time playing and viewing video games</v>
      </c>
      <c r="O493" s="6" t="str">
        <f t="shared" si="37"/>
        <v>11-20 hours</v>
      </c>
      <c r="P493" s="39" t="str">
        <f t="shared" si="38"/>
        <v>$1,500 - $1,999</v>
      </c>
      <c r="Q493" s="17"/>
    </row>
    <row r="494" spans="1:17" ht="15.75" customHeight="1" x14ac:dyDescent="0.25">
      <c r="A494" s="24">
        <v>6</v>
      </c>
      <c r="B494" s="28" t="str">
        <f t="shared" si="39"/>
        <v>Detractor</v>
      </c>
      <c r="C494" s="19" t="s">
        <v>3070</v>
      </c>
      <c r="D494" s="19" t="s">
        <v>3065</v>
      </c>
      <c r="E494" s="17" t="s">
        <v>3055</v>
      </c>
      <c r="F494" s="28">
        <v>13098394136</v>
      </c>
      <c r="G494" s="6" t="s">
        <v>2304</v>
      </c>
      <c r="H494" s="6" t="s">
        <v>14</v>
      </c>
      <c r="I494" s="11" t="s">
        <v>742</v>
      </c>
      <c r="J494" s="19" t="s">
        <v>1461</v>
      </c>
      <c r="K494" s="19" t="s">
        <v>3038</v>
      </c>
      <c r="L494" s="6" t="s">
        <v>3059</v>
      </c>
      <c r="M494" s="6" t="str">
        <f t="shared" si="35"/>
        <v>Prefer not to say</v>
      </c>
      <c r="N494" s="6" t="str">
        <f t="shared" si="36"/>
        <v>Casual Gamer: I love playing video games to have fun but not all of the time</v>
      </c>
      <c r="O494" s="6" t="str">
        <f t="shared" si="37"/>
        <v>11-20 hours</v>
      </c>
      <c r="P494" s="39" t="str">
        <f t="shared" si="38"/>
        <v>$1,100 - $1,499</v>
      </c>
      <c r="Q494" s="17"/>
    </row>
    <row r="495" spans="1:17" ht="15.75" customHeight="1" x14ac:dyDescent="0.25">
      <c r="A495" s="24">
        <v>8</v>
      </c>
      <c r="B495" s="28" t="str">
        <f t="shared" si="39"/>
        <v>Passive</v>
      </c>
      <c r="C495" s="19" t="s">
        <v>3064</v>
      </c>
      <c r="D495" s="19" t="s">
        <v>3064</v>
      </c>
      <c r="E495" s="17" t="s">
        <v>3055</v>
      </c>
      <c r="F495" s="28">
        <v>13012978260</v>
      </c>
      <c r="G495" s="6" t="s">
        <v>2421</v>
      </c>
      <c r="H495" s="6" t="s">
        <v>14</v>
      </c>
      <c r="I495" s="11" t="s">
        <v>847</v>
      </c>
      <c r="J495" s="19" t="s">
        <v>1437</v>
      </c>
      <c r="K495" s="19" t="s">
        <v>3029</v>
      </c>
      <c r="L495" s="6" t="s">
        <v>3058</v>
      </c>
      <c r="M495" s="6" t="str">
        <f t="shared" si="35"/>
        <v>Male</v>
      </c>
      <c r="N495" s="6" t="str">
        <f t="shared" si="36"/>
        <v>Content Creator/Streamer: I create video game content</v>
      </c>
      <c r="O495" s="6" t="str">
        <f t="shared" si="37"/>
        <v>40+ hours</v>
      </c>
      <c r="P495" s="39" t="str">
        <f t="shared" si="38"/>
        <v>$2,000- $2,999</v>
      </c>
      <c r="Q495" s="17"/>
    </row>
    <row r="496" spans="1:17" ht="15.75" customHeight="1" x14ac:dyDescent="0.25">
      <c r="A496" s="24">
        <v>4</v>
      </c>
      <c r="B496" s="28" t="str">
        <f t="shared" si="39"/>
        <v>Detractor</v>
      </c>
      <c r="C496" s="19" t="s">
        <v>3066</v>
      </c>
      <c r="D496" s="19" t="s">
        <v>3065</v>
      </c>
      <c r="E496" s="17" t="s">
        <v>3055</v>
      </c>
      <c r="F496" s="28">
        <v>13171964672</v>
      </c>
      <c r="G496" s="6" t="s">
        <v>2173</v>
      </c>
      <c r="H496" s="6" t="s">
        <v>14</v>
      </c>
      <c r="I496" s="11" t="s">
        <v>624</v>
      </c>
      <c r="J496" s="19" t="s">
        <v>1400</v>
      </c>
      <c r="K496" s="19" t="s">
        <v>3029</v>
      </c>
      <c r="L496" s="6" t="s">
        <v>3057</v>
      </c>
      <c r="M496" s="6" t="str">
        <f t="shared" si="35"/>
        <v>Male</v>
      </c>
      <c r="N496" s="6" t="str">
        <f t="shared" si="36"/>
        <v>Other (please specify)</v>
      </c>
      <c r="O496" s="6" t="str">
        <f t="shared" si="37"/>
        <v>6-10 hours</v>
      </c>
      <c r="P496" s="39" t="str">
        <f t="shared" si="38"/>
        <v>$1,100 - $1,499</v>
      </c>
      <c r="Q496" s="17"/>
    </row>
    <row r="497" spans="1:17" ht="15.75" customHeight="1" x14ac:dyDescent="0.25">
      <c r="A497" s="24">
        <v>6</v>
      </c>
      <c r="B497" s="28" t="str">
        <f t="shared" si="39"/>
        <v>Detractor</v>
      </c>
      <c r="C497" s="19" t="s">
        <v>3068</v>
      </c>
      <c r="D497" s="19" t="s">
        <v>3064</v>
      </c>
      <c r="E497" s="17" t="s">
        <v>3055</v>
      </c>
      <c r="F497" s="28">
        <v>13169871854</v>
      </c>
      <c r="G497" s="6" t="s">
        <v>2183</v>
      </c>
      <c r="H497" s="6" t="s">
        <v>16</v>
      </c>
      <c r="I497" s="11" t="s">
        <v>633</v>
      </c>
      <c r="J497" s="19" t="s">
        <v>1384</v>
      </c>
      <c r="K497" s="19" t="s">
        <v>3031</v>
      </c>
      <c r="L497" s="6" t="s">
        <v>3057</v>
      </c>
      <c r="M497" s="6" t="str">
        <f t="shared" si="35"/>
        <v>Male</v>
      </c>
      <c r="N497" s="6" t="str">
        <f t="shared" si="36"/>
        <v>Hardcore Gamer: I spend most of my free time playing and viewing video games</v>
      </c>
      <c r="O497" s="6" t="str">
        <f t="shared" si="37"/>
        <v>11-20 hours</v>
      </c>
      <c r="P497" s="39" t="str">
        <f t="shared" si="38"/>
        <v>$1,500 - $1,999</v>
      </c>
      <c r="Q497" s="17"/>
    </row>
    <row r="498" spans="1:17" ht="15.75" customHeight="1" x14ac:dyDescent="0.25">
      <c r="A498" s="24">
        <v>0</v>
      </c>
      <c r="B498" s="28" t="str">
        <f t="shared" si="39"/>
        <v>Detractor</v>
      </c>
      <c r="C498" s="19" t="s">
        <v>3066</v>
      </c>
      <c r="D498" s="19" t="s">
        <v>3066</v>
      </c>
      <c r="E498" s="17" t="s">
        <v>3053</v>
      </c>
      <c r="F498" s="28">
        <v>13219856624</v>
      </c>
      <c r="G498" s="6" t="s">
        <v>1565</v>
      </c>
      <c r="H498" s="6" t="s">
        <v>14</v>
      </c>
      <c r="I498" s="11" t="s">
        <v>43</v>
      </c>
      <c r="J498" s="6" t="s">
        <v>1366</v>
      </c>
      <c r="K498" s="19" t="s">
        <v>3029</v>
      </c>
      <c r="L498" s="19" t="s">
        <v>3057</v>
      </c>
      <c r="M498" s="6" t="str">
        <f t="shared" si="35"/>
        <v>Male</v>
      </c>
      <c r="N498" s="6" t="str">
        <f t="shared" si="36"/>
        <v>Competitive Gamer: I play video games to be the best and win</v>
      </c>
      <c r="O498" s="6" t="str">
        <f t="shared" si="37"/>
        <v>31-40 hours</v>
      </c>
      <c r="P498" s="39" t="str">
        <f t="shared" si="38"/>
        <v>$2,000- $2,999</v>
      </c>
      <c r="Q498" s="17"/>
    </row>
    <row r="499" spans="1:17" ht="15.75" customHeight="1" x14ac:dyDescent="0.25">
      <c r="A499" s="24">
        <v>10</v>
      </c>
      <c r="B499" s="28" t="str">
        <f t="shared" si="39"/>
        <v>Promoter</v>
      </c>
      <c r="C499" s="19" t="s">
        <v>3066</v>
      </c>
      <c r="D499" s="19" t="s">
        <v>3066</v>
      </c>
      <c r="E499" s="17" t="s">
        <v>3053</v>
      </c>
      <c r="F499" s="28">
        <v>13223532275</v>
      </c>
      <c r="G499" s="6" t="s">
        <v>1555</v>
      </c>
      <c r="H499" s="6" t="s">
        <v>16</v>
      </c>
      <c r="I499" s="11" t="s">
        <v>33</v>
      </c>
      <c r="J499" s="6" t="s">
        <v>1370</v>
      </c>
      <c r="K499" s="19" t="s">
        <v>1370</v>
      </c>
      <c r="L499" s="19" t="s">
        <v>3057</v>
      </c>
      <c r="M499" s="6" t="str">
        <f t="shared" si="35"/>
        <v>Male</v>
      </c>
      <c r="N499" s="6" t="str">
        <f t="shared" si="36"/>
        <v>Hardcore Gamer: I spend most of my free time playing and viewing video games</v>
      </c>
      <c r="O499" s="6" t="str">
        <f t="shared" si="37"/>
        <v>11-20 hours</v>
      </c>
      <c r="P499" s="39" t="str">
        <f t="shared" si="38"/>
        <v>$700 - $1,099</v>
      </c>
      <c r="Q499" s="17"/>
    </row>
    <row r="500" spans="1:17" ht="15.75" customHeight="1" x14ac:dyDescent="0.25">
      <c r="A500" s="24">
        <v>9</v>
      </c>
      <c r="B500" s="28" t="str">
        <f t="shared" si="39"/>
        <v>Promoter</v>
      </c>
      <c r="C500" s="19" t="s">
        <v>3068</v>
      </c>
      <c r="D500" s="19" t="s">
        <v>3064</v>
      </c>
      <c r="E500" s="17" t="s">
        <v>3056</v>
      </c>
      <c r="F500" s="28">
        <v>13160395080</v>
      </c>
      <c r="G500" s="6" t="s">
        <v>2688</v>
      </c>
      <c r="H500" s="6" t="s">
        <v>16</v>
      </c>
      <c r="I500" s="11" t="s">
        <v>1070</v>
      </c>
      <c r="J500" s="9" t="s">
        <v>1393</v>
      </c>
      <c r="K500" s="9" t="s">
        <v>3036</v>
      </c>
      <c r="L500" s="6" t="s">
        <v>3059</v>
      </c>
      <c r="M500" s="6" t="str">
        <f t="shared" si="35"/>
        <v>Male</v>
      </c>
      <c r="N500" s="6" t="str">
        <f t="shared" si="36"/>
        <v>Hardcore Gamer: I spend most of my free time playing and viewing video games</v>
      </c>
      <c r="O500" s="6" t="str">
        <f t="shared" si="37"/>
        <v>6-10 hours</v>
      </c>
      <c r="P500" s="39" t="str">
        <f t="shared" si="38"/>
        <v>$3,000- $5,000</v>
      </c>
      <c r="Q500" s="17"/>
    </row>
    <row r="501" spans="1:17" ht="15.75" customHeight="1" x14ac:dyDescent="0.25">
      <c r="A501" s="24">
        <v>7</v>
      </c>
      <c r="B501" s="28" t="str">
        <f t="shared" si="39"/>
        <v>Passive</v>
      </c>
      <c r="C501" s="19" t="s">
        <v>3070</v>
      </c>
      <c r="D501" s="19" t="s">
        <v>3065</v>
      </c>
      <c r="E501" s="17" t="s">
        <v>3055</v>
      </c>
      <c r="F501" s="28">
        <v>13170589811</v>
      </c>
      <c r="G501" s="6" t="s">
        <v>2178</v>
      </c>
      <c r="H501" s="6" t="s">
        <v>16</v>
      </c>
      <c r="I501" s="11" t="s">
        <v>629</v>
      </c>
      <c r="J501" s="19" t="s">
        <v>1388</v>
      </c>
      <c r="K501" s="19" t="s">
        <v>3033</v>
      </c>
      <c r="L501" s="6" t="s">
        <v>3057</v>
      </c>
      <c r="M501" s="6" t="str">
        <f t="shared" si="35"/>
        <v>Male</v>
      </c>
      <c r="N501" s="6" t="str">
        <f t="shared" si="36"/>
        <v>Casual Gamer: I love playing video games to have fun but not all of the time</v>
      </c>
      <c r="O501" s="6" t="str">
        <f t="shared" si="37"/>
        <v>11-20 hours</v>
      </c>
      <c r="P501" s="39" t="str">
        <f t="shared" si="38"/>
        <v>$1,500 - $1,999</v>
      </c>
      <c r="Q501" s="17"/>
    </row>
    <row r="502" spans="1:17" ht="15.75" customHeight="1" x14ac:dyDescent="0.25">
      <c r="A502" s="24">
        <v>10</v>
      </c>
      <c r="B502" s="28" t="str">
        <f t="shared" si="39"/>
        <v>Promoter</v>
      </c>
      <c r="C502" s="19" t="s">
        <v>3070</v>
      </c>
      <c r="D502" s="19" t="s">
        <v>3064</v>
      </c>
      <c r="E502" s="17" t="s">
        <v>3055</v>
      </c>
      <c r="F502" s="28">
        <v>13099842060</v>
      </c>
      <c r="G502" s="6" t="s">
        <v>2302</v>
      </c>
      <c r="H502" s="6" t="s">
        <v>16</v>
      </c>
      <c r="I502" s="11" t="s">
        <v>740</v>
      </c>
      <c r="J502" s="19" t="s">
        <v>1387</v>
      </c>
      <c r="K502" s="19" t="s">
        <v>1387</v>
      </c>
      <c r="L502" s="6" t="s">
        <v>3059</v>
      </c>
      <c r="M502" s="6" t="str">
        <f t="shared" si="35"/>
        <v>Male</v>
      </c>
      <c r="N502" s="6" t="str">
        <f t="shared" si="36"/>
        <v>Hardcore Gamer: I spend most of my free time playing and viewing video games</v>
      </c>
      <c r="O502" s="6" t="str">
        <f t="shared" si="37"/>
        <v>11-20 hours</v>
      </c>
      <c r="P502" s="39" t="str">
        <f t="shared" si="38"/>
        <v>$1,500 - $1,999</v>
      </c>
      <c r="Q502" s="17"/>
    </row>
    <row r="503" spans="1:17" ht="15.75" customHeight="1" x14ac:dyDescent="0.25">
      <c r="A503" s="24">
        <v>10</v>
      </c>
      <c r="B503" s="28" t="str">
        <f t="shared" si="39"/>
        <v>Promoter</v>
      </c>
      <c r="C503" s="19" t="s">
        <v>3064</v>
      </c>
      <c r="D503" s="19" t="s">
        <v>3065</v>
      </c>
      <c r="E503" s="17" t="s">
        <v>3056</v>
      </c>
      <c r="F503" s="28">
        <v>13197428976</v>
      </c>
      <c r="G503" s="6" t="s">
        <v>2572</v>
      </c>
      <c r="H503" s="6" t="s">
        <v>16</v>
      </c>
      <c r="I503" s="11" t="s">
        <v>967</v>
      </c>
      <c r="J503" s="9" t="s">
        <v>1366</v>
      </c>
      <c r="K503" s="9" t="s">
        <v>3029</v>
      </c>
      <c r="L503" s="6" t="s">
        <v>3057</v>
      </c>
      <c r="M503" s="6" t="str">
        <f t="shared" si="35"/>
        <v>Male</v>
      </c>
      <c r="N503" s="6" t="str">
        <f t="shared" si="36"/>
        <v>Professional Gamer: I earn my living from playing video games</v>
      </c>
      <c r="O503" s="6" t="str">
        <f t="shared" si="37"/>
        <v>21-30 hours</v>
      </c>
      <c r="P503" s="39" t="str">
        <f t="shared" si="38"/>
        <v>$1,500 - $1,999</v>
      </c>
      <c r="Q503" s="17"/>
    </row>
    <row r="504" spans="1:17" ht="15.75" customHeight="1" x14ac:dyDescent="0.25">
      <c r="A504" s="24">
        <v>10</v>
      </c>
      <c r="B504" s="28" t="str">
        <f t="shared" si="39"/>
        <v>Promoter</v>
      </c>
      <c r="C504" s="19" t="s">
        <v>3068</v>
      </c>
      <c r="D504" s="19" t="s">
        <v>3065</v>
      </c>
      <c r="E504" s="17" t="s">
        <v>3056</v>
      </c>
      <c r="F504" s="28">
        <v>13170598556</v>
      </c>
      <c r="G504" s="6" t="s">
        <v>2653</v>
      </c>
      <c r="H504" s="6" t="s">
        <v>14</v>
      </c>
      <c r="I504" s="11" t="s">
        <v>1040</v>
      </c>
      <c r="J504" s="9" t="s">
        <v>1388</v>
      </c>
      <c r="K504" s="9" t="s">
        <v>3033</v>
      </c>
      <c r="L504" s="6" t="s">
        <v>3057</v>
      </c>
      <c r="M504" s="6" t="str">
        <f t="shared" si="35"/>
        <v>Male</v>
      </c>
      <c r="N504" s="6" t="str">
        <f t="shared" si="36"/>
        <v>Casual Gamer: I love playing video games to have fun but not all of the time</v>
      </c>
      <c r="O504" s="6" t="str">
        <f t="shared" si="37"/>
        <v>6-10 hours</v>
      </c>
      <c r="P504" s="39" t="str">
        <f t="shared" si="38"/>
        <v>$1,500 - $1,999</v>
      </c>
      <c r="Q504" s="17" t="s">
        <v>1419</v>
      </c>
    </row>
    <row r="505" spans="1:17" ht="15.75" customHeight="1" x14ac:dyDescent="0.25">
      <c r="A505" s="24">
        <v>9</v>
      </c>
      <c r="B505" s="28" t="str">
        <f t="shared" si="39"/>
        <v>Promoter</v>
      </c>
      <c r="C505" s="19" t="s">
        <v>3070</v>
      </c>
      <c r="D505" s="19" t="s">
        <v>3064</v>
      </c>
      <c r="E505" t="s">
        <v>3055</v>
      </c>
      <c r="F505" s="28">
        <v>13108646979</v>
      </c>
      <c r="G505" s="6" t="s">
        <v>2294</v>
      </c>
      <c r="H505" s="6" t="s">
        <v>16</v>
      </c>
      <c r="I505" s="11" t="s">
        <v>732</v>
      </c>
      <c r="J505" s="17" t="s">
        <v>1380</v>
      </c>
      <c r="K505" s="17" t="s">
        <v>3039</v>
      </c>
      <c r="L505" s="6" t="s">
        <v>3059</v>
      </c>
      <c r="M505" s="6" t="str">
        <f t="shared" si="35"/>
        <v>Male</v>
      </c>
      <c r="N505" s="6" t="str">
        <f t="shared" si="36"/>
        <v>Casual Gamer: I love playing video games to have fun but not all of the time</v>
      </c>
      <c r="O505" s="6" t="str">
        <f t="shared" si="37"/>
        <v>6-10 hours</v>
      </c>
      <c r="P505" s="39" t="str">
        <f t="shared" si="38"/>
        <v>$2,000- $2,999</v>
      </c>
      <c r="Q505" s="17"/>
    </row>
    <row r="506" spans="1:17" ht="15.75" customHeight="1" x14ac:dyDescent="0.25">
      <c r="A506" s="24">
        <v>9</v>
      </c>
      <c r="B506" s="28" t="str">
        <f t="shared" si="39"/>
        <v>Promoter</v>
      </c>
      <c r="C506" s="19" t="s">
        <v>3068</v>
      </c>
      <c r="D506" s="19" t="s">
        <v>3065</v>
      </c>
      <c r="E506" s="17" t="s">
        <v>3056</v>
      </c>
      <c r="F506" s="28">
        <v>13146667792</v>
      </c>
      <c r="G506" s="6" t="s">
        <v>2759</v>
      </c>
      <c r="H506" s="6" t="s">
        <v>16</v>
      </c>
      <c r="I506" s="11" t="s">
        <v>1128</v>
      </c>
      <c r="J506" s="9" t="s">
        <v>1388</v>
      </c>
      <c r="K506" s="9" t="s">
        <v>3033</v>
      </c>
      <c r="L506" s="6" t="s">
        <v>3059</v>
      </c>
      <c r="M506" s="6" t="str">
        <f t="shared" si="35"/>
        <v>Male</v>
      </c>
      <c r="N506" s="6" t="str">
        <f t="shared" si="36"/>
        <v>Hardcore Gamer: I spend most of my free time playing and viewing video games</v>
      </c>
      <c r="O506" s="6" t="str">
        <f t="shared" si="37"/>
        <v>6-10 hours</v>
      </c>
      <c r="P506" s="39" t="str">
        <f t="shared" si="38"/>
        <v>$2,000- $2,999</v>
      </c>
      <c r="Q506" s="17" t="s">
        <v>1425</v>
      </c>
    </row>
    <row r="507" spans="1:17" ht="15.75" customHeight="1" x14ac:dyDescent="0.25">
      <c r="A507" s="24">
        <v>8</v>
      </c>
      <c r="B507" s="28" t="str">
        <f t="shared" si="39"/>
        <v>Passive</v>
      </c>
      <c r="C507" s="19" t="s">
        <v>3070</v>
      </c>
      <c r="D507" s="19" t="s">
        <v>3064</v>
      </c>
      <c r="E507" s="17" t="s">
        <v>3055</v>
      </c>
      <c r="F507" s="28">
        <v>13034235325</v>
      </c>
      <c r="G507" s="6" t="s">
        <v>2400</v>
      </c>
      <c r="H507" s="6" t="s">
        <v>16</v>
      </c>
      <c r="I507" s="11" t="s">
        <v>829</v>
      </c>
      <c r="J507" s="17" t="s">
        <v>1479</v>
      </c>
      <c r="K507" s="17" t="s">
        <v>3032</v>
      </c>
      <c r="L507" s="6" t="s">
        <v>3058</v>
      </c>
      <c r="M507" s="6" t="str">
        <f t="shared" si="35"/>
        <v>Male</v>
      </c>
      <c r="N507" s="6" t="str">
        <f t="shared" si="36"/>
        <v>Casual Gamer: I love playing video games to have fun but not all of the time</v>
      </c>
      <c r="O507" s="6" t="str">
        <f t="shared" si="37"/>
        <v>6-10 hours</v>
      </c>
      <c r="P507" s="39" t="str">
        <f t="shared" si="38"/>
        <v>$1,500 - $1,999</v>
      </c>
      <c r="Q507" s="17"/>
    </row>
    <row r="508" spans="1:17" ht="15.75" customHeight="1" x14ac:dyDescent="0.25">
      <c r="A508" s="24">
        <v>10</v>
      </c>
      <c r="B508" s="28" t="str">
        <f t="shared" si="39"/>
        <v>Promoter</v>
      </c>
      <c r="C508" s="19" t="s">
        <v>3064</v>
      </c>
      <c r="D508" s="19" t="s">
        <v>3065</v>
      </c>
      <c r="E508" s="17" t="s">
        <v>3055</v>
      </c>
      <c r="F508" s="28">
        <v>13159310375</v>
      </c>
      <c r="G508" s="6" t="s">
        <v>2229</v>
      </c>
      <c r="H508" s="6" t="s">
        <v>16</v>
      </c>
      <c r="I508" s="11" t="s">
        <v>675</v>
      </c>
      <c r="J508" s="17" t="s">
        <v>1388</v>
      </c>
      <c r="K508" s="17" t="s">
        <v>3033</v>
      </c>
      <c r="L508" s="6" t="s">
        <v>3059</v>
      </c>
      <c r="M508" s="6" t="str">
        <f t="shared" si="35"/>
        <v>Male</v>
      </c>
      <c r="N508" s="6" t="str">
        <f t="shared" si="36"/>
        <v>Competitive Gamer: I play video games to be the best and win</v>
      </c>
      <c r="O508" s="6" t="str">
        <f t="shared" si="37"/>
        <v>6-10 hours</v>
      </c>
      <c r="P508" s="39" t="str">
        <f t="shared" si="38"/>
        <v>$2,000- $2,999</v>
      </c>
      <c r="Q508" s="17"/>
    </row>
    <row r="509" spans="1:17" ht="15.75" customHeight="1" x14ac:dyDescent="0.25">
      <c r="A509" s="24">
        <v>10</v>
      </c>
      <c r="B509" s="28" t="str">
        <f t="shared" si="39"/>
        <v>Promoter</v>
      </c>
      <c r="C509" s="19" t="s">
        <v>3070</v>
      </c>
      <c r="D509" s="19" t="s">
        <v>3065</v>
      </c>
      <c r="E509" s="17" t="s">
        <v>3056</v>
      </c>
      <c r="F509" s="28">
        <v>13052388608</v>
      </c>
      <c r="G509" s="6" t="s">
        <v>2950</v>
      </c>
      <c r="H509" s="6" t="s">
        <v>16</v>
      </c>
      <c r="I509" s="11" t="s">
        <v>1296</v>
      </c>
      <c r="J509" s="9" t="s">
        <v>1387</v>
      </c>
      <c r="K509" s="9" t="s">
        <v>1387</v>
      </c>
      <c r="L509" s="6" t="s">
        <v>3058</v>
      </c>
      <c r="M509" s="6" t="str">
        <f t="shared" si="35"/>
        <v>Male</v>
      </c>
      <c r="N509" s="6" t="str">
        <f t="shared" si="36"/>
        <v>Hardcore Gamer: I spend most of my free time playing and viewing video games</v>
      </c>
      <c r="O509" s="6" t="str">
        <f t="shared" si="37"/>
        <v>11-20 hours</v>
      </c>
      <c r="P509" s="39" t="str">
        <f t="shared" si="38"/>
        <v>$1,500 - $1,999</v>
      </c>
      <c r="Q509" s="17"/>
    </row>
    <row r="510" spans="1:17" ht="15.75" customHeight="1" x14ac:dyDescent="0.25">
      <c r="A510" s="24">
        <v>0</v>
      </c>
      <c r="B510" s="28" t="str">
        <f t="shared" si="39"/>
        <v>Detractor</v>
      </c>
      <c r="C510" s="19" t="s">
        <v>3066</v>
      </c>
      <c r="D510" s="19" t="s">
        <v>3066</v>
      </c>
      <c r="E510" s="17" t="s">
        <v>3053</v>
      </c>
      <c r="F510" s="28">
        <v>13012203760</v>
      </c>
      <c r="G510" s="6" t="s">
        <v>1765</v>
      </c>
      <c r="H510" s="6" t="s">
        <v>14</v>
      </c>
      <c r="I510" s="11" t="s">
        <v>242</v>
      </c>
      <c r="J510" s="6" t="s">
        <v>1378</v>
      </c>
      <c r="K510" s="17" t="s">
        <v>3029</v>
      </c>
      <c r="L510" s="6" t="s">
        <v>3058</v>
      </c>
      <c r="M510" s="6" t="str">
        <f t="shared" si="35"/>
        <v>Female</v>
      </c>
      <c r="N510" s="6" t="str">
        <f t="shared" si="36"/>
        <v>Casual Gamer: I love playing video games to have fun but not all of the time</v>
      </c>
      <c r="O510" s="6" t="str">
        <f t="shared" si="37"/>
        <v>6-10 hours</v>
      </c>
      <c r="P510" s="39" t="str">
        <f t="shared" si="38"/>
        <v>$2,000- $2,999</v>
      </c>
      <c r="Q510" s="17" t="s">
        <v>1427</v>
      </c>
    </row>
    <row r="511" spans="1:17" ht="15.75" customHeight="1" x14ac:dyDescent="0.25">
      <c r="A511" s="24">
        <v>8</v>
      </c>
      <c r="B511" s="28" t="str">
        <f t="shared" si="39"/>
        <v>Passive</v>
      </c>
      <c r="C511" s="19" t="s">
        <v>3068</v>
      </c>
      <c r="D511" s="19" t="s">
        <v>3064</v>
      </c>
      <c r="E511" s="17" t="s">
        <v>3056</v>
      </c>
      <c r="F511" s="28">
        <v>13172781338</v>
      </c>
      <c r="G511" s="6" t="s">
        <v>2639</v>
      </c>
      <c r="H511" s="6" t="s">
        <v>16</v>
      </c>
      <c r="I511" s="11" t="s">
        <v>1028</v>
      </c>
      <c r="J511" s="9" t="s">
        <v>1387</v>
      </c>
      <c r="K511" s="9" t="s">
        <v>1387</v>
      </c>
      <c r="L511" s="6" t="s">
        <v>3057</v>
      </c>
      <c r="M511" s="6" t="str">
        <f t="shared" si="35"/>
        <v>Male</v>
      </c>
      <c r="N511" s="6" t="str">
        <f t="shared" si="36"/>
        <v>Casual Gamer: I love playing video games to have fun but not all of the time</v>
      </c>
      <c r="O511" s="6" t="str">
        <f t="shared" si="37"/>
        <v>11-20 hours</v>
      </c>
      <c r="P511" s="39" t="str">
        <f t="shared" si="38"/>
        <v>$1,500 - $1,999</v>
      </c>
      <c r="Q511" s="17"/>
    </row>
    <row r="512" spans="1:17" ht="15.75" customHeight="1" x14ac:dyDescent="0.25">
      <c r="A512" s="24">
        <v>10</v>
      </c>
      <c r="B512" s="28" t="str">
        <f t="shared" si="39"/>
        <v>Promoter</v>
      </c>
      <c r="C512" s="19" t="s">
        <v>3064</v>
      </c>
      <c r="D512" s="19" t="s">
        <v>3064</v>
      </c>
      <c r="E512" s="17" t="s">
        <v>3056</v>
      </c>
      <c r="F512" s="28">
        <v>13087542603</v>
      </c>
      <c r="G512" s="6" t="s">
        <v>2869</v>
      </c>
      <c r="H512" s="6" t="s">
        <v>16</v>
      </c>
      <c r="I512" s="11" t="s">
        <v>1230</v>
      </c>
      <c r="J512" s="9" t="s">
        <v>1387</v>
      </c>
      <c r="K512" s="9" t="s">
        <v>1387</v>
      </c>
      <c r="L512" s="6" t="s">
        <v>3058</v>
      </c>
      <c r="M512" s="6" t="str">
        <f t="shared" si="35"/>
        <v>Male</v>
      </c>
      <c r="N512" s="6" t="str">
        <f t="shared" si="36"/>
        <v>Casual Gamer: I love playing video games to have fun but not all of the time</v>
      </c>
      <c r="O512" s="6" t="str">
        <f t="shared" si="37"/>
        <v>6-10 hours</v>
      </c>
      <c r="P512" s="39" t="str">
        <f t="shared" si="38"/>
        <v>$1,500 - $1,999</v>
      </c>
      <c r="Q512" s="17"/>
    </row>
    <row r="513" spans="1:17" ht="15.75" customHeight="1" x14ac:dyDescent="0.25">
      <c r="A513" s="24">
        <v>10</v>
      </c>
      <c r="B513" s="28" t="str">
        <f t="shared" si="39"/>
        <v>Promoter</v>
      </c>
      <c r="C513" s="19" t="s">
        <v>3064</v>
      </c>
      <c r="D513" s="19" t="s">
        <v>3064</v>
      </c>
      <c r="E513" s="17" t="s">
        <v>3055</v>
      </c>
      <c r="F513" s="28">
        <v>13063690874</v>
      </c>
      <c r="G513" s="6" t="s">
        <v>2366</v>
      </c>
      <c r="H513" s="6" t="s">
        <v>16</v>
      </c>
      <c r="I513" s="11" t="s">
        <v>800</v>
      </c>
      <c r="J513" s="17" t="s">
        <v>1393</v>
      </c>
      <c r="K513" s="17" t="s">
        <v>3036</v>
      </c>
      <c r="L513" s="6" t="s">
        <v>3058</v>
      </c>
      <c r="M513" s="6" t="str">
        <f t="shared" si="35"/>
        <v>Male</v>
      </c>
      <c r="N513" s="6" t="str">
        <f t="shared" si="36"/>
        <v>Other (please specify)</v>
      </c>
      <c r="O513" s="6" t="str">
        <f t="shared" si="37"/>
        <v>0-5 hours</v>
      </c>
      <c r="P513" s="39" t="str">
        <f t="shared" si="38"/>
        <v>$3,000- $5,000</v>
      </c>
      <c r="Q513" s="17" t="s">
        <v>1394</v>
      </c>
    </row>
    <row r="514" spans="1:17" ht="15.75" customHeight="1" x14ac:dyDescent="0.25">
      <c r="A514" s="24">
        <v>6</v>
      </c>
      <c r="B514" s="28" t="str">
        <f t="shared" si="39"/>
        <v>Detractor</v>
      </c>
      <c r="C514" s="19" t="s">
        <v>488</v>
      </c>
      <c r="D514" s="19" t="s">
        <v>3068</v>
      </c>
      <c r="E514" s="17" t="s">
        <v>1423</v>
      </c>
      <c r="F514" s="28">
        <v>13127710314</v>
      </c>
      <c r="G514" s="6" t="s">
        <v>1998</v>
      </c>
      <c r="H514" s="6" t="s">
        <v>16</v>
      </c>
      <c r="I514" s="11" t="s">
        <v>464</v>
      </c>
      <c r="J514" s="6" t="s">
        <v>1412</v>
      </c>
      <c r="K514" s="6" t="s">
        <v>3043</v>
      </c>
      <c r="L514" s="6" t="s">
        <v>3059</v>
      </c>
      <c r="M514" s="6" t="str">
        <f t="shared" ref="M514:M577" si="40">VLOOKUP(F514,DemoTable,2,FALSE)</f>
        <v>Prefer not to say</v>
      </c>
      <c r="N514" s="6" t="str">
        <f t="shared" ref="N514:N577" si="41">VLOOKUP(F514,DemoTable,3,FALSE)</f>
        <v>Competitive Gamer: I play video games to be the best and win</v>
      </c>
      <c r="O514" s="6" t="str">
        <f t="shared" ref="O514:O577" si="42">VLOOKUP(F514,DemoTable,4,FALSE)</f>
        <v>40+ hours</v>
      </c>
      <c r="P514" s="39" t="str">
        <f t="shared" ref="P514:P577" si="43">VLOOKUP(F514,DemoTable,5,FALSE)</f>
        <v>$3,000- $5,000</v>
      </c>
      <c r="Q514" s="17"/>
    </row>
    <row r="515" spans="1:17" ht="15.75" customHeight="1" x14ac:dyDescent="0.25">
      <c r="A515" s="24">
        <v>5</v>
      </c>
      <c r="B515" s="28" t="str">
        <f t="shared" si="39"/>
        <v>Detractor</v>
      </c>
      <c r="C515" s="19" t="s">
        <v>3068</v>
      </c>
      <c r="D515" s="19" t="s">
        <v>3068</v>
      </c>
      <c r="E515" s="17" t="s">
        <v>1423</v>
      </c>
      <c r="F515" s="28">
        <v>13172912515</v>
      </c>
      <c r="G515" s="6" t="s">
        <v>1967</v>
      </c>
      <c r="H515" s="6" t="s">
        <v>16</v>
      </c>
      <c r="I515" s="11" t="s">
        <v>435</v>
      </c>
      <c r="J515" s="6" t="s">
        <v>1393</v>
      </c>
      <c r="K515" s="6" t="s">
        <v>3036</v>
      </c>
      <c r="L515" s="6" t="s">
        <v>3057</v>
      </c>
      <c r="M515" s="6" t="str">
        <f t="shared" si="40"/>
        <v>Male</v>
      </c>
      <c r="N515" s="6" t="str">
        <f t="shared" si="41"/>
        <v>Casual Gamer: I love playing video games to have fun but not all of the time</v>
      </c>
      <c r="O515" s="6" t="str">
        <f t="shared" si="42"/>
        <v>40+ hours</v>
      </c>
      <c r="P515" s="39" t="str">
        <f t="shared" si="43"/>
        <v>$5,000+</v>
      </c>
      <c r="Q515" s="17" t="s">
        <v>1428</v>
      </c>
    </row>
    <row r="516" spans="1:17" ht="15.75" customHeight="1" x14ac:dyDescent="0.25">
      <c r="A516" s="24">
        <v>9</v>
      </c>
      <c r="B516" s="28" t="str">
        <f t="shared" si="39"/>
        <v>Promoter</v>
      </c>
      <c r="C516" s="19" t="s">
        <v>3064</v>
      </c>
      <c r="D516" s="19" t="s">
        <v>3065</v>
      </c>
      <c r="E516" s="17" t="s">
        <v>3055</v>
      </c>
      <c r="F516" s="28">
        <v>13159680712</v>
      </c>
      <c r="G516" s="6" t="s">
        <v>2223</v>
      </c>
      <c r="H516" s="6" t="s">
        <v>16</v>
      </c>
      <c r="I516" s="11" t="s">
        <v>670</v>
      </c>
      <c r="J516" s="17" t="s">
        <v>1388</v>
      </c>
      <c r="K516" s="17" t="s">
        <v>3033</v>
      </c>
      <c r="L516" s="6" t="s">
        <v>3059</v>
      </c>
      <c r="M516" s="6" t="str">
        <f t="shared" si="40"/>
        <v>Female</v>
      </c>
      <c r="N516" s="6" t="str">
        <f t="shared" si="41"/>
        <v>Other (please specify)</v>
      </c>
      <c r="O516" s="6" t="str">
        <f t="shared" si="42"/>
        <v>21-30 hours</v>
      </c>
      <c r="P516" s="39" t="str">
        <f t="shared" si="43"/>
        <v>&lt;$700</v>
      </c>
      <c r="Q516" s="17"/>
    </row>
    <row r="517" spans="1:17" ht="15.75" customHeight="1" x14ac:dyDescent="0.25">
      <c r="A517" s="24">
        <v>8</v>
      </c>
      <c r="B517" s="28" t="str">
        <f t="shared" si="39"/>
        <v>Passive</v>
      </c>
      <c r="C517" s="19" t="s">
        <v>3070</v>
      </c>
      <c r="D517" s="19" t="s">
        <v>3064</v>
      </c>
      <c r="E517" s="17" t="s">
        <v>3055</v>
      </c>
      <c r="F517" s="28">
        <v>13014918998</v>
      </c>
      <c r="G517" s="6" t="s">
        <v>2418</v>
      </c>
      <c r="H517" s="6" t="s">
        <v>16</v>
      </c>
      <c r="I517" s="11" t="s">
        <v>844</v>
      </c>
      <c r="J517" s="17" t="s">
        <v>1388</v>
      </c>
      <c r="K517" s="17" t="s">
        <v>3033</v>
      </c>
      <c r="L517" s="6" t="s">
        <v>3058</v>
      </c>
      <c r="M517" s="6" t="str">
        <f t="shared" si="40"/>
        <v>Male</v>
      </c>
      <c r="N517" s="6" t="str">
        <f t="shared" si="41"/>
        <v>Hardcore Gamer: I spend most of my free time playing and viewing video games</v>
      </c>
      <c r="O517" s="6" t="str">
        <f t="shared" si="42"/>
        <v>40+ hours</v>
      </c>
      <c r="P517" s="39" t="str">
        <f t="shared" si="43"/>
        <v>$2,000- $2,999</v>
      </c>
      <c r="Q517" s="17"/>
    </row>
    <row r="518" spans="1:17" ht="15.75" customHeight="1" x14ac:dyDescent="0.25">
      <c r="A518" s="24">
        <v>7</v>
      </c>
      <c r="B518" s="28" t="str">
        <f t="shared" ref="B518:B581" si="44">IF(A518&gt;8, "Promoter", IF(A518&gt;6,"Passive",IF(A518&lt;7,"Detractor",)))</f>
        <v>Passive</v>
      </c>
      <c r="C518" s="19" t="s">
        <v>3070</v>
      </c>
      <c r="D518" s="19" t="s">
        <v>3068</v>
      </c>
      <c r="E518" s="17" t="s">
        <v>1423</v>
      </c>
      <c r="F518" s="28">
        <v>13224177282</v>
      </c>
      <c r="G518" s="6" t="s">
        <v>1936</v>
      </c>
      <c r="H518" s="6" t="s">
        <v>16</v>
      </c>
      <c r="I518" s="11" t="s">
        <v>407</v>
      </c>
      <c r="J518" s="6" t="s">
        <v>1404</v>
      </c>
      <c r="K518" s="6" t="s">
        <v>3033</v>
      </c>
      <c r="L518" s="6" t="s">
        <v>3057</v>
      </c>
      <c r="M518" s="6" t="str">
        <f t="shared" si="40"/>
        <v>Male</v>
      </c>
      <c r="N518" s="6" t="str">
        <f t="shared" si="41"/>
        <v>Casual Gamer: I love playing video games to have fun but not all of the time</v>
      </c>
      <c r="O518" s="6" t="str">
        <f t="shared" si="42"/>
        <v>0-5 hours</v>
      </c>
      <c r="P518" s="39" t="str">
        <f t="shared" si="43"/>
        <v>$1,500 - $1,999</v>
      </c>
      <c r="Q518" s="17" t="s">
        <v>1429</v>
      </c>
    </row>
    <row r="519" spans="1:17" ht="15.75" customHeight="1" x14ac:dyDescent="0.25">
      <c r="A519" s="24">
        <v>8</v>
      </c>
      <c r="B519" s="28" t="str">
        <f t="shared" si="44"/>
        <v>Passive</v>
      </c>
      <c r="C519" s="19" t="s">
        <v>3070</v>
      </c>
      <c r="D519" s="19" t="s">
        <v>3065</v>
      </c>
      <c r="E519" s="17" t="s">
        <v>3055</v>
      </c>
      <c r="F519" s="28">
        <v>13038094804</v>
      </c>
      <c r="G519" s="6" t="s">
        <v>2395</v>
      </c>
      <c r="H519" s="6" t="s">
        <v>16</v>
      </c>
      <c r="I519" s="11" t="s">
        <v>824</v>
      </c>
      <c r="J519" s="17" t="s">
        <v>1388</v>
      </c>
      <c r="K519" s="17" t="s">
        <v>3033</v>
      </c>
      <c r="L519" s="6" t="s">
        <v>3058</v>
      </c>
      <c r="M519" s="6" t="str">
        <f t="shared" si="40"/>
        <v>Male</v>
      </c>
      <c r="N519" s="6" t="str">
        <f t="shared" si="41"/>
        <v>Hardcore Gamer: I spend most of my free time playing and viewing video games</v>
      </c>
      <c r="O519" s="6" t="str">
        <f t="shared" si="42"/>
        <v>40+ hours</v>
      </c>
      <c r="P519" s="39" t="str">
        <f t="shared" si="43"/>
        <v>$1,500 - $1,999</v>
      </c>
      <c r="Q519" s="17" t="s">
        <v>1430</v>
      </c>
    </row>
    <row r="520" spans="1:17" ht="15.75" customHeight="1" x14ac:dyDescent="0.25">
      <c r="A520" s="24">
        <v>7</v>
      </c>
      <c r="B520" s="28" t="str">
        <f t="shared" si="44"/>
        <v>Passive</v>
      </c>
      <c r="C520" s="19" t="s">
        <v>3070</v>
      </c>
      <c r="D520" s="19" t="s">
        <v>3065</v>
      </c>
      <c r="E520" s="17" t="s">
        <v>1423</v>
      </c>
      <c r="F520" s="28">
        <v>13228146208</v>
      </c>
      <c r="G520" s="6" t="s">
        <v>1931</v>
      </c>
      <c r="H520" s="6" t="s">
        <v>16</v>
      </c>
      <c r="I520" s="11" t="s">
        <v>403</v>
      </c>
      <c r="J520" s="6" t="s">
        <v>1384</v>
      </c>
      <c r="K520" s="6" t="s">
        <v>3031</v>
      </c>
      <c r="L520" s="6" t="s">
        <v>3057</v>
      </c>
      <c r="M520" s="6" t="str">
        <f t="shared" si="40"/>
        <v>Prefer not to say</v>
      </c>
      <c r="N520" s="6" t="str">
        <f t="shared" si="41"/>
        <v>Casual Gamer: I love playing video games to have fun but not all of the time</v>
      </c>
      <c r="O520" s="6" t="str">
        <f t="shared" si="42"/>
        <v>6-10 hours</v>
      </c>
      <c r="P520" s="39" t="str">
        <f t="shared" si="43"/>
        <v>$1,500 - $1,999</v>
      </c>
      <c r="Q520" s="17"/>
    </row>
    <row r="521" spans="1:17" ht="15.75" customHeight="1" x14ac:dyDescent="0.25">
      <c r="A521" s="24">
        <v>10</v>
      </c>
      <c r="B521" s="28" t="str">
        <f t="shared" si="44"/>
        <v>Promoter</v>
      </c>
      <c r="C521" s="19" t="s">
        <v>3070</v>
      </c>
      <c r="D521" s="19" t="s">
        <v>3064</v>
      </c>
      <c r="E521" s="17" t="s">
        <v>3056</v>
      </c>
      <c r="F521" s="28">
        <v>13197315917</v>
      </c>
      <c r="G521" s="6" t="s">
        <v>2573</v>
      </c>
      <c r="H521" s="6" t="s">
        <v>16</v>
      </c>
      <c r="I521" s="11" t="s">
        <v>968</v>
      </c>
      <c r="J521" s="9" t="s">
        <v>1497</v>
      </c>
      <c r="K521" s="9" t="s">
        <v>3028</v>
      </c>
      <c r="L521" s="6" t="s">
        <v>3057</v>
      </c>
      <c r="M521" s="6" t="str">
        <f t="shared" si="40"/>
        <v>Male</v>
      </c>
      <c r="N521" s="6" t="str">
        <f t="shared" si="41"/>
        <v>Hardcore Gamer: I spend most of my free time playing and viewing video games</v>
      </c>
      <c r="O521" s="6" t="str">
        <f t="shared" si="42"/>
        <v>6-10 hours</v>
      </c>
      <c r="P521" s="39" t="str">
        <f t="shared" si="43"/>
        <v>$1,500 - $1,999</v>
      </c>
      <c r="Q521" s="17"/>
    </row>
    <row r="522" spans="1:17" ht="15.75" customHeight="1" x14ac:dyDescent="0.25">
      <c r="A522" s="24">
        <v>10</v>
      </c>
      <c r="B522" s="28" t="str">
        <f t="shared" si="44"/>
        <v>Promoter</v>
      </c>
      <c r="C522" s="19" t="s">
        <v>3070</v>
      </c>
      <c r="D522" s="19" t="s">
        <v>3065</v>
      </c>
      <c r="E522" s="17" t="s">
        <v>3056</v>
      </c>
      <c r="F522" s="28">
        <v>13215347602</v>
      </c>
      <c r="G522" s="6" t="s">
        <v>2508</v>
      </c>
      <c r="H522" s="6" t="s">
        <v>16</v>
      </c>
      <c r="I522" s="11" t="s">
        <v>917</v>
      </c>
      <c r="J522" s="9" t="s">
        <v>1389</v>
      </c>
      <c r="K522" s="9" t="s">
        <v>3029</v>
      </c>
      <c r="L522" s="6" t="s">
        <v>3057</v>
      </c>
      <c r="M522" s="6" t="str">
        <f t="shared" si="40"/>
        <v>Male</v>
      </c>
      <c r="N522" s="6" t="str">
        <f t="shared" si="41"/>
        <v>Professional Gamer: I earn my living from playing video games</v>
      </c>
      <c r="O522" s="6" t="str">
        <f t="shared" si="42"/>
        <v>40+ hours</v>
      </c>
      <c r="P522" s="39" t="str">
        <f t="shared" si="43"/>
        <v>$3,000- $5,000</v>
      </c>
      <c r="Q522" s="17"/>
    </row>
    <row r="523" spans="1:17" ht="15.75" customHeight="1" x14ac:dyDescent="0.25">
      <c r="A523" s="24">
        <v>8</v>
      </c>
      <c r="B523" s="28" t="str">
        <f t="shared" si="44"/>
        <v>Passive</v>
      </c>
      <c r="C523" s="19" t="s">
        <v>3064</v>
      </c>
      <c r="D523" s="19" t="s">
        <v>3065</v>
      </c>
      <c r="E523" s="17" t="s">
        <v>3055</v>
      </c>
      <c r="F523" s="28">
        <v>13156496491</v>
      </c>
      <c r="G523" s="6" t="s">
        <v>2243</v>
      </c>
      <c r="H523" s="6" t="s">
        <v>16</v>
      </c>
      <c r="I523" s="11" t="s">
        <v>688</v>
      </c>
      <c r="J523" s="17" t="s">
        <v>1363</v>
      </c>
      <c r="K523" s="17" t="s">
        <v>3042</v>
      </c>
      <c r="L523" s="6" t="s">
        <v>3059</v>
      </c>
      <c r="M523" s="6" t="str">
        <f t="shared" si="40"/>
        <v>Male</v>
      </c>
      <c r="N523" s="6" t="str">
        <f t="shared" si="41"/>
        <v>Hardcore Gamer: I spend most of my free time playing and viewing video games</v>
      </c>
      <c r="O523" s="6" t="str">
        <f t="shared" si="42"/>
        <v>11-20 hours</v>
      </c>
      <c r="P523" s="39" t="str">
        <f t="shared" si="43"/>
        <v>$5,000+</v>
      </c>
      <c r="Q523" s="17"/>
    </row>
    <row r="524" spans="1:17" ht="15.75" customHeight="1" x14ac:dyDescent="0.25">
      <c r="A524" s="24">
        <v>9</v>
      </c>
      <c r="B524" s="28" t="str">
        <f t="shared" si="44"/>
        <v>Promoter</v>
      </c>
      <c r="C524" s="19" t="s">
        <v>3070</v>
      </c>
      <c r="D524" s="19" t="s">
        <v>3064</v>
      </c>
      <c r="E524" s="17" t="s">
        <v>3056</v>
      </c>
      <c r="F524" s="28">
        <v>13226649793</v>
      </c>
      <c r="G524" s="6" t="s">
        <v>2457</v>
      </c>
      <c r="H524" s="6" t="s">
        <v>14</v>
      </c>
      <c r="I524" s="11" t="s">
        <v>873</v>
      </c>
      <c r="J524" s="9" t="s">
        <v>1389</v>
      </c>
      <c r="K524" s="9" t="s">
        <v>3029</v>
      </c>
      <c r="L524" s="6" t="s">
        <v>3057</v>
      </c>
      <c r="M524" s="6" t="str">
        <f t="shared" si="40"/>
        <v>Male</v>
      </c>
      <c r="N524" s="6" t="str">
        <f t="shared" si="41"/>
        <v>Competitive Gamer: I play video games to be the best and win</v>
      </c>
      <c r="O524" s="6" t="str">
        <f t="shared" si="42"/>
        <v>21-30 hours</v>
      </c>
      <c r="P524" s="39" t="str">
        <f t="shared" si="43"/>
        <v>$3,000- $5,000</v>
      </c>
      <c r="Q524" s="17"/>
    </row>
    <row r="525" spans="1:17" ht="15.75" customHeight="1" x14ac:dyDescent="0.25">
      <c r="A525" s="24">
        <v>7</v>
      </c>
      <c r="B525" s="28" t="str">
        <f t="shared" si="44"/>
        <v>Passive</v>
      </c>
      <c r="C525" s="19" t="s">
        <v>3071</v>
      </c>
      <c r="D525" s="19" t="s">
        <v>3065</v>
      </c>
      <c r="E525" s="17" t="s">
        <v>1423</v>
      </c>
      <c r="F525" s="28">
        <v>13038256467</v>
      </c>
      <c r="G525" s="6" t="s">
        <v>2027</v>
      </c>
      <c r="H525" s="6" t="s">
        <v>16</v>
      </c>
      <c r="I525" s="11" t="s">
        <v>492</v>
      </c>
      <c r="J525" s="6" t="s">
        <v>1389</v>
      </c>
      <c r="K525" s="6" t="s">
        <v>3029</v>
      </c>
      <c r="L525" s="6" t="s">
        <v>3058</v>
      </c>
      <c r="M525" s="6" t="str">
        <f t="shared" si="40"/>
        <v>Male</v>
      </c>
      <c r="N525" s="6" t="str">
        <f t="shared" si="41"/>
        <v>Hardcore Gamer: I spend most of my free time playing and viewing video games</v>
      </c>
      <c r="O525" s="6" t="str">
        <f t="shared" si="42"/>
        <v>6-10 hours</v>
      </c>
      <c r="P525" s="39" t="str">
        <f t="shared" si="43"/>
        <v>$1,500 - $1,999</v>
      </c>
      <c r="Q525" s="17" t="s">
        <v>1431</v>
      </c>
    </row>
    <row r="526" spans="1:17" ht="15.75" customHeight="1" x14ac:dyDescent="0.25">
      <c r="A526" s="24">
        <v>8</v>
      </c>
      <c r="B526" s="28" t="str">
        <f t="shared" si="44"/>
        <v>Passive</v>
      </c>
      <c r="C526" s="19" t="s">
        <v>3071</v>
      </c>
      <c r="D526" s="19" t="s">
        <v>3064</v>
      </c>
      <c r="E526" s="17" t="s">
        <v>3055</v>
      </c>
      <c r="F526" s="28">
        <v>13161008189</v>
      </c>
      <c r="G526" s="6" t="s">
        <v>2207</v>
      </c>
      <c r="H526" s="6" t="s">
        <v>16</v>
      </c>
      <c r="I526" s="11" t="s">
        <v>655</v>
      </c>
      <c r="J526" s="17" t="s">
        <v>1407</v>
      </c>
      <c r="K526" s="17" t="s">
        <v>3029</v>
      </c>
      <c r="L526" s="6" t="s">
        <v>3059</v>
      </c>
      <c r="M526" s="6" t="str">
        <f t="shared" si="40"/>
        <v>Male</v>
      </c>
      <c r="N526" s="6" t="str">
        <f t="shared" si="41"/>
        <v>Competitive Gamer: I play video games to be the best and win</v>
      </c>
      <c r="O526" s="6" t="str">
        <f t="shared" si="42"/>
        <v>40+ hours</v>
      </c>
      <c r="P526" s="39" t="str">
        <f t="shared" si="43"/>
        <v>$3,000- $5,000</v>
      </c>
      <c r="Q526" s="17"/>
    </row>
    <row r="527" spans="1:17" ht="15.75" customHeight="1" x14ac:dyDescent="0.25">
      <c r="A527" s="24">
        <v>8</v>
      </c>
      <c r="B527" s="28" t="str">
        <f t="shared" si="44"/>
        <v>Passive</v>
      </c>
      <c r="C527" s="19" t="s">
        <v>3068</v>
      </c>
      <c r="D527" s="19" t="s">
        <v>3067</v>
      </c>
      <c r="E527" s="17" t="s">
        <v>3054</v>
      </c>
      <c r="F527" s="28">
        <v>13220382568</v>
      </c>
      <c r="G527" s="6" t="s">
        <v>1783</v>
      </c>
      <c r="H527" s="6" t="s">
        <v>16</v>
      </c>
      <c r="I527" s="11" t="s">
        <v>261</v>
      </c>
      <c r="J527" s="6" t="s">
        <v>1388</v>
      </c>
      <c r="K527" s="11" t="s">
        <v>3033</v>
      </c>
      <c r="L527" s="6" t="s">
        <v>3057</v>
      </c>
      <c r="M527" s="6" t="str">
        <f t="shared" si="40"/>
        <v>Male</v>
      </c>
      <c r="N527" s="6" t="str">
        <f t="shared" si="41"/>
        <v>Casual Gamer: I love playing video games to have fun but not all of the time</v>
      </c>
      <c r="O527" s="6" t="str">
        <f t="shared" si="42"/>
        <v>6-10 hours</v>
      </c>
      <c r="P527" s="39" t="str">
        <f t="shared" si="43"/>
        <v>$3,000- $5,000</v>
      </c>
      <c r="Q527" s="17"/>
    </row>
    <row r="528" spans="1:17" ht="15.75" customHeight="1" x14ac:dyDescent="0.25">
      <c r="A528" s="24">
        <v>8</v>
      </c>
      <c r="B528" s="28" t="str">
        <f t="shared" si="44"/>
        <v>Passive</v>
      </c>
      <c r="C528" s="19" t="s">
        <v>3070</v>
      </c>
      <c r="D528" s="19" t="s">
        <v>3065</v>
      </c>
      <c r="E528" s="17" t="s">
        <v>1423</v>
      </c>
      <c r="F528" s="28">
        <v>13042485096</v>
      </c>
      <c r="G528" s="6" t="s">
        <v>2025</v>
      </c>
      <c r="H528" s="6" t="s">
        <v>59</v>
      </c>
      <c r="I528" s="11" t="s">
        <v>490</v>
      </c>
      <c r="J528" s="6" t="s">
        <v>1400</v>
      </c>
      <c r="K528" s="6" t="s">
        <v>3029</v>
      </c>
      <c r="L528" s="6" t="s">
        <v>3058</v>
      </c>
      <c r="M528" s="6" t="str">
        <f t="shared" si="40"/>
        <v>Male</v>
      </c>
      <c r="N528" s="6" t="str">
        <f t="shared" si="41"/>
        <v>Hardcore Gamer: I spend most of my free time playing and viewing video games</v>
      </c>
      <c r="O528" s="6" t="str">
        <f t="shared" si="42"/>
        <v>11-20 hours</v>
      </c>
      <c r="P528" s="39" t="str">
        <f t="shared" si="43"/>
        <v>$1,500 - $1,999</v>
      </c>
      <c r="Q528" s="17"/>
    </row>
    <row r="529" spans="1:17" ht="15.75" customHeight="1" x14ac:dyDescent="0.25">
      <c r="A529" s="24">
        <v>7</v>
      </c>
      <c r="B529" s="28" t="str">
        <f t="shared" si="44"/>
        <v>Passive</v>
      </c>
      <c r="C529" s="19" t="s">
        <v>3071</v>
      </c>
      <c r="D529" s="19" t="s">
        <v>3065</v>
      </c>
      <c r="E529" s="17" t="s">
        <v>3055</v>
      </c>
      <c r="F529" s="28">
        <v>13230946884</v>
      </c>
      <c r="G529" s="6" t="s">
        <v>2045</v>
      </c>
      <c r="H529" s="6" t="s">
        <v>14</v>
      </c>
      <c r="I529" s="11" t="s">
        <v>509</v>
      </c>
      <c r="J529" s="17" t="s">
        <v>1375</v>
      </c>
      <c r="K529" s="17" t="s">
        <v>3032</v>
      </c>
      <c r="L529" s="6" t="s">
        <v>3057</v>
      </c>
      <c r="M529" s="6" t="str">
        <f t="shared" si="40"/>
        <v>Male</v>
      </c>
      <c r="N529" s="6" t="str">
        <f t="shared" si="41"/>
        <v>Casual Gamer: I love playing video games to have fun but not all of the time</v>
      </c>
      <c r="O529" s="6" t="str">
        <f t="shared" si="42"/>
        <v>11-20 hours</v>
      </c>
      <c r="P529" s="39" t="str">
        <f t="shared" si="43"/>
        <v>$5,000+</v>
      </c>
      <c r="Q529" s="17"/>
    </row>
    <row r="530" spans="1:17" ht="15.75" customHeight="1" x14ac:dyDescent="0.25">
      <c r="A530" s="24">
        <v>8</v>
      </c>
      <c r="B530" s="28" t="str">
        <f t="shared" si="44"/>
        <v>Passive</v>
      </c>
      <c r="C530" s="19" t="s">
        <v>488</v>
      </c>
      <c r="D530" s="19" t="s">
        <v>3064</v>
      </c>
      <c r="E530" s="17" t="s">
        <v>3053</v>
      </c>
      <c r="F530" s="28">
        <v>13143483722</v>
      </c>
      <c r="G530" s="6" t="s">
        <v>1692</v>
      </c>
      <c r="H530" s="6" t="s">
        <v>14</v>
      </c>
      <c r="I530" s="11" t="s">
        <v>169</v>
      </c>
      <c r="J530" s="6" t="s">
        <v>1366</v>
      </c>
      <c r="K530" s="17" t="s">
        <v>3029</v>
      </c>
      <c r="L530" s="19" t="s">
        <v>3059</v>
      </c>
      <c r="M530" s="6" t="str">
        <f t="shared" si="40"/>
        <v>Female</v>
      </c>
      <c r="N530" s="6" t="str">
        <f t="shared" si="41"/>
        <v>Casual Gamer: I love playing video games to have fun but not all of the time</v>
      </c>
      <c r="O530" s="6" t="str">
        <f t="shared" si="42"/>
        <v>0-5 hours</v>
      </c>
      <c r="P530" s="39" t="str">
        <f t="shared" si="43"/>
        <v>$1,100 - $1,499</v>
      </c>
      <c r="Q530" s="17"/>
    </row>
    <row r="531" spans="1:17" ht="15.75" customHeight="1" x14ac:dyDescent="0.25">
      <c r="A531" s="24">
        <v>8</v>
      </c>
      <c r="B531" s="28" t="str">
        <f t="shared" si="44"/>
        <v>Passive</v>
      </c>
      <c r="C531" s="19" t="s">
        <v>488</v>
      </c>
      <c r="D531" s="19" t="s">
        <v>3065</v>
      </c>
      <c r="E531" s="17" t="s">
        <v>3055</v>
      </c>
      <c r="F531" s="28">
        <v>13162085129</v>
      </c>
      <c r="G531" s="6" t="s">
        <v>2201</v>
      </c>
      <c r="H531" s="6" t="s">
        <v>16</v>
      </c>
      <c r="I531" s="11" t="s">
        <v>650</v>
      </c>
      <c r="J531" s="17" t="s">
        <v>1387</v>
      </c>
      <c r="K531" s="17" t="s">
        <v>1387</v>
      </c>
      <c r="L531" s="6" t="s">
        <v>3059</v>
      </c>
      <c r="M531" s="6" t="str">
        <f t="shared" si="40"/>
        <v>Male</v>
      </c>
      <c r="N531" s="6" t="str">
        <f t="shared" si="41"/>
        <v>Hardcore Gamer: I spend most of my free time playing and viewing video games</v>
      </c>
      <c r="O531" s="6" t="str">
        <f t="shared" si="42"/>
        <v>6-10 hours</v>
      </c>
      <c r="P531" s="39" t="str">
        <f t="shared" si="43"/>
        <v>$1,500 - $1,999</v>
      </c>
      <c r="Q531" s="17"/>
    </row>
    <row r="532" spans="1:17" ht="15.75" customHeight="1" x14ac:dyDescent="0.25">
      <c r="A532" s="24">
        <v>8</v>
      </c>
      <c r="B532" s="28" t="str">
        <f t="shared" si="44"/>
        <v>Passive</v>
      </c>
      <c r="C532" s="19" t="s">
        <v>3070</v>
      </c>
      <c r="D532" s="19" t="s">
        <v>3065</v>
      </c>
      <c r="E532" s="17" t="s">
        <v>1423</v>
      </c>
      <c r="F532" s="28">
        <v>13222492637</v>
      </c>
      <c r="G532" s="6" t="s">
        <v>1939</v>
      </c>
      <c r="H532" s="6" t="s">
        <v>16</v>
      </c>
      <c r="I532" s="11" t="s">
        <v>410</v>
      </c>
      <c r="J532" s="6" t="s">
        <v>1363</v>
      </c>
      <c r="K532" s="6" t="s">
        <v>3042</v>
      </c>
      <c r="L532" s="6" t="s">
        <v>3057</v>
      </c>
      <c r="M532" s="6" t="str">
        <f t="shared" si="40"/>
        <v>None of the above</v>
      </c>
      <c r="N532" s="6" t="str">
        <f t="shared" si="41"/>
        <v>Casual Gamer: I love playing video games to have fun but not all of the time</v>
      </c>
      <c r="O532" s="6" t="str">
        <f t="shared" si="42"/>
        <v>6-10 hours</v>
      </c>
      <c r="P532" s="39" t="str">
        <f t="shared" si="43"/>
        <v>$3,000- $5,000</v>
      </c>
      <c r="Q532" s="17"/>
    </row>
    <row r="533" spans="1:17" ht="15.75" customHeight="1" x14ac:dyDescent="0.25">
      <c r="A533" s="24">
        <v>10</v>
      </c>
      <c r="B533" s="28" t="str">
        <f t="shared" si="44"/>
        <v>Promoter</v>
      </c>
      <c r="C533" s="19" t="s">
        <v>3066</v>
      </c>
      <c r="D533" s="19" t="s">
        <v>3064</v>
      </c>
      <c r="E533" s="17" t="s">
        <v>3056</v>
      </c>
      <c r="F533" s="28">
        <v>13176143992</v>
      </c>
      <c r="G533" s="6" t="s">
        <v>2626</v>
      </c>
      <c r="H533" s="6" t="s">
        <v>16</v>
      </c>
      <c r="I533" s="11" t="s">
        <v>1016</v>
      </c>
      <c r="J533" s="9" t="s">
        <v>1385</v>
      </c>
      <c r="K533" s="9" t="s">
        <v>3030</v>
      </c>
      <c r="L533" s="6" t="s">
        <v>3057</v>
      </c>
      <c r="M533" s="6" t="str">
        <f t="shared" si="40"/>
        <v>Male</v>
      </c>
      <c r="N533" s="6" t="str">
        <f t="shared" si="41"/>
        <v>Hardcore Gamer: I spend most of my free time playing and viewing video games</v>
      </c>
      <c r="O533" s="6" t="str">
        <f t="shared" si="42"/>
        <v>11-20 hours</v>
      </c>
      <c r="P533" s="39" t="str">
        <f t="shared" si="43"/>
        <v>$1,500 - $1,999</v>
      </c>
      <c r="Q533" s="17"/>
    </row>
    <row r="534" spans="1:17" ht="15.75" customHeight="1" x14ac:dyDescent="0.25">
      <c r="A534" s="24">
        <v>10</v>
      </c>
      <c r="B534" s="28" t="str">
        <f t="shared" si="44"/>
        <v>Promoter</v>
      </c>
      <c r="C534" s="19" t="s">
        <v>3070</v>
      </c>
      <c r="D534" s="19" t="s">
        <v>3065</v>
      </c>
      <c r="E534" s="17" t="s">
        <v>3056</v>
      </c>
      <c r="F534" s="28">
        <v>13045029294</v>
      </c>
      <c r="G534" s="6" t="s">
        <v>2967</v>
      </c>
      <c r="H534" s="6" t="s">
        <v>16</v>
      </c>
      <c r="I534" s="11" t="s">
        <v>1312</v>
      </c>
      <c r="J534" s="9" t="s">
        <v>1492</v>
      </c>
      <c r="K534" s="9" t="s">
        <v>3039</v>
      </c>
      <c r="L534" s="6" t="s">
        <v>3058</v>
      </c>
      <c r="M534" s="6" t="str">
        <f t="shared" si="40"/>
        <v>Male</v>
      </c>
      <c r="N534" s="6" t="str">
        <f t="shared" si="41"/>
        <v>Hardcore Gamer: I spend most of my free time playing and viewing video games</v>
      </c>
      <c r="O534" s="6" t="str">
        <f t="shared" si="42"/>
        <v>21-30 hours</v>
      </c>
      <c r="P534" s="39" t="str">
        <f t="shared" si="43"/>
        <v>$2,000- $2,999</v>
      </c>
      <c r="Q534" s="17"/>
    </row>
    <row r="535" spans="1:17" ht="15.75" customHeight="1" x14ac:dyDescent="0.25">
      <c r="A535" s="24">
        <v>10</v>
      </c>
      <c r="B535" s="28" t="str">
        <f t="shared" si="44"/>
        <v>Promoter</v>
      </c>
      <c r="C535" s="19" t="s">
        <v>3064</v>
      </c>
      <c r="D535" s="19" t="s">
        <v>3064</v>
      </c>
      <c r="E535" s="17" t="s">
        <v>3056</v>
      </c>
      <c r="F535" s="28">
        <v>13104792712</v>
      </c>
      <c r="G535" s="6" t="s">
        <v>2839</v>
      </c>
      <c r="H535" s="6" t="s">
        <v>59</v>
      </c>
      <c r="I535" s="11" t="s">
        <v>1202</v>
      </c>
      <c r="J535" s="9" t="s">
        <v>1385</v>
      </c>
      <c r="K535" s="9" t="s">
        <v>3030</v>
      </c>
      <c r="L535" s="6" t="s">
        <v>3059</v>
      </c>
      <c r="M535" s="6" t="str">
        <f t="shared" si="40"/>
        <v>Male</v>
      </c>
      <c r="N535" s="6" t="str">
        <f t="shared" si="41"/>
        <v>Hardcore Gamer: I spend most of my free time playing and viewing video games</v>
      </c>
      <c r="O535" s="6" t="str">
        <f t="shared" si="42"/>
        <v>21-30 hours</v>
      </c>
      <c r="P535" s="39" t="str">
        <f t="shared" si="43"/>
        <v>$3,000- $5,000</v>
      </c>
      <c r="Q535" s="17"/>
    </row>
    <row r="536" spans="1:17" ht="15.75" customHeight="1" x14ac:dyDescent="0.25">
      <c r="A536" s="24">
        <v>6</v>
      </c>
      <c r="B536" s="28" t="str">
        <f t="shared" si="44"/>
        <v>Detractor</v>
      </c>
      <c r="C536" s="19" t="s">
        <v>3068</v>
      </c>
      <c r="D536" s="19" t="s">
        <v>3068</v>
      </c>
      <c r="E536" s="17" t="s">
        <v>1423</v>
      </c>
      <c r="F536" s="28">
        <v>13177312094</v>
      </c>
      <c r="G536" s="6" t="s">
        <v>1965</v>
      </c>
      <c r="H536" s="6" t="s">
        <v>14</v>
      </c>
      <c r="I536" s="11" t="s">
        <v>434</v>
      </c>
      <c r="J536" s="6" t="s">
        <v>1366</v>
      </c>
      <c r="K536" s="6" t="s">
        <v>3029</v>
      </c>
      <c r="L536" s="6" t="s">
        <v>3057</v>
      </c>
      <c r="M536" s="6" t="str">
        <f t="shared" si="40"/>
        <v>Female</v>
      </c>
      <c r="N536" s="6" t="str">
        <f t="shared" si="41"/>
        <v>Casual Gamer: I love playing video games to have fun but not all of the time</v>
      </c>
      <c r="O536" s="6" t="str">
        <f t="shared" si="42"/>
        <v>6-10 hours</v>
      </c>
      <c r="P536" s="39" t="str">
        <f t="shared" si="43"/>
        <v>$2,000- $2,999</v>
      </c>
      <c r="Q536" s="17" t="s">
        <v>1362</v>
      </c>
    </row>
    <row r="537" spans="1:17" ht="15.75" customHeight="1" x14ac:dyDescent="0.25">
      <c r="A537" s="24">
        <v>10</v>
      </c>
      <c r="B537" s="28" t="str">
        <f t="shared" si="44"/>
        <v>Promoter</v>
      </c>
      <c r="C537" s="19" t="s">
        <v>3070</v>
      </c>
      <c r="D537" s="19" t="s">
        <v>3064</v>
      </c>
      <c r="E537" s="17" t="s">
        <v>3055</v>
      </c>
      <c r="F537" s="28">
        <v>13067166892</v>
      </c>
      <c r="G537" s="6" t="s">
        <v>2352</v>
      </c>
      <c r="H537" s="6" t="s">
        <v>16</v>
      </c>
      <c r="I537" s="11" t="s">
        <v>786</v>
      </c>
      <c r="J537" s="17" t="s">
        <v>1363</v>
      </c>
      <c r="K537" s="17" t="s">
        <v>3042</v>
      </c>
      <c r="L537" s="6" t="s">
        <v>3058</v>
      </c>
      <c r="M537" s="6" t="str">
        <f t="shared" si="40"/>
        <v>Male</v>
      </c>
      <c r="N537" s="6" t="str">
        <f t="shared" si="41"/>
        <v>Hardcore Gamer: I spend most of my free time playing and viewing video games</v>
      </c>
      <c r="O537" s="6" t="str">
        <f t="shared" si="42"/>
        <v>11-20 hours</v>
      </c>
      <c r="P537" s="39" t="str">
        <f t="shared" si="43"/>
        <v>$2,000- $2,999</v>
      </c>
      <c r="Q537" s="17"/>
    </row>
    <row r="538" spans="1:17" ht="15.75" customHeight="1" x14ac:dyDescent="0.25">
      <c r="A538" s="24">
        <v>5</v>
      </c>
      <c r="B538" s="28" t="str">
        <f t="shared" si="44"/>
        <v>Detractor</v>
      </c>
      <c r="C538" s="19" t="s">
        <v>3066</v>
      </c>
      <c r="D538" s="19" t="s">
        <v>3068</v>
      </c>
      <c r="E538" s="17" t="s">
        <v>1423</v>
      </c>
      <c r="F538" s="28">
        <v>13198790485</v>
      </c>
      <c r="G538" s="6" t="s">
        <v>1954</v>
      </c>
      <c r="H538" s="6" t="s">
        <v>14</v>
      </c>
      <c r="I538" s="11" t="s">
        <v>424</v>
      </c>
      <c r="J538" s="6" t="s">
        <v>1381</v>
      </c>
      <c r="K538" s="6" t="s">
        <v>3035</v>
      </c>
      <c r="L538" s="6" t="s">
        <v>3057</v>
      </c>
      <c r="M538" s="6" t="str">
        <f t="shared" si="40"/>
        <v>Male</v>
      </c>
      <c r="N538" s="6" t="str">
        <f t="shared" si="41"/>
        <v>Other (please specify)</v>
      </c>
      <c r="O538" s="6" t="str">
        <f t="shared" si="42"/>
        <v>0-5 hours</v>
      </c>
      <c r="P538" s="39" t="str">
        <f t="shared" si="43"/>
        <v>$5,000+</v>
      </c>
      <c r="Q538" s="17"/>
    </row>
    <row r="539" spans="1:17" ht="15.75" customHeight="1" x14ac:dyDescent="0.25">
      <c r="A539" s="24">
        <v>2</v>
      </c>
      <c r="B539" s="28" t="str">
        <f t="shared" si="44"/>
        <v>Detractor</v>
      </c>
      <c r="C539" s="19" t="s">
        <v>3071</v>
      </c>
      <c r="D539" s="19" t="s">
        <v>3064</v>
      </c>
      <c r="E539" s="17" t="s">
        <v>3054</v>
      </c>
      <c r="F539" s="28">
        <v>13119951302</v>
      </c>
      <c r="G539" s="6" t="s">
        <v>1873</v>
      </c>
      <c r="H539" s="6" t="s">
        <v>14</v>
      </c>
      <c r="I539" s="11" t="s">
        <v>345</v>
      </c>
      <c r="J539" s="6" t="s">
        <v>1373</v>
      </c>
      <c r="K539" s="11" t="s">
        <v>3029</v>
      </c>
      <c r="L539" s="6" t="s">
        <v>3059</v>
      </c>
      <c r="M539" s="6" t="str">
        <f t="shared" si="40"/>
        <v>Male</v>
      </c>
      <c r="N539" s="6" t="str">
        <f t="shared" si="41"/>
        <v>Competitive Gamer: I play video games to be the best and win</v>
      </c>
      <c r="O539" s="6" t="str">
        <f t="shared" si="42"/>
        <v>6-10 hours</v>
      </c>
      <c r="P539" s="39" t="str">
        <f t="shared" si="43"/>
        <v>$2,000- $2,999</v>
      </c>
      <c r="Q539" s="17" t="s">
        <v>1428</v>
      </c>
    </row>
    <row r="540" spans="1:17" ht="15.75" customHeight="1" x14ac:dyDescent="0.25">
      <c r="A540" s="24">
        <v>5</v>
      </c>
      <c r="B540" s="28" t="str">
        <f t="shared" si="44"/>
        <v>Detractor</v>
      </c>
      <c r="C540" s="19" t="s">
        <v>3066</v>
      </c>
      <c r="D540" s="19" t="s">
        <v>3064</v>
      </c>
      <c r="E540" s="17" t="s">
        <v>3053</v>
      </c>
      <c r="F540" s="28">
        <v>13230842402</v>
      </c>
      <c r="G540" s="6" t="s">
        <v>1539</v>
      </c>
      <c r="H540" s="6" t="s">
        <v>14</v>
      </c>
      <c r="I540" s="11" t="s">
        <v>17</v>
      </c>
      <c r="J540" s="6" t="s">
        <v>1364</v>
      </c>
      <c r="K540" s="17" t="s">
        <v>3044</v>
      </c>
      <c r="L540" s="19" t="s">
        <v>3057</v>
      </c>
      <c r="M540" s="6" t="str">
        <f t="shared" si="40"/>
        <v>Male</v>
      </c>
      <c r="N540" s="6" t="str">
        <f t="shared" si="41"/>
        <v>Hardcore Gamer: I spend most of my free time playing and viewing video games</v>
      </c>
      <c r="O540" s="6" t="str">
        <f t="shared" si="42"/>
        <v>11-20 hours</v>
      </c>
      <c r="P540" s="39" t="str">
        <f t="shared" si="43"/>
        <v>$2,000- $2,999</v>
      </c>
      <c r="Q540" s="17"/>
    </row>
    <row r="541" spans="1:17" ht="15.75" customHeight="1" x14ac:dyDescent="0.25">
      <c r="A541" s="24">
        <v>0</v>
      </c>
      <c r="B541" s="28" t="str">
        <f t="shared" si="44"/>
        <v>Detractor</v>
      </c>
      <c r="C541" s="19" t="s">
        <v>3066</v>
      </c>
      <c r="D541" s="19" t="s">
        <v>3066</v>
      </c>
      <c r="E541" s="17" t="s">
        <v>3053</v>
      </c>
      <c r="F541" s="28">
        <v>13194810847</v>
      </c>
      <c r="G541" s="6" t="s">
        <v>1597</v>
      </c>
      <c r="H541" s="6" t="s">
        <v>14</v>
      </c>
      <c r="I541" s="11" t="s">
        <v>75</v>
      </c>
      <c r="J541" s="6" t="s">
        <v>1362</v>
      </c>
      <c r="K541" s="17" t="s">
        <v>3035</v>
      </c>
      <c r="L541" s="19" t="s">
        <v>3057</v>
      </c>
      <c r="M541" s="6" t="str">
        <f t="shared" si="40"/>
        <v>Male</v>
      </c>
      <c r="N541" s="6" t="str">
        <f t="shared" si="41"/>
        <v>I do not play video games</v>
      </c>
      <c r="O541" s="6">
        <f t="shared" si="42"/>
        <v>0</v>
      </c>
      <c r="P541" s="39" t="str">
        <f t="shared" si="43"/>
        <v>$1,500 - $1,999</v>
      </c>
      <c r="Q541" s="17"/>
    </row>
    <row r="542" spans="1:17" ht="15.75" customHeight="1" x14ac:dyDescent="0.25">
      <c r="A542" s="24">
        <v>10</v>
      </c>
      <c r="B542" s="28" t="str">
        <f t="shared" si="44"/>
        <v>Promoter</v>
      </c>
      <c r="C542" s="19" t="s">
        <v>3064</v>
      </c>
      <c r="D542" s="19" t="s">
        <v>3064</v>
      </c>
      <c r="E542" s="17" t="s">
        <v>3056</v>
      </c>
      <c r="F542" s="28">
        <v>13095022184</v>
      </c>
      <c r="G542" s="6" t="s">
        <v>2856</v>
      </c>
      <c r="H542" s="6" t="s">
        <v>59</v>
      </c>
      <c r="I542" s="11" t="s">
        <v>1217</v>
      </c>
      <c r="J542" s="9" t="s">
        <v>1385</v>
      </c>
      <c r="K542" s="9" t="s">
        <v>3030</v>
      </c>
      <c r="L542" s="6" t="s">
        <v>3059</v>
      </c>
      <c r="M542" s="6" t="str">
        <f t="shared" si="40"/>
        <v>Male</v>
      </c>
      <c r="N542" s="6" t="str">
        <f t="shared" si="41"/>
        <v>Competitive Gamer: I play video games to be the best and win</v>
      </c>
      <c r="O542" s="6" t="str">
        <f t="shared" si="42"/>
        <v>40+ hours</v>
      </c>
      <c r="P542" s="39" t="str">
        <f t="shared" si="43"/>
        <v>$2,000- $2,999</v>
      </c>
      <c r="Q542" s="17"/>
    </row>
    <row r="543" spans="1:17" ht="15.75" customHeight="1" x14ac:dyDescent="0.25">
      <c r="A543" s="24">
        <v>10</v>
      </c>
      <c r="B543" s="28" t="str">
        <f t="shared" si="44"/>
        <v>Promoter</v>
      </c>
      <c r="C543" s="19" t="s">
        <v>3064</v>
      </c>
      <c r="D543" s="19" t="s">
        <v>3064</v>
      </c>
      <c r="E543" s="17" t="s">
        <v>3056</v>
      </c>
      <c r="F543" s="28">
        <v>13228906961</v>
      </c>
      <c r="G543" s="6" t="s">
        <v>2443</v>
      </c>
      <c r="H543" s="6" t="s">
        <v>16</v>
      </c>
      <c r="I543" s="11" t="s">
        <v>863</v>
      </c>
      <c r="J543" s="9" t="s">
        <v>1490</v>
      </c>
      <c r="K543" s="9" t="s">
        <v>3034</v>
      </c>
      <c r="L543" s="6" t="s">
        <v>3057</v>
      </c>
      <c r="M543" s="6" t="str">
        <f t="shared" si="40"/>
        <v>Male</v>
      </c>
      <c r="N543" s="6" t="str">
        <f t="shared" si="41"/>
        <v>Content Creator/Streamer: I create video game content</v>
      </c>
      <c r="O543" s="6" t="str">
        <f t="shared" si="42"/>
        <v>11-20 hours</v>
      </c>
      <c r="P543" s="39" t="str">
        <f t="shared" si="43"/>
        <v>$1,500 - $1,999</v>
      </c>
      <c r="Q543" s="17"/>
    </row>
    <row r="544" spans="1:17" ht="15.75" customHeight="1" x14ac:dyDescent="0.25">
      <c r="A544" s="24">
        <v>3</v>
      </c>
      <c r="B544" s="28" t="str">
        <f t="shared" si="44"/>
        <v>Detractor</v>
      </c>
      <c r="C544" s="19" t="s">
        <v>3066</v>
      </c>
      <c r="D544" s="19" t="s">
        <v>3065</v>
      </c>
      <c r="E544" s="17" t="s">
        <v>3054</v>
      </c>
      <c r="F544" s="28">
        <v>13217485016</v>
      </c>
      <c r="G544" s="6" t="s">
        <v>1787</v>
      </c>
      <c r="H544" s="6" t="s">
        <v>16</v>
      </c>
      <c r="I544" s="11" t="s">
        <v>265</v>
      </c>
      <c r="J544" s="6" t="s">
        <v>1389</v>
      </c>
      <c r="K544" s="11" t="s">
        <v>3029</v>
      </c>
      <c r="L544" s="6" t="s">
        <v>3057</v>
      </c>
      <c r="M544" s="6" t="str">
        <f t="shared" si="40"/>
        <v>Male</v>
      </c>
      <c r="N544" s="6" t="str">
        <f t="shared" si="41"/>
        <v>Casual Gamer: I love playing video games to have fun but not all of the time</v>
      </c>
      <c r="O544" s="6" t="str">
        <f t="shared" si="42"/>
        <v>0-5 hours</v>
      </c>
      <c r="P544" s="39" t="str">
        <f t="shared" si="43"/>
        <v>$2,000- $2,999</v>
      </c>
      <c r="Q544" s="17"/>
    </row>
    <row r="545" spans="1:17" ht="15.75" customHeight="1" x14ac:dyDescent="0.25">
      <c r="A545" s="24">
        <v>10</v>
      </c>
      <c r="B545" s="28" t="str">
        <f t="shared" si="44"/>
        <v>Promoter</v>
      </c>
      <c r="C545" s="19" t="s">
        <v>3064</v>
      </c>
      <c r="D545" s="19" t="s">
        <v>3064</v>
      </c>
      <c r="E545" s="17" t="s">
        <v>3056</v>
      </c>
      <c r="F545" s="28">
        <v>13145458419</v>
      </c>
      <c r="G545" s="6" t="s">
        <v>2760</v>
      </c>
      <c r="H545" s="6" t="s">
        <v>59</v>
      </c>
      <c r="I545" s="11" t="s">
        <v>1129</v>
      </c>
      <c r="J545" s="9" t="s">
        <v>1467</v>
      </c>
      <c r="K545" s="9" t="s">
        <v>3041</v>
      </c>
      <c r="L545" s="6" t="s">
        <v>3059</v>
      </c>
      <c r="M545" s="6" t="str">
        <f t="shared" si="40"/>
        <v>Male</v>
      </c>
      <c r="N545" s="6" t="str">
        <f t="shared" si="41"/>
        <v>Hardcore Gamer: I spend most of my free time playing and viewing video games</v>
      </c>
      <c r="O545" s="6" t="str">
        <f t="shared" si="42"/>
        <v>21-30 hours</v>
      </c>
      <c r="P545" s="39" t="str">
        <f t="shared" si="43"/>
        <v>$2,000- $2,999</v>
      </c>
      <c r="Q545" s="17"/>
    </row>
    <row r="546" spans="1:17" ht="15.75" customHeight="1" x14ac:dyDescent="0.25">
      <c r="A546" s="24">
        <v>5</v>
      </c>
      <c r="B546" s="28" t="str">
        <f t="shared" si="44"/>
        <v>Detractor</v>
      </c>
      <c r="C546" s="19" t="s">
        <v>3071</v>
      </c>
      <c r="D546" s="19" t="s">
        <v>3066</v>
      </c>
      <c r="E546" s="17" t="s">
        <v>3053</v>
      </c>
      <c r="F546" s="28">
        <v>13212737372</v>
      </c>
      <c r="G546" s="6" t="s">
        <v>1576</v>
      </c>
      <c r="H546" s="6" t="s">
        <v>14</v>
      </c>
      <c r="I546" s="11" t="s">
        <v>54</v>
      </c>
      <c r="J546" s="6" t="s">
        <v>1364</v>
      </c>
      <c r="K546" s="17" t="s">
        <v>3044</v>
      </c>
      <c r="L546" s="19" t="s">
        <v>3057</v>
      </c>
      <c r="M546" s="6" t="str">
        <f t="shared" si="40"/>
        <v>Male</v>
      </c>
      <c r="N546" s="6" t="str">
        <f t="shared" si="41"/>
        <v>Hardcore Gamer: I spend most of my free time playing and viewing video games</v>
      </c>
      <c r="O546" s="6" t="str">
        <f t="shared" si="42"/>
        <v>21-30 hours</v>
      </c>
      <c r="P546" s="39" t="str">
        <f t="shared" si="43"/>
        <v>$2,000- $2,999</v>
      </c>
      <c r="Q546" s="17"/>
    </row>
    <row r="547" spans="1:17" ht="15.75" customHeight="1" x14ac:dyDescent="0.25">
      <c r="A547" s="24">
        <v>10</v>
      </c>
      <c r="B547" s="28" t="str">
        <f t="shared" si="44"/>
        <v>Promoter</v>
      </c>
      <c r="C547" s="19" t="s">
        <v>3070</v>
      </c>
      <c r="D547" s="19" t="s">
        <v>3064</v>
      </c>
      <c r="E547" s="17" t="s">
        <v>3056</v>
      </c>
      <c r="F547" s="28">
        <v>13164034773</v>
      </c>
      <c r="G547" s="6" t="s">
        <v>2668</v>
      </c>
      <c r="H547" s="6" t="s">
        <v>16</v>
      </c>
      <c r="I547" s="11" t="s">
        <v>1054</v>
      </c>
      <c r="J547" s="9" t="s">
        <v>1400</v>
      </c>
      <c r="K547" s="9" t="s">
        <v>3029</v>
      </c>
      <c r="L547" s="6" t="s">
        <v>3059</v>
      </c>
      <c r="M547" s="6" t="str">
        <f t="shared" si="40"/>
        <v>Male</v>
      </c>
      <c r="N547" s="6" t="str">
        <f t="shared" si="41"/>
        <v>Hardcore Gamer: I spend most of my free time playing and viewing video games</v>
      </c>
      <c r="O547" s="6" t="str">
        <f t="shared" si="42"/>
        <v>40+ hours</v>
      </c>
      <c r="P547" s="39" t="str">
        <f t="shared" si="43"/>
        <v>$1,500 - $1,999</v>
      </c>
      <c r="Q547" s="17" t="s">
        <v>1434</v>
      </c>
    </row>
    <row r="548" spans="1:17" ht="15.75" customHeight="1" x14ac:dyDescent="0.25">
      <c r="A548" s="24">
        <v>7</v>
      </c>
      <c r="B548" s="28" t="str">
        <f t="shared" si="44"/>
        <v>Passive</v>
      </c>
      <c r="C548" s="19" t="s">
        <v>3068</v>
      </c>
      <c r="D548" s="19" t="s">
        <v>3065</v>
      </c>
      <c r="E548" s="17" t="s">
        <v>3055</v>
      </c>
      <c r="F548" s="28">
        <v>13220435049</v>
      </c>
      <c r="G548" s="6" t="s">
        <v>2084</v>
      </c>
      <c r="H548" s="6" t="s">
        <v>16</v>
      </c>
      <c r="I548" s="11" t="s">
        <v>543</v>
      </c>
      <c r="J548" s="17" t="s">
        <v>1393</v>
      </c>
      <c r="K548" s="17" t="s">
        <v>3036</v>
      </c>
      <c r="L548" s="6" t="s">
        <v>3057</v>
      </c>
      <c r="M548" s="6" t="str">
        <f t="shared" si="40"/>
        <v>Male</v>
      </c>
      <c r="N548" s="6" t="str">
        <f t="shared" si="41"/>
        <v>Hardcore Gamer: I spend most of my free time playing and viewing video games</v>
      </c>
      <c r="O548" s="6" t="str">
        <f t="shared" si="42"/>
        <v>21-30 hours</v>
      </c>
      <c r="P548" s="39" t="str">
        <f t="shared" si="43"/>
        <v>$2,000- $2,999</v>
      </c>
      <c r="Q548" s="17"/>
    </row>
    <row r="549" spans="1:17" ht="15.75" customHeight="1" x14ac:dyDescent="0.25">
      <c r="A549" s="24">
        <v>8</v>
      </c>
      <c r="B549" s="28" t="str">
        <f t="shared" si="44"/>
        <v>Passive</v>
      </c>
      <c r="C549" s="19" t="s">
        <v>3070</v>
      </c>
      <c r="D549" s="19" t="s">
        <v>3065</v>
      </c>
      <c r="E549" s="17" t="s">
        <v>3055</v>
      </c>
      <c r="F549" s="28">
        <v>13220616686</v>
      </c>
      <c r="G549" s="6" t="s">
        <v>2082</v>
      </c>
      <c r="H549" s="6" t="s">
        <v>16</v>
      </c>
      <c r="I549" s="11" t="s">
        <v>541</v>
      </c>
      <c r="J549" s="17" t="s">
        <v>1363</v>
      </c>
      <c r="K549" s="17" t="s">
        <v>3042</v>
      </c>
      <c r="L549" s="6" t="s">
        <v>3057</v>
      </c>
      <c r="M549" s="6" t="str">
        <f t="shared" si="40"/>
        <v>Female</v>
      </c>
      <c r="N549" s="6" t="str">
        <f t="shared" si="41"/>
        <v>Casual Gamer: I love playing video games to have fun but not all of the time</v>
      </c>
      <c r="O549" s="6" t="str">
        <f t="shared" si="42"/>
        <v>11-20 hours</v>
      </c>
      <c r="P549" s="39" t="str">
        <f t="shared" si="43"/>
        <v>$3,000- $5,000</v>
      </c>
      <c r="Q549" s="17"/>
    </row>
    <row r="550" spans="1:17" ht="15.75" customHeight="1" x14ac:dyDescent="0.25">
      <c r="A550" s="24">
        <v>8</v>
      </c>
      <c r="B550" s="28" t="str">
        <f t="shared" si="44"/>
        <v>Passive</v>
      </c>
      <c r="C550" s="19" t="s">
        <v>3068</v>
      </c>
      <c r="D550" s="19" t="s">
        <v>3064</v>
      </c>
      <c r="E550" s="17" t="s">
        <v>3054</v>
      </c>
      <c r="F550" s="28">
        <v>13178935655</v>
      </c>
      <c r="G550" s="6" t="s">
        <v>1819</v>
      </c>
      <c r="H550" s="6" t="s">
        <v>16</v>
      </c>
      <c r="I550" s="11" t="s">
        <v>295</v>
      </c>
      <c r="J550" s="6" t="s">
        <v>1366</v>
      </c>
      <c r="K550" s="11" t="s">
        <v>3029</v>
      </c>
      <c r="L550" s="6" t="s">
        <v>3057</v>
      </c>
      <c r="M550" s="6" t="str">
        <f t="shared" si="40"/>
        <v>Male</v>
      </c>
      <c r="N550" s="6" t="str">
        <f t="shared" si="41"/>
        <v>Content Creator/Streamer: I create video game content</v>
      </c>
      <c r="O550" s="6" t="str">
        <f t="shared" si="42"/>
        <v>11-20 hours</v>
      </c>
      <c r="P550" s="39" t="str">
        <f t="shared" si="43"/>
        <v>$2,000- $2,999</v>
      </c>
      <c r="Q550" s="17"/>
    </row>
    <row r="551" spans="1:17" ht="15.75" customHeight="1" x14ac:dyDescent="0.25">
      <c r="A551" s="24">
        <v>5</v>
      </c>
      <c r="B551" s="28" t="str">
        <f t="shared" si="44"/>
        <v>Detractor</v>
      </c>
      <c r="C551" s="19" t="s">
        <v>3071</v>
      </c>
      <c r="D551" s="19" t="s">
        <v>3067</v>
      </c>
      <c r="E551" s="17" t="s">
        <v>3054</v>
      </c>
      <c r="F551" s="28">
        <v>13130527576</v>
      </c>
      <c r="G551" s="6" t="s">
        <v>1868</v>
      </c>
      <c r="H551" s="6" t="s">
        <v>16</v>
      </c>
      <c r="I551" s="11" t="s">
        <v>340</v>
      </c>
      <c r="J551" s="6" t="s">
        <v>1389</v>
      </c>
      <c r="K551" s="11" t="s">
        <v>3029</v>
      </c>
      <c r="L551" s="6" t="s">
        <v>3059</v>
      </c>
      <c r="M551" s="6" t="str">
        <f t="shared" si="40"/>
        <v>Male</v>
      </c>
      <c r="N551" s="6" t="str">
        <f t="shared" si="41"/>
        <v>Competitive Gamer: I play video games to be the best and win</v>
      </c>
      <c r="O551" s="6" t="str">
        <f t="shared" si="42"/>
        <v>11-20 hours</v>
      </c>
      <c r="P551" s="39" t="str">
        <f t="shared" si="43"/>
        <v>$2,000- $2,999</v>
      </c>
      <c r="Q551" s="17"/>
    </row>
    <row r="552" spans="1:17" ht="15.75" customHeight="1" x14ac:dyDescent="0.25">
      <c r="A552" s="24">
        <v>10</v>
      </c>
      <c r="B552" s="28" t="str">
        <f t="shared" si="44"/>
        <v>Promoter</v>
      </c>
      <c r="C552" s="19" t="s">
        <v>3066</v>
      </c>
      <c r="D552" s="19" t="s">
        <v>3065</v>
      </c>
      <c r="E552" s="17" t="s">
        <v>3055</v>
      </c>
      <c r="F552" s="28">
        <v>13129463952</v>
      </c>
      <c r="G552" s="6" t="s">
        <v>2273</v>
      </c>
      <c r="H552" s="6" t="s">
        <v>14</v>
      </c>
      <c r="I552" s="11" t="s">
        <v>714</v>
      </c>
      <c r="J552" s="17" t="s">
        <v>1447</v>
      </c>
      <c r="K552" s="17" t="s">
        <v>3029</v>
      </c>
      <c r="L552" s="6" t="s">
        <v>3059</v>
      </c>
      <c r="M552" s="6" t="str">
        <f t="shared" si="40"/>
        <v>Male</v>
      </c>
      <c r="N552" s="6" t="str">
        <f t="shared" si="41"/>
        <v>Hardcore Gamer: I spend most of my free time playing and viewing video games</v>
      </c>
      <c r="O552" s="6" t="str">
        <f t="shared" si="42"/>
        <v>11-20 hours</v>
      </c>
      <c r="P552" s="39" t="str">
        <f t="shared" si="43"/>
        <v>$3,000- $5,000</v>
      </c>
      <c r="Q552" s="17"/>
    </row>
    <row r="553" spans="1:17" ht="15.75" customHeight="1" x14ac:dyDescent="0.25">
      <c r="A553" s="24">
        <v>2</v>
      </c>
      <c r="B553" s="28" t="str">
        <f t="shared" si="44"/>
        <v>Detractor</v>
      </c>
      <c r="C553" s="19" t="s">
        <v>3071</v>
      </c>
      <c r="D553" s="19" t="s">
        <v>3066</v>
      </c>
      <c r="E553" s="17" t="s">
        <v>3053</v>
      </c>
      <c r="F553" s="28">
        <v>13088012906</v>
      </c>
      <c r="G553" s="6" t="s">
        <v>1721</v>
      </c>
      <c r="H553" s="6" t="s">
        <v>16</v>
      </c>
      <c r="I553" s="11" t="s">
        <v>198</v>
      </c>
      <c r="J553" s="6" t="s">
        <v>1364</v>
      </c>
      <c r="K553" s="17" t="s">
        <v>3044</v>
      </c>
      <c r="L553" s="6" t="s">
        <v>3058</v>
      </c>
      <c r="M553" s="6" t="str">
        <f t="shared" si="40"/>
        <v>Female</v>
      </c>
      <c r="N553" s="6" t="str">
        <f t="shared" si="41"/>
        <v>Hardcore Gamer: I spend most of my free time playing and viewing video games</v>
      </c>
      <c r="O553" s="6" t="str">
        <f t="shared" si="42"/>
        <v>40+ hours</v>
      </c>
      <c r="P553" s="39" t="str">
        <f t="shared" si="43"/>
        <v>$3,000- $5,000</v>
      </c>
      <c r="Q553" s="17"/>
    </row>
    <row r="554" spans="1:17" ht="15.75" customHeight="1" x14ac:dyDescent="0.25">
      <c r="A554" s="24">
        <v>7</v>
      </c>
      <c r="B554" s="28" t="str">
        <f t="shared" si="44"/>
        <v>Passive</v>
      </c>
      <c r="C554" s="19" t="s">
        <v>3071</v>
      </c>
      <c r="D554" s="19" t="s">
        <v>3065</v>
      </c>
      <c r="E554" s="17" t="s">
        <v>3055</v>
      </c>
      <c r="F554" s="28">
        <v>13109412180</v>
      </c>
      <c r="G554" s="6" t="s">
        <v>2293</v>
      </c>
      <c r="H554" s="6" t="s">
        <v>16</v>
      </c>
      <c r="I554" s="11" t="s">
        <v>731</v>
      </c>
      <c r="J554" s="17" t="s">
        <v>1366</v>
      </c>
      <c r="K554" s="17" t="s">
        <v>3029</v>
      </c>
      <c r="L554" s="6" t="s">
        <v>3059</v>
      </c>
      <c r="M554" s="6" t="str">
        <f t="shared" si="40"/>
        <v>Male</v>
      </c>
      <c r="N554" s="6" t="str">
        <f t="shared" si="41"/>
        <v>Hardcore Gamer: I spend most of my free time playing and viewing video games</v>
      </c>
      <c r="O554" s="6" t="str">
        <f t="shared" si="42"/>
        <v>11-20 hours</v>
      </c>
      <c r="P554" s="39" t="str">
        <f t="shared" si="43"/>
        <v>$3,000- $5,000</v>
      </c>
      <c r="Q554" s="17"/>
    </row>
    <row r="555" spans="1:17" ht="15.75" customHeight="1" x14ac:dyDescent="0.25">
      <c r="A555" s="24">
        <v>9</v>
      </c>
      <c r="B555" s="28" t="str">
        <f t="shared" si="44"/>
        <v>Promoter</v>
      </c>
      <c r="C555" s="19" t="s">
        <v>3068</v>
      </c>
      <c r="D555" s="19" t="s">
        <v>3065</v>
      </c>
      <c r="E555" s="17" t="s">
        <v>3055</v>
      </c>
      <c r="F555" s="28">
        <v>13158547848</v>
      </c>
      <c r="G555" s="6" t="s">
        <v>2239</v>
      </c>
      <c r="H555" s="6" t="s">
        <v>16</v>
      </c>
      <c r="I555" s="11" t="s">
        <v>685</v>
      </c>
      <c r="J555" s="17" t="s">
        <v>1363</v>
      </c>
      <c r="K555" s="17" t="s">
        <v>3042</v>
      </c>
      <c r="L555" s="6" t="s">
        <v>3059</v>
      </c>
      <c r="M555" s="6" t="str">
        <f t="shared" si="40"/>
        <v>Male</v>
      </c>
      <c r="N555" s="6" t="str">
        <f t="shared" si="41"/>
        <v>Casual Gamer: I love playing video games to have fun but not all of the time</v>
      </c>
      <c r="O555" s="6" t="str">
        <f t="shared" si="42"/>
        <v>6-10 hours</v>
      </c>
      <c r="P555" s="39" t="str">
        <f t="shared" si="43"/>
        <v>$3,000- $5,000</v>
      </c>
      <c r="Q555" s="17"/>
    </row>
    <row r="556" spans="1:17" ht="15.75" customHeight="1" x14ac:dyDescent="0.25">
      <c r="A556" s="24">
        <v>9</v>
      </c>
      <c r="B556" s="28" t="str">
        <f t="shared" si="44"/>
        <v>Promoter</v>
      </c>
      <c r="C556" s="19" t="s">
        <v>3070</v>
      </c>
      <c r="D556" s="19" t="s">
        <v>3065</v>
      </c>
      <c r="E556" s="17" t="s">
        <v>3055</v>
      </c>
      <c r="F556" s="28">
        <v>13230508453</v>
      </c>
      <c r="G556" s="6" t="s">
        <v>2047</v>
      </c>
      <c r="H556" s="6" t="s">
        <v>16</v>
      </c>
      <c r="I556" s="11" t="s">
        <v>511</v>
      </c>
      <c r="J556" s="17" t="s">
        <v>1387</v>
      </c>
      <c r="K556" s="17" t="s">
        <v>1387</v>
      </c>
      <c r="L556" s="6" t="s">
        <v>3057</v>
      </c>
      <c r="M556" s="6" t="str">
        <f t="shared" si="40"/>
        <v>Male</v>
      </c>
      <c r="N556" s="6" t="str">
        <f t="shared" si="41"/>
        <v>Competitive Gamer: I play video games to be the best and win</v>
      </c>
      <c r="O556" s="6" t="str">
        <f t="shared" si="42"/>
        <v>11-20 hours</v>
      </c>
      <c r="P556" s="39" t="str">
        <f t="shared" si="43"/>
        <v>$3,000- $5,000</v>
      </c>
      <c r="Q556" s="17" t="s">
        <v>1435</v>
      </c>
    </row>
    <row r="557" spans="1:17" ht="15.75" customHeight="1" x14ac:dyDescent="0.25">
      <c r="A557" s="24">
        <v>1</v>
      </c>
      <c r="B557" s="28" t="str">
        <f t="shared" si="44"/>
        <v>Detractor</v>
      </c>
      <c r="C557" s="19" t="s">
        <v>3066</v>
      </c>
      <c r="D557" s="19" t="s">
        <v>3066</v>
      </c>
      <c r="E557" s="17" t="s">
        <v>3053</v>
      </c>
      <c r="F557" s="28">
        <v>13189800442</v>
      </c>
      <c r="G557" s="6" t="s">
        <v>1602</v>
      </c>
      <c r="H557" s="6" t="s">
        <v>14</v>
      </c>
      <c r="I557" s="11" t="s">
        <v>80</v>
      </c>
      <c r="J557" s="6" t="s">
        <v>1363</v>
      </c>
      <c r="K557" s="17" t="s">
        <v>3042</v>
      </c>
      <c r="L557" s="19" t="s">
        <v>3057</v>
      </c>
      <c r="M557" s="6" t="str">
        <f t="shared" si="40"/>
        <v>Male</v>
      </c>
      <c r="N557" s="6" t="str">
        <f t="shared" si="41"/>
        <v>I do not play video games</v>
      </c>
      <c r="O557" s="6">
        <f t="shared" si="42"/>
        <v>0</v>
      </c>
      <c r="P557" s="39" t="str">
        <f t="shared" si="43"/>
        <v>$2,000- $2,999</v>
      </c>
      <c r="Q557" s="17"/>
    </row>
    <row r="558" spans="1:17" ht="15.75" customHeight="1" x14ac:dyDescent="0.25">
      <c r="A558" s="24">
        <v>8</v>
      </c>
      <c r="B558" s="28" t="str">
        <f t="shared" si="44"/>
        <v>Passive</v>
      </c>
      <c r="C558" s="19" t="s">
        <v>3068</v>
      </c>
      <c r="D558" s="19" t="s">
        <v>3067</v>
      </c>
      <c r="E558" s="17" t="s">
        <v>3054</v>
      </c>
      <c r="F558" s="28">
        <v>13224295966</v>
      </c>
      <c r="G558" s="6" t="s">
        <v>1776</v>
      </c>
      <c r="H558" s="6" t="s">
        <v>16</v>
      </c>
      <c r="I558" s="11" t="s">
        <v>254</v>
      </c>
      <c r="J558" s="6" t="s">
        <v>1387</v>
      </c>
      <c r="K558" s="11" t="s">
        <v>1387</v>
      </c>
      <c r="L558" s="6" t="s">
        <v>3057</v>
      </c>
      <c r="M558" s="6" t="str">
        <f t="shared" si="40"/>
        <v>Male</v>
      </c>
      <c r="N558" s="6" t="str">
        <f t="shared" si="41"/>
        <v>Casual Gamer: I love playing video games to have fun but not all of the time</v>
      </c>
      <c r="O558" s="6" t="str">
        <f t="shared" si="42"/>
        <v>6-10 hours</v>
      </c>
      <c r="P558" s="39" t="str">
        <f t="shared" si="43"/>
        <v>$1,500 - $1,999</v>
      </c>
      <c r="Q558" s="17"/>
    </row>
    <row r="559" spans="1:17" ht="15.75" customHeight="1" x14ac:dyDescent="0.25">
      <c r="A559" s="24">
        <v>8</v>
      </c>
      <c r="B559" s="28" t="str">
        <f t="shared" si="44"/>
        <v>Passive</v>
      </c>
      <c r="C559" s="19" t="s">
        <v>3070</v>
      </c>
      <c r="D559" s="19" t="s">
        <v>3065</v>
      </c>
      <c r="E559" s="17" t="s">
        <v>3055</v>
      </c>
      <c r="F559" s="28">
        <v>13031526930</v>
      </c>
      <c r="G559" s="6" t="s">
        <v>2402</v>
      </c>
      <c r="H559" s="6" t="s">
        <v>16</v>
      </c>
      <c r="I559" s="11" t="s">
        <v>831</v>
      </c>
      <c r="J559" s="17" t="s">
        <v>1387</v>
      </c>
      <c r="K559" s="17" t="s">
        <v>1387</v>
      </c>
      <c r="L559" s="6" t="s">
        <v>3058</v>
      </c>
      <c r="M559" s="6" t="str">
        <f t="shared" si="40"/>
        <v>Male</v>
      </c>
      <c r="N559" s="6" t="str">
        <f t="shared" si="41"/>
        <v>Competitive Gamer: I play video games to be the best and win</v>
      </c>
      <c r="O559" s="6" t="str">
        <f t="shared" si="42"/>
        <v>40+ hours</v>
      </c>
      <c r="P559" s="39" t="str">
        <f t="shared" si="43"/>
        <v>$3,000- $5,000</v>
      </c>
      <c r="Q559" s="17"/>
    </row>
    <row r="560" spans="1:17" ht="15.75" customHeight="1" x14ac:dyDescent="0.25">
      <c r="A560" s="24">
        <v>7</v>
      </c>
      <c r="B560" s="28" t="str">
        <f t="shared" si="44"/>
        <v>Passive</v>
      </c>
      <c r="C560" s="19" t="s">
        <v>3070</v>
      </c>
      <c r="D560" s="19" t="s">
        <v>3064</v>
      </c>
      <c r="E560" s="17" t="s">
        <v>3055</v>
      </c>
      <c r="F560" s="28">
        <v>13066559747</v>
      </c>
      <c r="G560" s="6" t="s">
        <v>2354</v>
      </c>
      <c r="H560" s="6" t="s">
        <v>16</v>
      </c>
      <c r="I560" s="11" t="s">
        <v>788</v>
      </c>
      <c r="J560" s="17" t="s">
        <v>1393</v>
      </c>
      <c r="K560" s="17" t="s">
        <v>3036</v>
      </c>
      <c r="L560" s="6" t="s">
        <v>3058</v>
      </c>
      <c r="M560" s="6" t="str">
        <f t="shared" si="40"/>
        <v>Male</v>
      </c>
      <c r="N560" s="6" t="str">
        <f t="shared" si="41"/>
        <v>Casual Gamer: I love playing video games to have fun but not all of the time</v>
      </c>
      <c r="O560" s="6" t="str">
        <f t="shared" si="42"/>
        <v>6-10 hours</v>
      </c>
      <c r="P560" s="39" t="str">
        <f t="shared" si="43"/>
        <v>$2,000- $2,999</v>
      </c>
      <c r="Q560" s="17"/>
    </row>
    <row r="561" spans="1:17" ht="15.75" customHeight="1" x14ac:dyDescent="0.25">
      <c r="A561" s="24">
        <v>5</v>
      </c>
      <c r="B561" s="28" t="str">
        <f t="shared" si="44"/>
        <v>Detractor</v>
      </c>
      <c r="C561" s="19" t="s">
        <v>3064</v>
      </c>
      <c r="D561" s="19" t="s">
        <v>3065</v>
      </c>
      <c r="E561" s="17" t="s">
        <v>3053</v>
      </c>
      <c r="F561" s="28">
        <v>13166402854</v>
      </c>
      <c r="G561" s="6" t="s">
        <v>1638</v>
      </c>
      <c r="H561" s="6" t="s">
        <v>16</v>
      </c>
      <c r="I561" s="11" t="s">
        <v>116</v>
      </c>
      <c r="J561" s="6" t="s">
        <v>1363</v>
      </c>
      <c r="K561" s="17" t="s">
        <v>3042</v>
      </c>
      <c r="L561" s="19" t="s">
        <v>3059</v>
      </c>
      <c r="M561" s="6" t="str">
        <f t="shared" si="40"/>
        <v>Male</v>
      </c>
      <c r="N561" s="6" t="str">
        <f t="shared" si="41"/>
        <v>Casual Gamer: I love playing video games to have fun but not all of the time</v>
      </c>
      <c r="O561" s="6" t="str">
        <f t="shared" si="42"/>
        <v>11-20 hours</v>
      </c>
      <c r="P561" s="39" t="str">
        <f t="shared" si="43"/>
        <v>$1,100 - $1,499</v>
      </c>
      <c r="Q561" s="17"/>
    </row>
    <row r="562" spans="1:17" ht="15.75" customHeight="1" x14ac:dyDescent="0.25">
      <c r="A562" s="24">
        <v>10</v>
      </c>
      <c r="B562" s="28" t="str">
        <f t="shared" si="44"/>
        <v>Promoter</v>
      </c>
      <c r="C562" s="19" t="s">
        <v>3070</v>
      </c>
      <c r="D562" s="19" t="s">
        <v>3064</v>
      </c>
      <c r="E562" s="17" t="s">
        <v>3056</v>
      </c>
      <c r="F562" s="28">
        <v>13186516585</v>
      </c>
      <c r="G562" s="6" t="s">
        <v>2599</v>
      </c>
      <c r="H562" s="6" t="s">
        <v>16</v>
      </c>
      <c r="I562" s="11" t="s">
        <v>992</v>
      </c>
      <c r="J562" s="9" t="s">
        <v>1448</v>
      </c>
      <c r="K562" s="9" t="s">
        <v>3031</v>
      </c>
      <c r="L562" s="6" t="s">
        <v>3057</v>
      </c>
      <c r="M562" s="6" t="str">
        <f t="shared" si="40"/>
        <v>Male</v>
      </c>
      <c r="N562" s="6" t="str">
        <f t="shared" si="41"/>
        <v>Hardcore Gamer: I spend most of my free time playing and viewing video games</v>
      </c>
      <c r="O562" s="6" t="str">
        <f t="shared" si="42"/>
        <v>40+ hours</v>
      </c>
      <c r="P562" s="39" t="str">
        <f t="shared" si="43"/>
        <v>$1,500 - $1,999</v>
      </c>
      <c r="Q562" s="17"/>
    </row>
    <row r="563" spans="1:17" ht="15.75" customHeight="1" x14ac:dyDescent="0.25">
      <c r="A563" s="24">
        <v>6</v>
      </c>
      <c r="B563" s="28" t="str">
        <f t="shared" si="44"/>
        <v>Detractor</v>
      </c>
      <c r="C563" s="19" t="s">
        <v>3070</v>
      </c>
      <c r="D563" s="19" t="s">
        <v>3068</v>
      </c>
      <c r="E563" s="17" t="s">
        <v>1423</v>
      </c>
      <c r="F563" s="28">
        <v>13159499197</v>
      </c>
      <c r="G563" s="6" t="s">
        <v>1979</v>
      </c>
      <c r="H563" s="6" t="s">
        <v>14</v>
      </c>
      <c r="I563" s="11" t="s">
        <v>445</v>
      </c>
      <c r="J563" s="6" t="s">
        <v>1393</v>
      </c>
      <c r="K563" s="6" t="s">
        <v>3036</v>
      </c>
      <c r="L563" s="6" t="s">
        <v>3059</v>
      </c>
      <c r="M563" s="6" t="str">
        <f t="shared" si="40"/>
        <v>Male</v>
      </c>
      <c r="N563" s="6" t="str">
        <f t="shared" si="41"/>
        <v>Hardcore Gamer: I spend most of my free time playing and viewing video games</v>
      </c>
      <c r="O563" s="6" t="str">
        <f t="shared" si="42"/>
        <v>40+ hours</v>
      </c>
      <c r="P563" s="39" t="str">
        <f t="shared" si="43"/>
        <v>$2,000- $2,999</v>
      </c>
      <c r="Q563" s="17"/>
    </row>
    <row r="564" spans="1:17" ht="15.75" customHeight="1" x14ac:dyDescent="0.25">
      <c r="A564" s="24">
        <v>10</v>
      </c>
      <c r="B564" s="28" t="str">
        <f t="shared" si="44"/>
        <v>Promoter</v>
      </c>
      <c r="C564" s="19" t="s">
        <v>3064</v>
      </c>
      <c r="D564" s="19" t="s">
        <v>3064</v>
      </c>
      <c r="E564" s="17" t="s">
        <v>3056</v>
      </c>
      <c r="F564" s="28">
        <v>13106566994</v>
      </c>
      <c r="G564" s="6" t="s">
        <v>2833</v>
      </c>
      <c r="H564" s="6" t="s">
        <v>59</v>
      </c>
      <c r="I564" s="11" t="s">
        <v>1198</v>
      </c>
      <c r="J564" s="9" t="s">
        <v>1385</v>
      </c>
      <c r="K564" s="9" t="s">
        <v>3030</v>
      </c>
      <c r="L564" s="6" t="s">
        <v>3059</v>
      </c>
      <c r="M564" s="6" t="str">
        <f t="shared" si="40"/>
        <v>Male</v>
      </c>
      <c r="N564" s="6" t="str">
        <f t="shared" si="41"/>
        <v>Casual Gamer: I love playing video games to have fun but not all of the time</v>
      </c>
      <c r="O564" s="6" t="str">
        <f t="shared" si="42"/>
        <v>0-5 hours</v>
      </c>
      <c r="P564" s="39" t="str">
        <f t="shared" si="43"/>
        <v>$2,000- $2,999</v>
      </c>
      <c r="Q564" s="17"/>
    </row>
    <row r="565" spans="1:17" ht="15.75" customHeight="1" x14ac:dyDescent="0.25">
      <c r="A565" s="24">
        <v>7</v>
      </c>
      <c r="B565" s="28" t="str">
        <f t="shared" si="44"/>
        <v>Passive</v>
      </c>
      <c r="C565" s="19" t="s">
        <v>3068</v>
      </c>
      <c r="D565" s="19" t="s">
        <v>3067</v>
      </c>
      <c r="E565" s="17" t="s">
        <v>1423</v>
      </c>
      <c r="F565" s="28">
        <v>13213533758</v>
      </c>
      <c r="G565" s="6" t="s">
        <v>1947</v>
      </c>
      <c r="H565" s="6" t="s">
        <v>14</v>
      </c>
      <c r="I565" s="11" t="s">
        <v>418</v>
      </c>
      <c r="J565" s="6" t="s">
        <v>1366</v>
      </c>
      <c r="K565" s="6" t="s">
        <v>3029</v>
      </c>
      <c r="L565" s="6" t="s">
        <v>3057</v>
      </c>
      <c r="M565" s="6" t="str">
        <f t="shared" si="40"/>
        <v>Male</v>
      </c>
      <c r="N565" s="6" t="str">
        <f t="shared" si="41"/>
        <v>Casual Gamer: I love playing video games to have fun but not all of the time</v>
      </c>
      <c r="O565" s="6" t="str">
        <f t="shared" si="42"/>
        <v>21-30 hours</v>
      </c>
      <c r="P565" s="39" t="str">
        <f t="shared" si="43"/>
        <v>$1,500 - $1,999</v>
      </c>
      <c r="Q565" s="17"/>
    </row>
    <row r="566" spans="1:17" ht="15.75" customHeight="1" x14ac:dyDescent="0.25">
      <c r="A566" s="24">
        <v>6</v>
      </c>
      <c r="B566" s="28" t="str">
        <f t="shared" si="44"/>
        <v>Detractor</v>
      </c>
      <c r="C566" s="19" t="s">
        <v>3068</v>
      </c>
      <c r="D566" s="19" t="s">
        <v>3068</v>
      </c>
      <c r="E566" s="17" t="s">
        <v>3055</v>
      </c>
      <c r="F566" s="28">
        <v>13064273405</v>
      </c>
      <c r="G566" s="6" t="s">
        <v>2364</v>
      </c>
      <c r="H566" s="6" t="s">
        <v>16</v>
      </c>
      <c r="I566" s="11" t="s">
        <v>798</v>
      </c>
      <c r="J566" s="17" t="s">
        <v>1366</v>
      </c>
      <c r="K566" s="17" t="s">
        <v>3029</v>
      </c>
      <c r="L566" s="6" t="s">
        <v>3058</v>
      </c>
      <c r="M566" s="6" t="str">
        <f t="shared" si="40"/>
        <v>Male</v>
      </c>
      <c r="N566" s="6" t="str">
        <f t="shared" si="41"/>
        <v>Casual Gamer: I love playing video games to have fun but not all of the time</v>
      </c>
      <c r="O566" s="6" t="str">
        <f t="shared" si="42"/>
        <v>6-10 hours</v>
      </c>
      <c r="P566" s="39" t="str">
        <f t="shared" si="43"/>
        <v>$2,000- $2,999</v>
      </c>
      <c r="Q566" s="17"/>
    </row>
    <row r="567" spans="1:17" ht="15.75" customHeight="1" x14ac:dyDescent="0.25">
      <c r="A567" s="24">
        <v>10</v>
      </c>
      <c r="B567" s="28" t="str">
        <f t="shared" si="44"/>
        <v>Promoter</v>
      </c>
      <c r="C567" s="19" t="s">
        <v>3064</v>
      </c>
      <c r="D567" s="19" t="s">
        <v>3067</v>
      </c>
      <c r="E567" s="17" t="s">
        <v>3056</v>
      </c>
      <c r="F567" s="28">
        <v>13064360289</v>
      </c>
      <c r="G567" s="6" t="s">
        <v>2918</v>
      </c>
      <c r="H567" s="6" t="s">
        <v>14</v>
      </c>
      <c r="I567" s="11" t="s">
        <v>1273</v>
      </c>
      <c r="J567" s="9" t="s">
        <v>1492</v>
      </c>
      <c r="K567" s="9" t="s">
        <v>3039</v>
      </c>
      <c r="L567" s="6" t="s">
        <v>3058</v>
      </c>
      <c r="M567" s="6" t="str">
        <f t="shared" si="40"/>
        <v>Male</v>
      </c>
      <c r="N567" s="6" t="str">
        <f t="shared" si="41"/>
        <v>Hardcore Gamer: I spend most of my free time playing and viewing video games</v>
      </c>
      <c r="O567" s="6" t="str">
        <f t="shared" si="42"/>
        <v>21-30 hours</v>
      </c>
      <c r="P567" s="39" t="str">
        <f t="shared" si="43"/>
        <v>$1,100 - $1,499</v>
      </c>
      <c r="Q567" s="17"/>
    </row>
    <row r="568" spans="1:17" ht="15.75" customHeight="1" x14ac:dyDescent="0.25">
      <c r="A568" s="24">
        <v>10</v>
      </c>
      <c r="B568" s="28" t="str">
        <f t="shared" si="44"/>
        <v>Promoter</v>
      </c>
      <c r="C568" s="19" t="s">
        <v>3064</v>
      </c>
      <c r="D568" s="19" t="s">
        <v>3064</v>
      </c>
      <c r="E568" s="17" t="s">
        <v>3056</v>
      </c>
      <c r="F568" s="28">
        <v>13211962008</v>
      </c>
      <c r="G568" s="6" t="s">
        <v>2521</v>
      </c>
      <c r="H568" s="6" t="s">
        <v>114</v>
      </c>
      <c r="I568" s="11" t="s">
        <v>927</v>
      </c>
      <c r="J568" s="9" t="s">
        <v>1385</v>
      </c>
      <c r="K568" s="9" t="s">
        <v>3030</v>
      </c>
      <c r="L568" s="6" t="s">
        <v>3057</v>
      </c>
      <c r="M568" s="6" t="str">
        <f t="shared" si="40"/>
        <v>Male</v>
      </c>
      <c r="N568" s="6" t="str">
        <f t="shared" si="41"/>
        <v>Competitive Gamer: I play video games to be the best and win</v>
      </c>
      <c r="O568" s="6" t="str">
        <f t="shared" si="42"/>
        <v>40+ hours</v>
      </c>
      <c r="P568" s="39" t="str">
        <f t="shared" si="43"/>
        <v>$1,100 - $1,499</v>
      </c>
      <c r="Q568" s="17" t="s">
        <v>1431</v>
      </c>
    </row>
    <row r="569" spans="1:17" ht="15.75" customHeight="1" x14ac:dyDescent="0.25">
      <c r="A569" s="24">
        <v>10</v>
      </c>
      <c r="B569" s="28" t="str">
        <f t="shared" si="44"/>
        <v>Promoter</v>
      </c>
      <c r="C569" s="19" t="s">
        <v>3064</v>
      </c>
      <c r="D569" s="19" t="s">
        <v>3064</v>
      </c>
      <c r="E569" s="17" t="s">
        <v>3056</v>
      </c>
      <c r="F569" s="28">
        <v>13069196769</v>
      </c>
      <c r="G569" s="6" t="s">
        <v>2896</v>
      </c>
      <c r="H569" s="6" t="s">
        <v>16</v>
      </c>
      <c r="I569" s="11" t="s">
        <v>1252</v>
      </c>
      <c r="J569" s="9" t="s">
        <v>1497</v>
      </c>
      <c r="K569" s="9" t="s">
        <v>3028</v>
      </c>
      <c r="L569" s="6" t="s">
        <v>3058</v>
      </c>
      <c r="M569" s="6" t="str">
        <f t="shared" si="40"/>
        <v>Male</v>
      </c>
      <c r="N569" s="6" t="str">
        <f t="shared" si="41"/>
        <v>Casual Gamer: I love playing video games to have fun but not all of the time</v>
      </c>
      <c r="O569" s="6" t="str">
        <f t="shared" si="42"/>
        <v>6-10 hours</v>
      </c>
      <c r="P569" s="39" t="str">
        <f t="shared" si="43"/>
        <v>$3,000- $5,000</v>
      </c>
      <c r="Q569" s="17" t="s">
        <v>1438</v>
      </c>
    </row>
    <row r="570" spans="1:17" ht="15.75" customHeight="1" x14ac:dyDescent="0.25">
      <c r="A570" s="24">
        <v>2</v>
      </c>
      <c r="B570" s="28" t="str">
        <f t="shared" si="44"/>
        <v>Detractor</v>
      </c>
      <c r="C570" s="19" t="s">
        <v>3068</v>
      </c>
      <c r="D570" s="19" t="s">
        <v>3067</v>
      </c>
      <c r="E570" s="17" t="s">
        <v>3054</v>
      </c>
      <c r="F570" s="28">
        <v>13071627902</v>
      </c>
      <c r="G570" s="6" t="s">
        <v>1898</v>
      </c>
      <c r="H570" s="6" t="s">
        <v>14</v>
      </c>
      <c r="I570" s="11" t="s">
        <v>370</v>
      </c>
      <c r="J570" s="6" t="s">
        <v>1364</v>
      </c>
      <c r="K570" s="11" t="s">
        <v>3044</v>
      </c>
      <c r="L570" s="6" t="s">
        <v>3058</v>
      </c>
      <c r="M570" s="6" t="str">
        <f t="shared" si="40"/>
        <v>Male</v>
      </c>
      <c r="N570" s="6" t="str">
        <f t="shared" si="41"/>
        <v>Content Creator/Streamer: I create video game content</v>
      </c>
      <c r="O570" s="6" t="str">
        <f t="shared" si="42"/>
        <v>0-5 hours</v>
      </c>
      <c r="P570" s="39" t="str">
        <f t="shared" si="43"/>
        <v>$1,500 - $1,999</v>
      </c>
      <c r="Q570" s="17"/>
    </row>
    <row r="571" spans="1:17" ht="15.75" customHeight="1" x14ac:dyDescent="0.25">
      <c r="A571" s="24">
        <v>7</v>
      </c>
      <c r="B571" s="28" t="str">
        <f t="shared" si="44"/>
        <v>Passive</v>
      </c>
      <c r="C571" s="19" t="s">
        <v>3066</v>
      </c>
      <c r="D571" s="19" t="s">
        <v>3068</v>
      </c>
      <c r="E571" s="17" t="s">
        <v>3055</v>
      </c>
      <c r="F571" s="28">
        <v>13073020116</v>
      </c>
      <c r="G571" s="6" t="s">
        <v>2333</v>
      </c>
      <c r="H571" s="6" t="s">
        <v>16</v>
      </c>
      <c r="I571" s="11" t="s">
        <v>772</v>
      </c>
      <c r="J571" s="17" t="s">
        <v>1366</v>
      </c>
      <c r="K571" s="17" t="s">
        <v>3029</v>
      </c>
      <c r="L571" s="6" t="s">
        <v>3058</v>
      </c>
      <c r="M571" s="6" t="str">
        <f t="shared" si="40"/>
        <v>Male</v>
      </c>
      <c r="N571" s="6" t="str">
        <f t="shared" si="41"/>
        <v>Hardcore Gamer: I spend most of my free time playing and viewing video games</v>
      </c>
      <c r="O571" s="6" t="str">
        <f t="shared" si="42"/>
        <v>11-20 hours</v>
      </c>
      <c r="P571" s="39" t="str">
        <f t="shared" si="43"/>
        <v>$2,000- $2,999</v>
      </c>
      <c r="Q571" s="17" t="s">
        <v>1439</v>
      </c>
    </row>
    <row r="572" spans="1:17" ht="15.75" customHeight="1" x14ac:dyDescent="0.25">
      <c r="A572" s="24">
        <v>7</v>
      </c>
      <c r="B572" s="28" t="str">
        <f t="shared" si="44"/>
        <v>Passive</v>
      </c>
      <c r="C572" s="19" t="s">
        <v>3068</v>
      </c>
      <c r="D572" s="19" t="s">
        <v>3065</v>
      </c>
      <c r="E572" s="17" t="s">
        <v>3056</v>
      </c>
      <c r="F572" s="28">
        <v>13166012235</v>
      </c>
      <c r="G572" s="6" t="s">
        <v>2664</v>
      </c>
      <c r="H572" s="6" t="s">
        <v>16</v>
      </c>
      <c r="I572" s="11" t="s">
        <v>1051</v>
      </c>
      <c r="J572" s="9" t="s">
        <v>1387</v>
      </c>
      <c r="K572" s="9" t="s">
        <v>1387</v>
      </c>
      <c r="L572" s="6" t="s">
        <v>3059</v>
      </c>
      <c r="M572" s="6" t="str">
        <f t="shared" si="40"/>
        <v>Male</v>
      </c>
      <c r="N572" s="6" t="str">
        <f t="shared" si="41"/>
        <v>Casual Gamer: I love playing video games to have fun but not all of the time</v>
      </c>
      <c r="O572" s="6" t="str">
        <f t="shared" si="42"/>
        <v>0-5 hours</v>
      </c>
      <c r="P572" s="39" t="str">
        <f t="shared" si="43"/>
        <v>$2,000- $2,999</v>
      </c>
      <c r="Q572" s="17" t="s">
        <v>1440</v>
      </c>
    </row>
    <row r="573" spans="1:17" ht="15.75" customHeight="1" x14ac:dyDescent="0.25">
      <c r="A573" s="24">
        <v>5</v>
      </c>
      <c r="B573" s="28" t="str">
        <f t="shared" si="44"/>
        <v>Detractor</v>
      </c>
      <c r="C573" s="19" t="s">
        <v>3068</v>
      </c>
      <c r="D573" s="19" t="s">
        <v>3068</v>
      </c>
      <c r="E573" s="17" t="s">
        <v>1423</v>
      </c>
      <c r="F573" s="28">
        <v>13090759689</v>
      </c>
      <c r="G573" s="6" t="s">
        <v>2009</v>
      </c>
      <c r="H573" s="6" t="s">
        <v>16</v>
      </c>
      <c r="I573" s="11" t="s">
        <v>475</v>
      </c>
      <c r="J573" s="6" t="s">
        <v>1364</v>
      </c>
      <c r="K573" s="6" t="s">
        <v>3044</v>
      </c>
      <c r="L573" s="6" t="s">
        <v>3059</v>
      </c>
      <c r="M573" s="6" t="str">
        <f t="shared" si="40"/>
        <v>Male</v>
      </c>
      <c r="N573" s="6" t="str">
        <f t="shared" si="41"/>
        <v>Hardcore Gamer: I spend most of my free time playing and viewing video games</v>
      </c>
      <c r="O573" s="6" t="str">
        <f t="shared" si="42"/>
        <v>21-30 hours</v>
      </c>
      <c r="P573" s="39" t="str">
        <f t="shared" si="43"/>
        <v>$3,000- $5,000</v>
      </c>
      <c r="Q573" s="17"/>
    </row>
    <row r="574" spans="1:17" ht="15.75" customHeight="1" x14ac:dyDescent="0.25">
      <c r="A574" s="24">
        <v>8</v>
      </c>
      <c r="B574" s="28" t="str">
        <f t="shared" si="44"/>
        <v>Passive</v>
      </c>
      <c r="C574" s="19" t="s">
        <v>3070</v>
      </c>
      <c r="D574" s="19" t="s">
        <v>3065</v>
      </c>
      <c r="E574" s="17" t="s">
        <v>1423</v>
      </c>
      <c r="F574" s="28">
        <v>13170985804</v>
      </c>
      <c r="G574" s="6" t="s">
        <v>1968</v>
      </c>
      <c r="H574" s="6" t="s">
        <v>16</v>
      </c>
      <c r="I574" s="11" t="s">
        <v>436</v>
      </c>
      <c r="J574" s="6" t="s">
        <v>1363</v>
      </c>
      <c r="K574" s="6" t="s">
        <v>3042</v>
      </c>
      <c r="L574" s="6" t="s">
        <v>3057</v>
      </c>
      <c r="M574" s="6" t="str">
        <f t="shared" si="40"/>
        <v>Male</v>
      </c>
      <c r="N574" s="6" t="str">
        <f t="shared" si="41"/>
        <v>Casual Gamer: I love playing video games to have fun but not all of the time</v>
      </c>
      <c r="O574" s="6" t="str">
        <f t="shared" si="42"/>
        <v>11-20 hours</v>
      </c>
      <c r="P574" s="39" t="str">
        <f t="shared" si="43"/>
        <v>$2,000- $2,999</v>
      </c>
      <c r="Q574" s="17"/>
    </row>
    <row r="575" spans="1:17" ht="15.75" customHeight="1" x14ac:dyDescent="0.25">
      <c r="A575" s="24">
        <v>10</v>
      </c>
      <c r="B575" s="28" t="str">
        <f t="shared" si="44"/>
        <v>Promoter</v>
      </c>
      <c r="C575" s="19" t="s">
        <v>3064</v>
      </c>
      <c r="D575" s="19" t="s">
        <v>3064</v>
      </c>
      <c r="E575" s="17" t="s">
        <v>3056</v>
      </c>
      <c r="F575" s="28">
        <v>13011650975</v>
      </c>
      <c r="G575" s="6" t="s">
        <v>3021</v>
      </c>
      <c r="H575" s="6" t="s">
        <v>16</v>
      </c>
      <c r="I575" s="11" t="s">
        <v>1360</v>
      </c>
      <c r="J575" s="9" t="s">
        <v>1387</v>
      </c>
      <c r="K575" s="9" t="s">
        <v>1387</v>
      </c>
      <c r="L575" s="6" t="s">
        <v>3058</v>
      </c>
      <c r="M575" s="6" t="str">
        <f t="shared" si="40"/>
        <v>Male</v>
      </c>
      <c r="N575" s="6" t="str">
        <f t="shared" si="41"/>
        <v>Content Creator/Streamer: I create video game content</v>
      </c>
      <c r="O575" s="6" t="str">
        <f t="shared" si="42"/>
        <v>21-30 hours</v>
      </c>
      <c r="P575" s="39" t="str">
        <f t="shared" si="43"/>
        <v>$1,500 - $1,999</v>
      </c>
      <c r="Q575" s="17" t="s">
        <v>1441</v>
      </c>
    </row>
    <row r="576" spans="1:17" ht="15.75" customHeight="1" x14ac:dyDescent="0.25">
      <c r="A576" s="24">
        <v>10</v>
      </c>
      <c r="B576" s="28" t="str">
        <f t="shared" si="44"/>
        <v>Promoter</v>
      </c>
      <c r="C576" s="19" t="s">
        <v>3070</v>
      </c>
      <c r="D576" s="19" t="s">
        <v>3064</v>
      </c>
      <c r="E576" s="17" t="s">
        <v>3056</v>
      </c>
      <c r="F576" s="28">
        <v>13212837058</v>
      </c>
      <c r="G576" s="6" t="s">
        <v>2517</v>
      </c>
      <c r="H576" s="6" t="s">
        <v>59</v>
      </c>
      <c r="I576" s="11" t="s">
        <v>924</v>
      </c>
      <c r="J576" s="9" t="s">
        <v>1481</v>
      </c>
      <c r="K576" s="9" t="s">
        <v>3027</v>
      </c>
      <c r="L576" s="6" t="s">
        <v>3057</v>
      </c>
      <c r="M576" s="6" t="str">
        <f t="shared" si="40"/>
        <v>Male</v>
      </c>
      <c r="N576" s="6" t="str">
        <f t="shared" si="41"/>
        <v>Casual Gamer: I love playing video games to have fun but not all of the time</v>
      </c>
      <c r="O576" s="6" t="str">
        <f t="shared" si="42"/>
        <v>31-40 hours</v>
      </c>
      <c r="P576" s="39" t="str">
        <f t="shared" si="43"/>
        <v>$3,000- $5,000</v>
      </c>
      <c r="Q576" s="17"/>
    </row>
    <row r="577" spans="1:17" ht="15.75" customHeight="1" x14ac:dyDescent="0.25">
      <c r="A577" s="24">
        <v>10</v>
      </c>
      <c r="B577" s="28" t="str">
        <f t="shared" si="44"/>
        <v>Promoter</v>
      </c>
      <c r="C577" s="19" t="s">
        <v>3064</v>
      </c>
      <c r="D577" s="19" t="s">
        <v>3064</v>
      </c>
      <c r="E577" s="17" t="s">
        <v>3056</v>
      </c>
      <c r="F577" s="28">
        <v>13147314981</v>
      </c>
      <c r="G577" s="6" t="s">
        <v>2754</v>
      </c>
      <c r="H577" s="6" t="s">
        <v>16</v>
      </c>
      <c r="I577" s="11" t="s">
        <v>1124</v>
      </c>
      <c r="J577" s="9" t="s">
        <v>1387</v>
      </c>
      <c r="K577" s="9" t="s">
        <v>1387</v>
      </c>
      <c r="L577" s="6" t="s">
        <v>3059</v>
      </c>
      <c r="M577" s="6" t="str">
        <f t="shared" si="40"/>
        <v>Male</v>
      </c>
      <c r="N577" s="6" t="str">
        <f t="shared" si="41"/>
        <v>I do not play video games</v>
      </c>
      <c r="O577" s="6">
        <f t="shared" si="42"/>
        <v>0</v>
      </c>
      <c r="P577" s="39" t="str">
        <f t="shared" si="43"/>
        <v>$1,100 - $1,499</v>
      </c>
      <c r="Q577" s="17"/>
    </row>
    <row r="578" spans="1:17" ht="15.75" customHeight="1" x14ac:dyDescent="0.25">
      <c r="A578" s="24">
        <v>10</v>
      </c>
      <c r="B578" s="28" t="str">
        <f t="shared" si="44"/>
        <v>Promoter</v>
      </c>
      <c r="C578" s="19" t="s">
        <v>3070</v>
      </c>
      <c r="D578" s="19" t="s">
        <v>3064</v>
      </c>
      <c r="E578" s="17" t="s">
        <v>3055</v>
      </c>
      <c r="F578" s="28">
        <v>13153821635</v>
      </c>
      <c r="G578" s="6" t="s">
        <v>2250</v>
      </c>
      <c r="H578" s="6" t="s">
        <v>16</v>
      </c>
      <c r="I578" s="11" t="s">
        <v>695</v>
      </c>
      <c r="J578" s="17" t="s">
        <v>1407</v>
      </c>
      <c r="K578" s="17" t="s">
        <v>3029</v>
      </c>
      <c r="L578" s="6" t="s">
        <v>3059</v>
      </c>
      <c r="M578" s="6" t="str">
        <f t="shared" ref="M578:M641" si="45">VLOOKUP(F578,DemoTable,2,FALSE)</f>
        <v>Male</v>
      </c>
      <c r="N578" s="6" t="str">
        <f t="shared" ref="N578:N641" si="46">VLOOKUP(F578,DemoTable,3,FALSE)</f>
        <v>Hardcore Gamer: I spend most of my free time playing and viewing video games</v>
      </c>
      <c r="O578" s="6" t="str">
        <f t="shared" ref="O578:O641" si="47">VLOOKUP(F578,DemoTable,4,FALSE)</f>
        <v>21-30 hours</v>
      </c>
      <c r="P578" s="39" t="str">
        <f t="shared" ref="P578:P641" si="48">VLOOKUP(F578,DemoTable,5,FALSE)</f>
        <v>$1,500 - $1,999</v>
      </c>
      <c r="Q578" s="17"/>
    </row>
    <row r="579" spans="1:17" ht="15.75" customHeight="1" x14ac:dyDescent="0.25">
      <c r="A579" s="24">
        <v>2</v>
      </c>
      <c r="B579" s="28" t="str">
        <f t="shared" si="44"/>
        <v>Detractor</v>
      </c>
      <c r="C579" s="19" t="s">
        <v>3071</v>
      </c>
      <c r="D579" s="19" t="s">
        <v>3067</v>
      </c>
      <c r="E579" s="17" t="s">
        <v>3054</v>
      </c>
      <c r="F579" s="28">
        <v>13232238285</v>
      </c>
      <c r="G579" s="6" t="s">
        <v>1766</v>
      </c>
      <c r="H579" s="6" t="s">
        <v>14</v>
      </c>
      <c r="I579" s="11" t="s">
        <v>243</v>
      </c>
      <c r="J579" s="11" t="s">
        <v>1363</v>
      </c>
      <c r="K579" s="11" t="s">
        <v>3042</v>
      </c>
      <c r="L579" s="6" t="s">
        <v>3057</v>
      </c>
      <c r="M579" s="6" t="str">
        <f t="shared" si="45"/>
        <v>Male</v>
      </c>
      <c r="N579" s="6" t="str">
        <f t="shared" si="46"/>
        <v>I do not play video games</v>
      </c>
      <c r="O579" s="6">
        <f t="shared" si="47"/>
        <v>0</v>
      </c>
      <c r="P579" s="39" t="str">
        <f t="shared" si="48"/>
        <v>$1,100 - $1,499</v>
      </c>
      <c r="Q579" s="17"/>
    </row>
    <row r="580" spans="1:17" ht="15.75" customHeight="1" x14ac:dyDescent="0.25">
      <c r="A580" s="24">
        <v>10</v>
      </c>
      <c r="B580" s="28" t="str">
        <f t="shared" si="44"/>
        <v>Promoter</v>
      </c>
      <c r="C580" s="19" t="s">
        <v>3070</v>
      </c>
      <c r="D580" s="19" t="s">
        <v>3065</v>
      </c>
      <c r="E580" s="17" t="s">
        <v>3055</v>
      </c>
      <c r="F580" s="28">
        <v>13028536021</v>
      </c>
      <c r="G580" s="6" t="s">
        <v>2406</v>
      </c>
      <c r="H580" s="6" t="s">
        <v>16</v>
      </c>
      <c r="I580" s="11" t="s">
        <v>834</v>
      </c>
      <c r="J580" s="17" t="s">
        <v>1385</v>
      </c>
      <c r="K580" s="17" t="s">
        <v>3030</v>
      </c>
      <c r="L580" s="6" t="s">
        <v>3058</v>
      </c>
      <c r="M580" s="6" t="str">
        <f t="shared" si="45"/>
        <v>Male</v>
      </c>
      <c r="N580" s="6" t="str">
        <f t="shared" si="46"/>
        <v>Casual Gamer: I love playing video games to have fun but not all of the time</v>
      </c>
      <c r="O580" s="6" t="str">
        <f t="shared" si="47"/>
        <v>11-20 hours</v>
      </c>
      <c r="P580" s="39" t="str">
        <f t="shared" si="48"/>
        <v>$2,000- $2,999</v>
      </c>
      <c r="Q580" s="17"/>
    </row>
    <row r="581" spans="1:17" ht="15.75" customHeight="1" x14ac:dyDescent="0.25">
      <c r="A581" s="24">
        <v>7</v>
      </c>
      <c r="B581" s="28" t="str">
        <f t="shared" si="44"/>
        <v>Passive</v>
      </c>
      <c r="C581" s="19" t="s">
        <v>3064</v>
      </c>
      <c r="D581" s="19" t="s">
        <v>3065</v>
      </c>
      <c r="E581" s="17" t="s">
        <v>3056</v>
      </c>
      <c r="F581" s="28">
        <v>13111971798</v>
      </c>
      <c r="G581" s="6" t="s">
        <v>2820</v>
      </c>
      <c r="H581" s="6" t="s">
        <v>16</v>
      </c>
      <c r="I581" s="11" t="s">
        <v>1186</v>
      </c>
      <c r="J581" s="9" t="s">
        <v>1388</v>
      </c>
      <c r="K581" s="9" t="s">
        <v>3033</v>
      </c>
      <c r="L581" s="6" t="s">
        <v>3059</v>
      </c>
      <c r="M581" s="6" t="str">
        <f t="shared" si="45"/>
        <v>Male</v>
      </c>
      <c r="N581" s="6" t="str">
        <f t="shared" si="46"/>
        <v>Other (please specify)</v>
      </c>
      <c r="O581" s="6" t="str">
        <f t="shared" si="47"/>
        <v>6-10 hours</v>
      </c>
      <c r="P581" s="39" t="str">
        <f t="shared" si="48"/>
        <v>$3,000- $5,000</v>
      </c>
      <c r="Q581" s="17"/>
    </row>
    <row r="582" spans="1:17" ht="15.75" customHeight="1" x14ac:dyDescent="0.25">
      <c r="A582" s="24">
        <v>10</v>
      </c>
      <c r="B582" s="28" t="str">
        <f t="shared" ref="B582:B645" si="49">IF(A582&gt;8, "Promoter", IF(A582&gt;6,"Passive",IF(A582&lt;7,"Detractor",)))</f>
        <v>Promoter</v>
      </c>
      <c r="C582" s="19" t="s">
        <v>3068</v>
      </c>
      <c r="D582" s="19" t="s">
        <v>3068</v>
      </c>
      <c r="E582" s="17" t="s">
        <v>3055</v>
      </c>
      <c r="F582" s="28">
        <v>13115428630</v>
      </c>
      <c r="G582" s="6" t="s">
        <v>2288</v>
      </c>
      <c r="H582" s="6" t="s">
        <v>16</v>
      </c>
      <c r="I582" s="11" t="s">
        <v>727</v>
      </c>
      <c r="J582" s="17" t="s">
        <v>1407</v>
      </c>
      <c r="K582" s="17" t="s">
        <v>3029</v>
      </c>
      <c r="L582" s="6" t="s">
        <v>3059</v>
      </c>
      <c r="M582" s="6" t="str">
        <f t="shared" si="45"/>
        <v>Male</v>
      </c>
      <c r="N582" s="6" t="str">
        <f t="shared" si="46"/>
        <v>Hardcore Gamer: I spend most of my free time playing and viewing video games</v>
      </c>
      <c r="O582" s="6" t="str">
        <f t="shared" si="47"/>
        <v>11-20 hours</v>
      </c>
      <c r="P582" s="39" t="str">
        <f t="shared" si="48"/>
        <v>$1,500 - $1,999</v>
      </c>
      <c r="Q582" s="17"/>
    </row>
    <row r="583" spans="1:17" ht="15.75" customHeight="1" x14ac:dyDescent="0.25">
      <c r="A583" s="24">
        <v>4</v>
      </c>
      <c r="B583" s="28" t="str">
        <f t="shared" si="49"/>
        <v>Detractor</v>
      </c>
      <c r="C583" s="19" t="s">
        <v>3068</v>
      </c>
      <c r="D583" s="19" t="s">
        <v>3066</v>
      </c>
      <c r="E583" s="17" t="s">
        <v>3053</v>
      </c>
      <c r="F583" s="28">
        <v>13170680965</v>
      </c>
      <c r="G583" s="6" t="s">
        <v>1630</v>
      </c>
      <c r="H583" s="6" t="s">
        <v>14</v>
      </c>
      <c r="I583" s="11" t="s">
        <v>107</v>
      </c>
      <c r="J583" s="6" t="s">
        <v>1364</v>
      </c>
      <c r="K583" s="17" t="s">
        <v>3044</v>
      </c>
      <c r="L583" s="19" t="s">
        <v>3057</v>
      </c>
      <c r="M583" s="6" t="str">
        <f t="shared" si="45"/>
        <v>Female</v>
      </c>
      <c r="N583" s="6" t="str">
        <f t="shared" si="46"/>
        <v>Hardcore Gamer: I spend most of my free time playing and viewing video games</v>
      </c>
      <c r="O583" s="6" t="str">
        <f t="shared" si="47"/>
        <v>11-20 hours</v>
      </c>
      <c r="P583" s="39" t="str">
        <f t="shared" si="48"/>
        <v>$2,000- $2,999</v>
      </c>
      <c r="Q583" s="17" t="s">
        <v>1425</v>
      </c>
    </row>
    <row r="584" spans="1:17" ht="15.75" customHeight="1" x14ac:dyDescent="0.25">
      <c r="A584" s="24">
        <v>0</v>
      </c>
      <c r="B584" s="28" t="str">
        <f t="shared" si="49"/>
        <v>Detractor</v>
      </c>
      <c r="C584" s="19" t="s">
        <v>3068</v>
      </c>
      <c r="D584" s="19" t="s">
        <v>3065</v>
      </c>
      <c r="E584" s="17" t="s">
        <v>3053</v>
      </c>
      <c r="F584" s="28">
        <v>13169437595</v>
      </c>
      <c r="G584" s="6" t="s">
        <v>1635</v>
      </c>
      <c r="H584" s="6" t="s">
        <v>14</v>
      </c>
      <c r="I584" s="11" t="s">
        <v>112</v>
      </c>
      <c r="J584" s="6" t="s">
        <v>1364</v>
      </c>
      <c r="K584" s="17" t="s">
        <v>3044</v>
      </c>
      <c r="L584" s="19" t="s">
        <v>3057</v>
      </c>
      <c r="M584" s="6" t="str">
        <f t="shared" si="45"/>
        <v>Male</v>
      </c>
      <c r="N584" s="6" t="str">
        <f t="shared" si="46"/>
        <v>Competitive Gamer: I play video games to be the best and win</v>
      </c>
      <c r="O584" s="6" t="str">
        <f t="shared" si="47"/>
        <v>21-30 hours</v>
      </c>
      <c r="P584" s="39" t="str">
        <f t="shared" si="48"/>
        <v>$3,000- $5,000</v>
      </c>
      <c r="Q584" s="17"/>
    </row>
    <row r="585" spans="1:17" ht="15.75" customHeight="1" x14ac:dyDescent="0.25">
      <c r="A585" s="24">
        <v>1</v>
      </c>
      <c r="B585" s="28" t="str">
        <f t="shared" si="49"/>
        <v>Detractor</v>
      </c>
      <c r="C585" s="19" t="s">
        <v>3068</v>
      </c>
      <c r="D585" s="19" t="s">
        <v>3066</v>
      </c>
      <c r="E585" s="17" t="s">
        <v>3053</v>
      </c>
      <c r="F585" s="28">
        <v>13161268331</v>
      </c>
      <c r="G585" s="6" t="s">
        <v>1650</v>
      </c>
      <c r="H585" s="6" t="s">
        <v>14</v>
      </c>
      <c r="I585" s="11" t="s">
        <v>112</v>
      </c>
      <c r="J585" s="6" t="s">
        <v>1364</v>
      </c>
      <c r="K585" s="17" t="s">
        <v>3044</v>
      </c>
      <c r="L585" s="19" t="s">
        <v>3059</v>
      </c>
      <c r="M585" s="6" t="str">
        <f t="shared" si="45"/>
        <v>Male</v>
      </c>
      <c r="N585" s="6" t="str">
        <f t="shared" si="46"/>
        <v>Hardcore Gamer: I spend most of my free time playing and viewing video games</v>
      </c>
      <c r="O585" s="6" t="str">
        <f t="shared" si="47"/>
        <v>11-20 hours</v>
      </c>
      <c r="P585" s="39" t="str">
        <f t="shared" si="48"/>
        <v>$3,000- $5,000</v>
      </c>
      <c r="Q585" s="17" t="s">
        <v>1442</v>
      </c>
    </row>
    <row r="586" spans="1:17" ht="15.75" customHeight="1" x14ac:dyDescent="0.25">
      <c r="A586" s="24">
        <v>9</v>
      </c>
      <c r="B586" s="28" t="str">
        <f t="shared" si="49"/>
        <v>Promoter</v>
      </c>
      <c r="C586" s="19" t="s">
        <v>488</v>
      </c>
      <c r="D586" s="19" t="s">
        <v>3064</v>
      </c>
      <c r="E586" s="17" t="s">
        <v>3056</v>
      </c>
      <c r="F586" s="28">
        <v>13226812281</v>
      </c>
      <c r="G586" s="6" t="s">
        <v>2453</v>
      </c>
      <c r="H586" s="6" t="s">
        <v>16</v>
      </c>
      <c r="I586" s="11" t="s">
        <v>870</v>
      </c>
      <c r="J586" s="9" t="s">
        <v>1492</v>
      </c>
      <c r="K586" s="9" t="s">
        <v>3039</v>
      </c>
      <c r="L586" s="6" t="s">
        <v>3057</v>
      </c>
      <c r="M586" s="6" t="str">
        <f t="shared" si="45"/>
        <v>Male</v>
      </c>
      <c r="N586" s="6" t="str">
        <f t="shared" si="46"/>
        <v>Other (please specify)</v>
      </c>
      <c r="O586" s="6" t="str">
        <f t="shared" si="47"/>
        <v>0-5 hours</v>
      </c>
      <c r="P586" s="39" t="str">
        <f t="shared" si="48"/>
        <v>$3,000- $5,000</v>
      </c>
      <c r="Q586" s="17" t="s">
        <v>1443</v>
      </c>
    </row>
    <row r="587" spans="1:17" ht="15.75" customHeight="1" x14ac:dyDescent="0.25">
      <c r="A587" s="24">
        <v>7</v>
      </c>
      <c r="B587" s="28" t="str">
        <f t="shared" si="49"/>
        <v>Passive</v>
      </c>
      <c r="C587" s="19" t="s">
        <v>488</v>
      </c>
      <c r="D587" s="19" t="s">
        <v>3065</v>
      </c>
      <c r="E587" s="17" t="s">
        <v>1423</v>
      </c>
      <c r="F587" s="28">
        <v>13197343717</v>
      </c>
      <c r="G587" s="6" t="s">
        <v>1955</v>
      </c>
      <c r="H587" s="6" t="s">
        <v>16</v>
      </c>
      <c r="I587" s="11" t="s">
        <v>425</v>
      </c>
      <c r="J587" s="6" t="s">
        <v>1387</v>
      </c>
      <c r="K587" s="6" t="s">
        <v>1387</v>
      </c>
      <c r="L587" s="6" t="s">
        <v>3057</v>
      </c>
      <c r="M587" s="6" t="str">
        <f t="shared" si="45"/>
        <v>Male</v>
      </c>
      <c r="N587" s="6" t="str">
        <f t="shared" si="46"/>
        <v>Casual Gamer: I love playing video games to have fun but not all of the time</v>
      </c>
      <c r="O587" s="6" t="str">
        <f t="shared" si="47"/>
        <v>6-10 hours</v>
      </c>
      <c r="P587" s="39" t="str">
        <f t="shared" si="48"/>
        <v>$2,000- $2,999</v>
      </c>
      <c r="Q587" s="17"/>
    </row>
    <row r="588" spans="1:17" ht="15.75" customHeight="1" x14ac:dyDescent="0.25">
      <c r="A588" s="24">
        <v>9</v>
      </c>
      <c r="B588" s="28" t="str">
        <f t="shared" si="49"/>
        <v>Promoter</v>
      </c>
      <c r="C588" s="19" t="s">
        <v>3070</v>
      </c>
      <c r="D588" s="19" t="s">
        <v>3064</v>
      </c>
      <c r="E588" s="17" t="s">
        <v>3055</v>
      </c>
      <c r="F588" s="28">
        <v>13054923565</v>
      </c>
      <c r="G588" s="6" t="s">
        <v>2374</v>
      </c>
      <c r="H588" s="6" t="s">
        <v>16</v>
      </c>
      <c r="I588" s="11" t="s">
        <v>808</v>
      </c>
      <c r="J588" s="17" t="s">
        <v>1387</v>
      </c>
      <c r="K588" s="17" t="s">
        <v>1387</v>
      </c>
      <c r="L588" s="6" t="s">
        <v>3058</v>
      </c>
      <c r="M588" s="6" t="str">
        <f t="shared" si="45"/>
        <v>Male</v>
      </c>
      <c r="N588" s="6" t="str">
        <f t="shared" si="46"/>
        <v>Competitive Gamer: I play video games to be the best and win</v>
      </c>
      <c r="O588" s="6" t="str">
        <f t="shared" si="47"/>
        <v>6-10 hours</v>
      </c>
      <c r="P588" s="39" t="str">
        <f t="shared" si="48"/>
        <v>$1,100 - $1,499</v>
      </c>
      <c r="Q588" s="17"/>
    </row>
    <row r="589" spans="1:17" ht="15.75" customHeight="1" x14ac:dyDescent="0.25">
      <c r="A589" s="24">
        <v>8</v>
      </c>
      <c r="B589" s="28" t="str">
        <f t="shared" si="49"/>
        <v>Passive</v>
      </c>
      <c r="C589" s="19" t="s">
        <v>3064</v>
      </c>
      <c r="D589" s="19" t="s">
        <v>3064</v>
      </c>
      <c r="E589" s="17" t="s">
        <v>3056</v>
      </c>
      <c r="F589" s="28">
        <v>13053795389</v>
      </c>
      <c r="G589" s="6" t="s">
        <v>2947</v>
      </c>
      <c r="H589" s="6" t="s">
        <v>16</v>
      </c>
      <c r="I589" s="11" t="s">
        <v>1293</v>
      </c>
      <c r="J589" s="9" t="s">
        <v>1389</v>
      </c>
      <c r="K589" s="9" t="s">
        <v>3029</v>
      </c>
      <c r="L589" s="6" t="s">
        <v>3058</v>
      </c>
      <c r="M589" s="6" t="str">
        <f t="shared" si="45"/>
        <v>Male</v>
      </c>
      <c r="N589" s="6" t="str">
        <f t="shared" si="46"/>
        <v>Hardcore Gamer: I spend most of my free time playing and viewing video games</v>
      </c>
      <c r="O589" s="6" t="str">
        <f t="shared" si="47"/>
        <v>40+ hours</v>
      </c>
      <c r="P589" s="39" t="str">
        <f t="shared" si="48"/>
        <v>$2,000- $2,999</v>
      </c>
      <c r="Q589" s="17"/>
    </row>
    <row r="590" spans="1:17" ht="15.75" customHeight="1" x14ac:dyDescent="0.25">
      <c r="A590" s="24">
        <v>10</v>
      </c>
      <c r="B590" s="28" t="str">
        <f t="shared" si="49"/>
        <v>Promoter</v>
      </c>
      <c r="C590" s="19" t="s">
        <v>3064</v>
      </c>
      <c r="D590" s="19" t="s">
        <v>3065</v>
      </c>
      <c r="E590" s="17" t="s">
        <v>3055</v>
      </c>
      <c r="F590" s="28">
        <v>13052917279</v>
      </c>
      <c r="G590" s="6" t="s">
        <v>2375</v>
      </c>
      <c r="H590" s="6" t="s">
        <v>16</v>
      </c>
      <c r="I590" s="11" t="s">
        <v>809</v>
      </c>
      <c r="J590" s="17" t="s">
        <v>1387</v>
      </c>
      <c r="K590" s="17" t="s">
        <v>1387</v>
      </c>
      <c r="L590" s="6" t="s">
        <v>3058</v>
      </c>
      <c r="M590" s="6" t="str">
        <f t="shared" si="45"/>
        <v>Male</v>
      </c>
      <c r="N590" s="6" t="str">
        <f t="shared" si="46"/>
        <v>Hardcore Gamer: I spend most of my free time playing and viewing video games</v>
      </c>
      <c r="O590" s="6" t="str">
        <f t="shared" si="47"/>
        <v>31-40 hours</v>
      </c>
      <c r="P590" s="39" t="str">
        <f t="shared" si="48"/>
        <v>$3,000- $5,000</v>
      </c>
      <c r="Q590" s="17" t="s">
        <v>1444</v>
      </c>
    </row>
    <row r="591" spans="1:17" ht="15.75" customHeight="1" x14ac:dyDescent="0.25">
      <c r="A591" s="24">
        <v>10</v>
      </c>
      <c r="B591" s="28" t="str">
        <f t="shared" si="49"/>
        <v>Promoter</v>
      </c>
      <c r="C591" s="19" t="s">
        <v>3064</v>
      </c>
      <c r="D591" s="19" t="s">
        <v>3064</v>
      </c>
      <c r="E591" s="17" t="s">
        <v>3056</v>
      </c>
      <c r="F591" s="28">
        <v>13123834041</v>
      </c>
      <c r="G591" s="6" t="s">
        <v>2799</v>
      </c>
      <c r="H591" s="6" t="s">
        <v>16</v>
      </c>
      <c r="I591" s="11" t="s">
        <v>1165</v>
      </c>
      <c r="J591" s="9" t="s">
        <v>1363</v>
      </c>
      <c r="K591" s="9" t="s">
        <v>3042</v>
      </c>
      <c r="L591" s="6" t="s">
        <v>3059</v>
      </c>
      <c r="M591" s="6" t="str">
        <f t="shared" si="45"/>
        <v>Male</v>
      </c>
      <c r="N591" s="6" t="str">
        <f t="shared" si="46"/>
        <v>Hardcore Gamer: I spend most of my free time playing and viewing video games</v>
      </c>
      <c r="O591" s="6" t="str">
        <f t="shared" si="47"/>
        <v>40+ hours</v>
      </c>
      <c r="P591" s="39" t="str">
        <f t="shared" si="48"/>
        <v>$5,000+</v>
      </c>
      <c r="Q591" s="17"/>
    </row>
    <row r="592" spans="1:17" ht="15.75" customHeight="1" x14ac:dyDescent="0.25">
      <c r="A592" s="24">
        <v>9</v>
      </c>
      <c r="B592" s="28" t="str">
        <f t="shared" si="49"/>
        <v>Promoter</v>
      </c>
      <c r="C592" s="19" t="s">
        <v>3070</v>
      </c>
      <c r="D592" s="19" t="s">
        <v>3064</v>
      </c>
      <c r="E592" s="17" t="s">
        <v>3056</v>
      </c>
      <c r="F592" s="28">
        <v>13067184199</v>
      </c>
      <c r="G592" s="6" t="s">
        <v>2903</v>
      </c>
      <c r="H592" s="6" t="s">
        <v>16</v>
      </c>
      <c r="I592" s="11" t="s">
        <v>1259</v>
      </c>
      <c r="J592" s="9" t="s">
        <v>1387</v>
      </c>
      <c r="K592" s="9" t="s">
        <v>1387</v>
      </c>
      <c r="L592" s="6" t="s">
        <v>3058</v>
      </c>
      <c r="M592" s="6" t="str">
        <f t="shared" si="45"/>
        <v>Prefer not to say</v>
      </c>
      <c r="N592" s="6" t="str">
        <f t="shared" si="46"/>
        <v>Hardcore Gamer: I spend most of my free time playing and viewing video games</v>
      </c>
      <c r="O592" s="6" t="str">
        <f t="shared" si="47"/>
        <v>40+ hours</v>
      </c>
      <c r="P592" s="39" t="str">
        <f t="shared" si="48"/>
        <v>$3,000- $5,000</v>
      </c>
      <c r="Q592" s="17"/>
    </row>
    <row r="593" spans="1:17" ht="15.75" customHeight="1" x14ac:dyDescent="0.25">
      <c r="A593" s="24">
        <v>8</v>
      </c>
      <c r="B593" s="28" t="str">
        <f t="shared" si="49"/>
        <v>Passive</v>
      </c>
      <c r="C593" s="19" t="s">
        <v>3070</v>
      </c>
      <c r="D593" s="19" t="s">
        <v>3065</v>
      </c>
      <c r="E593" s="17" t="s">
        <v>3056</v>
      </c>
      <c r="F593" s="28">
        <v>13068969307</v>
      </c>
      <c r="G593" s="6" t="s">
        <v>2898</v>
      </c>
      <c r="H593" s="6" t="s">
        <v>16</v>
      </c>
      <c r="I593" s="11" t="s">
        <v>1254</v>
      </c>
      <c r="J593" s="9" t="s">
        <v>1388</v>
      </c>
      <c r="K593" s="9" t="s">
        <v>3033</v>
      </c>
      <c r="L593" s="6" t="s">
        <v>3058</v>
      </c>
      <c r="M593" s="6" t="str">
        <f t="shared" si="45"/>
        <v>Male</v>
      </c>
      <c r="N593" s="6" t="str">
        <f t="shared" si="46"/>
        <v>Casual Gamer: I love playing video games to have fun but not all of the time</v>
      </c>
      <c r="O593" s="6" t="str">
        <f t="shared" si="47"/>
        <v>40+ hours</v>
      </c>
      <c r="P593" s="39" t="str">
        <f t="shared" si="48"/>
        <v>$1,500 - $1,999</v>
      </c>
      <c r="Q593" s="17"/>
    </row>
    <row r="594" spans="1:17" ht="15.75" customHeight="1" x14ac:dyDescent="0.25">
      <c r="A594" s="24">
        <v>7</v>
      </c>
      <c r="B594" s="28" t="str">
        <f t="shared" si="49"/>
        <v>Passive</v>
      </c>
      <c r="C594" s="19" t="s">
        <v>3068</v>
      </c>
      <c r="D594" s="19" t="s">
        <v>3064</v>
      </c>
      <c r="E594" s="17" t="s">
        <v>3055</v>
      </c>
      <c r="F594" s="28">
        <v>13214870092</v>
      </c>
      <c r="G594" s="6" t="s">
        <v>2100</v>
      </c>
      <c r="H594" s="6" t="s">
        <v>16</v>
      </c>
      <c r="I594" s="11" t="s">
        <v>559</v>
      </c>
      <c r="J594" s="17" t="s">
        <v>1387</v>
      </c>
      <c r="K594" s="17" t="s">
        <v>1387</v>
      </c>
      <c r="L594" s="6" t="s">
        <v>3057</v>
      </c>
      <c r="M594" s="6" t="str">
        <f t="shared" si="45"/>
        <v>Male</v>
      </c>
      <c r="N594" s="6" t="str">
        <f t="shared" si="46"/>
        <v>Hardcore Gamer: I spend most of my free time playing and viewing video games</v>
      </c>
      <c r="O594" s="6" t="str">
        <f t="shared" si="47"/>
        <v>21-30 hours</v>
      </c>
      <c r="P594" s="39" t="str">
        <f t="shared" si="48"/>
        <v>$3,000- $5,000</v>
      </c>
      <c r="Q594" s="17"/>
    </row>
    <row r="595" spans="1:17" ht="15.75" customHeight="1" x14ac:dyDescent="0.25">
      <c r="A595" s="24">
        <v>7</v>
      </c>
      <c r="B595" s="28" t="str">
        <f t="shared" si="49"/>
        <v>Passive</v>
      </c>
      <c r="C595" s="19" t="s">
        <v>3068</v>
      </c>
      <c r="D595" s="19" t="s">
        <v>3065</v>
      </c>
      <c r="E595" s="17" t="s">
        <v>3055</v>
      </c>
      <c r="F595" s="28">
        <v>13129187036</v>
      </c>
      <c r="G595" s="6" t="s">
        <v>2275</v>
      </c>
      <c r="H595" s="6" t="s">
        <v>16</v>
      </c>
      <c r="I595" s="11" t="s">
        <v>716</v>
      </c>
      <c r="J595" s="17" t="s">
        <v>1388</v>
      </c>
      <c r="K595" s="17" t="s">
        <v>3033</v>
      </c>
      <c r="L595" s="6" t="s">
        <v>3059</v>
      </c>
      <c r="M595" s="6" t="str">
        <f t="shared" si="45"/>
        <v>Male</v>
      </c>
      <c r="N595" s="6" t="str">
        <f t="shared" si="46"/>
        <v>Hardcore Gamer: I spend most of my free time playing and viewing video games</v>
      </c>
      <c r="O595" s="6" t="str">
        <f t="shared" si="47"/>
        <v>11-20 hours</v>
      </c>
      <c r="P595" s="39" t="str">
        <f t="shared" si="48"/>
        <v>$1,500 - $1,999</v>
      </c>
      <c r="Q595" s="17" t="s">
        <v>1445</v>
      </c>
    </row>
    <row r="596" spans="1:17" ht="15.75" customHeight="1" x14ac:dyDescent="0.25">
      <c r="A596" s="24">
        <v>8</v>
      </c>
      <c r="B596" s="28" t="str">
        <f t="shared" si="49"/>
        <v>Passive</v>
      </c>
      <c r="C596" s="19" t="s">
        <v>3068</v>
      </c>
      <c r="D596" s="19" t="s">
        <v>3065</v>
      </c>
      <c r="E596" s="17" t="s">
        <v>3055</v>
      </c>
      <c r="F596" s="28">
        <v>13052782789</v>
      </c>
      <c r="G596" s="6" t="s">
        <v>2376</v>
      </c>
      <c r="H596" s="6" t="s">
        <v>16</v>
      </c>
      <c r="I596" s="11" t="s">
        <v>810</v>
      </c>
      <c r="J596" s="17" t="s">
        <v>1388</v>
      </c>
      <c r="K596" s="17" t="s">
        <v>3033</v>
      </c>
      <c r="L596" s="6" t="s">
        <v>3058</v>
      </c>
      <c r="M596" s="6" t="str">
        <f t="shared" si="45"/>
        <v>Male</v>
      </c>
      <c r="N596" s="6" t="str">
        <f t="shared" si="46"/>
        <v>Hardcore Gamer: I spend most of my free time playing and viewing video games</v>
      </c>
      <c r="O596" s="6" t="str">
        <f t="shared" si="47"/>
        <v>40+ hours</v>
      </c>
      <c r="P596" s="39" t="str">
        <f t="shared" si="48"/>
        <v>$3,000- $5,000</v>
      </c>
      <c r="Q596" s="17" t="s">
        <v>1446</v>
      </c>
    </row>
    <row r="597" spans="1:17" ht="15.75" customHeight="1" x14ac:dyDescent="0.25">
      <c r="A597" s="24">
        <v>10</v>
      </c>
      <c r="B597" s="28" t="str">
        <f t="shared" si="49"/>
        <v>Promoter</v>
      </c>
      <c r="C597" s="19" t="s">
        <v>3064</v>
      </c>
      <c r="D597" s="19" t="s">
        <v>3064</v>
      </c>
      <c r="E597" s="17" t="s">
        <v>3056</v>
      </c>
      <c r="F597" s="28">
        <v>13160920752</v>
      </c>
      <c r="G597" s="6" t="s">
        <v>2677</v>
      </c>
      <c r="H597" s="6" t="s">
        <v>16</v>
      </c>
      <c r="I597" s="11" t="s">
        <v>1060</v>
      </c>
      <c r="J597" s="9" t="s">
        <v>1492</v>
      </c>
      <c r="K597" s="9" t="s">
        <v>3039</v>
      </c>
      <c r="L597" s="6" t="s">
        <v>3059</v>
      </c>
      <c r="M597" s="6" t="str">
        <f t="shared" si="45"/>
        <v>Male</v>
      </c>
      <c r="N597" s="6" t="str">
        <f t="shared" si="46"/>
        <v>Casual Gamer: I love playing video games to have fun but not all of the time</v>
      </c>
      <c r="O597" s="6" t="str">
        <f t="shared" si="47"/>
        <v>6-10 hours</v>
      </c>
      <c r="P597" s="39" t="str">
        <f t="shared" si="48"/>
        <v>$2,000- $2,999</v>
      </c>
      <c r="Q597" s="17"/>
    </row>
    <row r="598" spans="1:17" ht="15.75" customHeight="1" x14ac:dyDescent="0.25">
      <c r="A598" s="24">
        <v>8</v>
      </c>
      <c r="B598" s="28" t="str">
        <f t="shared" si="49"/>
        <v>Passive</v>
      </c>
      <c r="C598" s="19" t="s">
        <v>3070</v>
      </c>
      <c r="D598" s="19" t="s">
        <v>3064</v>
      </c>
      <c r="E598" s="17" t="s">
        <v>3056</v>
      </c>
      <c r="F598" s="28">
        <v>13211808708</v>
      </c>
      <c r="G598" s="6" t="s">
        <v>2524</v>
      </c>
      <c r="H598" s="6" t="s">
        <v>16</v>
      </c>
      <c r="I598" s="11" t="s">
        <v>929</v>
      </c>
      <c r="J598" s="9" t="s">
        <v>1387</v>
      </c>
      <c r="K598" s="9" t="s">
        <v>1387</v>
      </c>
      <c r="L598" s="6" t="s">
        <v>3057</v>
      </c>
      <c r="M598" s="6" t="str">
        <f t="shared" si="45"/>
        <v>Male</v>
      </c>
      <c r="N598" s="6" t="str">
        <f t="shared" si="46"/>
        <v>Casual Gamer: I love playing video games to have fun but not all of the time</v>
      </c>
      <c r="O598" s="6" t="str">
        <f t="shared" si="47"/>
        <v>11-20 hours</v>
      </c>
      <c r="P598" s="39" t="str">
        <f t="shared" si="48"/>
        <v>$2,000- $2,999</v>
      </c>
      <c r="Q598" s="17" t="s">
        <v>1446</v>
      </c>
    </row>
    <row r="599" spans="1:17" ht="15.75" customHeight="1" x14ac:dyDescent="0.25">
      <c r="A599" s="24">
        <v>7</v>
      </c>
      <c r="B599" s="28" t="str">
        <f t="shared" si="49"/>
        <v>Passive</v>
      </c>
      <c r="C599" s="19" t="s">
        <v>3070</v>
      </c>
      <c r="D599" s="19" t="s">
        <v>3064</v>
      </c>
      <c r="E599" s="17" t="s">
        <v>3055</v>
      </c>
      <c r="F599" s="28">
        <v>13087340374</v>
      </c>
      <c r="G599" s="6" t="s">
        <v>2316</v>
      </c>
      <c r="H599" s="6" t="s">
        <v>16</v>
      </c>
      <c r="I599" s="11" t="s">
        <v>754</v>
      </c>
      <c r="J599" s="17" t="s">
        <v>1387</v>
      </c>
      <c r="K599" s="17" t="s">
        <v>1387</v>
      </c>
      <c r="L599" s="6" t="s">
        <v>3058</v>
      </c>
      <c r="M599" s="6" t="str">
        <f t="shared" si="45"/>
        <v>Male</v>
      </c>
      <c r="N599" s="6" t="str">
        <f t="shared" si="46"/>
        <v>Hardcore Gamer: I spend most of my free time playing and viewing video games</v>
      </c>
      <c r="O599" s="6" t="str">
        <f t="shared" si="47"/>
        <v>40+ hours</v>
      </c>
      <c r="P599" s="39" t="str">
        <f t="shared" si="48"/>
        <v>$5,000+</v>
      </c>
      <c r="Q599" s="17"/>
    </row>
    <row r="600" spans="1:17" ht="15.75" customHeight="1" x14ac:dyDescent="0.25">
      <c r="A600" s="24">
        <v>10</v>
      </c>
      <c r="B600" s="28" t="str">
        <f t="shared" si="49"/>
        <v>Promoter</v>
      </c>
      <c r="C600" s="19" t="s">
        <v>3070</v>
      </c>
      <c r="D600" s="19" t="s">
        <v>3064</v>
      </c>
      <c r="E600" s="17" t="s">
        <v>3055</v>
      </c>
      <c r="F600" s="28">
        <v>13082805382</v>
      </c>
      <c r="G600" s="6" t="s">
        <v>2321</v>
      </c>
      <c r="H600" s="6" t="s">
        <v>16</v>
      </c>
      <c r="I600" s="11" t="s">
        <v>759</v>
      </c>
      <c r="J600" s="17" t="s">
        <v>1389</v>
      </c>
      <c r="K600" s="17" t="s">
        <v>3029</v>
      </c>
      <c r="L600" s="6" t="s">
        <v>3058</v>
      </c>
      <c r="M600" s="6" t="str">
        <f t="shared" si="45"/>
        <v>Male</v>
      </c>
      <c r="N600" s="6" t="str">
        <f t="shared" si="46"/>
        <v>Casual Gamer: I love playing video games to have fun but not all of the time</v>
      </c>
      <c r="O600" s="6" t="str">
        <f t="shared" si="47"/>
        <v>0-5 hours</v>
      </c>
      <c r="P600" s="39" t="str">
        <f t="shared" si="48"/>
        <v>$2,000- $2,999</v>
      </c>
      <c r="Q600" s="17"/>
    </row>
    <row r="601" spans="1:17" ht="15.75" customHeight="1" x14ac:dyDescent="0.25">
      <c r="A601" s="24">
        <v>8</v>
      </c>
      <c r="B601" s="28" t="str">
        <f t="shared" si="49"/>
        <v>Passive</v>
      </c>
      <c r="C601" s="19" t="s">
        <v>3070</v>
      </c>
      <c r="D601" s="19" t="s">
        <v>3065</v>
      </c>
      <c r="E601" s="17" t="s">
        <v>3055</v>
      </c>
      <c r="F601" s="28">
        <v>13192998562</v>
      </c>
      <c r="G601" s="6" t="s">
        <v>2138</v>
      </c>
      <c r="H601" s="6" t="s">
        <v>16</v>
      </c>
      <c r="I601" s="11" t="s">
        <v>596</v>
      </c>
      <c r="J601" s="17" t="s">
        <v>1388</v>
      </c>
      <c r="K601" s="17" t="s">
        <v>3033</v>
      </c>
      <c r="L601" s="6" t="s">
        <v>3057</v>
      </c>
      <c r="M601" s="6" t="str">
        <f t="shared" si="45"/>
        <v>Male</v>
      </c>
      <c r="N601" s="6" t="str">
        <f t="shared" si="46"/>
        <v>Casual Gamer: I love playing video games to have fun but not all of the time</v>
      </c>
      <c r="O601" s="6" t="str">
        <f t="shared" si="47"/>
        <v>6-10 hours</v>
      </c>
      <c r="P601" s="39" t="str">
        <f t="shared" si="48"/>
        <v>$1,500 - $1,999</v>
      </c>
      <c r="Q601" s="17" t="s">
        <v>1385</v>
      </c>
    </row>
    <row r="602" spans="1:17" ht="15.75" customHeight="1" x14ac:dyDescent="0.25">
      <c r="A602" s="24">
        <v>9</v>
      </c>
      <c r="B602" s="28" t="str">
        <f t="shared" si="49"/>
        <v>Promoter</v>
      </c>
      <c r="C602" s="19" t="s">
        <v>3066</v>
      </c>
      <c r="D602" s="19" t="s">
        <v>3066</v>
      </c>
      <c r="E602" s="17" t="s">
        <v>3055</v>
      </c>
      <c r="F602" s="28">
        <v>13210559686</v>
      </c>
      <c r="G602" s="6" t="s">
        <v>2111</v>
      </c>
      <c r="H602" s="6" t="s">
        <v>16</v>
      </c>
      <c r="I602" s="11" t="s">
        <v>570</v>
      </c>
      <c r="J602" s="17" t="s">
        <v>1393</v>
      </c>
      <c r="K602" s="17" t="s">
        <v>3036</v>
      </c>
      <c r="L602" s="6" t="s">
        <v>3057</v>
      </c>
      <c r="M602" s="6" t="str">
        <f t="shared" si="45"/>
        <v>Male</v>
      </c>
      <c r="N602" s="6" t="str">
        <f t="shared" si="46"/>
        <v>Hardcore Gamer: I spend most of my free time playing and viewing video games</v>
      </c>
      <c r="O602" s="6" t="str">
        <f t="shared" si="47"/>
        <v>31-40 hours</v>
      </c>
      <c r="P602" s="39" t="str">
        <f t="shared" si="48"/>
        <v>$2,000- $2,999</v>
      </c>
      <c r="Q602" s="17"/>
    </row>
    <row r="603" spans="1:17" ht="15.75" customHeight="1" x14ac:dyDescent="0.25">
      <c r="A603" s="24">
        <v>7</v>
      </c>
      <c r="B603" s="28" t="str">
        <f t="shared" si="49"/>
        <v>Passive</v>
      </c>
      <c r="C603" s="19" t="s">
        <v>3071</v>
      </c>
      <c r="D603" s="19" t="s">
        <v>3065</v>
      </c>
      <c r="E603" s="17" t="s">
        <v>3055</v>
      </c>
      <c r="F603" s="28">
        <v>13082523078</v>
      </c>
      <c r="G603" s="6" t="s">
        <v>2322</v>
      </c>
      <c r="H603" s="6" t="s">
        <v>16</v>
      </c>
      <c r="I603" s="11" t="s">
        <v>761</v>
      </c>
      <c r="J603" s="17" t="s">
        <v>1388</v>
      </c>
      <c r="K603" s="17" t="s">
        <v>3033</v>
      </c>
      <c r="L603" s="6" t="s">
        <v>3058</v>
      </c>
      <c r="M603" s="6" t="str">
        <f t="shared" si="45"/>
        <v>Male</v>
      </c>
      <c r="N603" s="6" t="str">
        <f t="shared" si="46"/>
        <v>Casual Gamer: I love playing video games to have fun but not all of the time</v>
      </c>
      <c r="O603" s="6" t="str">
        <f t="shared" si="47"/>
        <v>6-10 hours</v>
      </c>
      <c r="P603" s="39" t="str">
        <f t="shared" si="48"/>
        <v>$3,000- $5,000</v>
      </c>
      <c r="Q603" s="17"/>
    </row>
    <row r="604" spans="1:17" ht="15.75" customHeight="1" x14ac:dyDescent="0.25">
      <c r="A604" s="24">
        <v>2</v>
      </c>
      <c r="B604" s="28" t="str">
        <f t="shared" si="49"/>
        <v>Detractor</v>
      </c>
      <c r="C604" s="19" t="s">
        <v>3070</v>
      </c>
      <c r="D604" s="19" t="s">
        <v>3067</v>
      </c>
      <c r="E604" s="17" t="s">
        <v>3053</v>
      </c>
      <c r="F604" s="28">
        <v>13170102449</v>
      </c>
      <c r="G604" s="6" t="s">
        <v>1633</v>
      </c>
      <c r="H604" s="6" t="s">
        <v>16</v>
      </c>
      <c r="I604" s="11" t="s">
        <v>110</v>
      </c>
      <c r="J604" s="6" t="s">
        <v>1364</v>
      </c>
      <c r="K604" s="17" t="s">
        <v>3044</v>
      </c>
      <c r="L604" s="19" t="s">
        <v>3057</v>
      </c>
      <c r="M604" s="6" t="str">
        <f t="shared" si="45"/>
        <v>Prefer not to say</v>
      </c>
      <c r="N604" s="6" t="str">
        <f t="shared" si="46"/>
        <v>Casual Gamer: I love playing video games to have fun but not all of the time</v>
      </c>
      <c r="O604" s="6" t="str">
        <f t="shared" si="47"/>
        <v>11-20 hours</v>
      </c>
      <c r="P604" s="39" t="str">
        <f t="shared" si="48"/>
        <v>$2,000- $2,999</v>
      </c>
      <c r="Q604" s="17"/>
    </row>
    <row r="605" spans="1:17" ht="15.75" customHeight="1" x14ac:dyDescent="0.25">
      <c r="A605" s="24">
        <v>9</v>
      </c>
      <c r="B605" s="28" t="str">
        <f t="shared" si="49"/>
        <v>Promoter</v>
      </c>
      <c r="C605" s="19" t="s">
        <v>3064</v>
      </c>
      <c r="D605" s="19" t="s">
        <v>3065</v>
      </c>
      <c r="E605" s="17" t="s">
        <v>3056</v>
      </c>
      <c r="F605" s="28">
        <v>13100445519</v>
      </c>
      <c r="G605" s="6" t="s">
        <v>2848</v>
      </c>
      <c r="H605" s="6" t="s">
        <v>16</v>
      </c>
      <c r="I605" s="11" t="s">
        <v>1211</v>
      </c>
      <c r="J605" s="9" t="s">
        <v>1363</v>
      </c>
      <c r="K605" s="9" t="s">
        <v>3042</v>
      </c>
      <c r="L605" s="6" t="s">
        <v>3059</v>
      </c>
      <c r="M605" s="6" t="str">
        <f t="shared" si="45"/>
        <v>Male</v>
      </c>
      <c r="N605" s="6" t="str">
        <f t="shared" si="46"/>
        <v>Casual Gamer: I love playing video games to have fun but not all of the time</v>
      </c>
      <c r="O605" s="6" t="str">
        <f t="shared" si="47"/>
        <v>6-10 hours</v>
      </c>
      <c r="P605" s="39" t="str">
        <f t="shared" si="48"/>
        <v>$1,500 - $1,999</v>
      </c>
      <c r="Q605" s="17" t="s">
        <v>1435</v>
      </c>
    </row>
    <row r="606" spans="1:17" ht="15.75" customHeight="1" x14ac:dyDescent="0.25">
      <c r="A606" s="24">
        <v>8</v>
      </c>
      <c r="B606" s="28" t="str">
        <f t="shared" si="49"/>
        <v>Passive</v>
      </c>
      <c r="C606" s="19" t="s">
        <v>3068</v>
      </c>
      <c r="D606" s="19" t="s">
        <v>3064</v>
      </c>
      <c r="E606" s="17" t="s">
        <v>3055</v>
      </c>
      <c r="F606" s="28">
        <v>13125768283</v>
      </c>
      <c r="G606" s="6" t="s">
        <v>2279</v>
      </c>
      <c r="H606" s="6" t="s">
        <v>16</v>
      </c>
      <c r="I606" s="11" t="s">
        <v>719</v>
      </c>
      <c r="J606" s="17" t="s">
        <v>1387</v>
      </c>
      <c r="K606" s="17" t="s">
        <v>1387</v>
      </c>
      <c r="L606" s="6" t="s">
        <v>3059</v>
      </c>
      <c r="M606" s="6" t="str">
        <f t="shared" si="45"/>
        <v>Male</v>
      </c>
      <c r="N606" s="6" t="str">
        <f t="shared" si="46"/>
        <v>Casual Gamer: I love playing video games to have fun but not all of the time</v>
      </c>
      <c r="O606" s="6" t="str">
        <f t="shared" si="47"/>
        <v>11-20 hours</v>
      </c>
      <c r="P606" s="39" t="str">
        <f t="shared" si="48"/>
        <v>$2,000- $2,999</v>
      </c>
      <c r="Q606" s="17"/>
    </row>
    <row r="607" spans="1:17" ht="15.75" customHeight="1" x14ac:dyDescent="0.25">
      <c r="A607" s="24">
        <v>10</v>
      </c>
      <c r="B607" s="28" t="str">
        <f t="shared" si="49"/>
        <v>Promoter</v>
      </c>
      <c r="C607" s="19" t="s">
        <v>3064</v>
      </c>
      <c r="D607" s="19" t="s">
        <v>3066</v>
      </c>
      <c r="E607" s="17" t="s">
        <v>3056</v>
      </c>
      <c r="F607" s="28">
        <v>13032637650</v>
      </c>
      <c r="G607" s="6" t="s">
        <v>2983</v>
      </c>
      <c r="H607" s="6" t="s">
        <v>16</v>
      </c>
      <c r="I607" s="11" t="s">
        <v>1327</v>
      </c>
      <c r="J607" s="9" t="s">
        <v>1437</v>
      </c>
      <c r="K607" s="9" t="s">
        <v>3029</v>
      </c>
      <c r="L607" s="6" t="s">
        <v>3058</v>
      </c>
      <c r="M607" s="6" t="str">
        <f t="shared" si="45"/>
        <v>Male</v>
      </c>
      <c r="N607" s="6" t="str">
        <f t="shared" si="46"/>
        <v>Hardcore Gamer: I spend most of my free time playing and viewing video games</v>
      </c>
      <c r="O607" s="6" t="str">
        <f t="shared" si="47"/>
        <v>21-30 hours</v>
      </c>
      <c r="P607" s="39" t="str">
        <f t="shared" si="48"/>
        <v>$3,000- $5,000</v>
      </c>
      <c r="Q607" s="17" t="s">
        <v>1445</v>
      </c>
    </row>
    <row r="608" spans="1:17" ht="15.75" customHeight="1" x14ac:dyDescent="0.25">
      <c r="A608" s="24">
        <v>7</v>
      </c>
      <c r="B608" s="28" t="str">
        <f t="shared" si="49"/>
        <v>Passive</v>
      </c>
      <c r="C608" s="19" t="s">
        <v>3066</v>
      </c>
      <c r="D608" s="19" t="s">
        <v>3065</v>
      </c>
      <c r="E608" s="17" t="s">
        <v>3054</v>
      </c>
      <c r="F608" s="28">
        <v>13160520527</v>
      </c>
      <c r="G608" s="6" t="s">
        <v>1835</v>
      </c>
      <c r="H608" s="6" t="s">
        <v>16</v>
      </c>
      <c r="I608" s="11" t="s">
        <v>309</v>
      </c>
      <c r="J608" s="6" t="s">
        <v>1389</v>
      </c>
      <c r="K608" s="11" t="s">
        <v>3029</v>
      </c>
      <c r="L608" s="6" t="s">
        <v>3059</v>
      </c>
      <c r="M608" s="6" t="str">
        <f t="shared" si="45"/>
        <v>Female</v>
      </c>
      <c r="N608" s="6" t="str">
        <f t="shared" si="46"/>
        <v>Hardcore Gamer: I spend most of my free time playing and viewing video games</v>
      </c>
      <c r="O608" s="6" t="str">
        <f t="shared" si="47"/>
        <v>40+ hours</v>
      </c>
      <c r="P608" s="39" t="str">
        <f t="shared" si="48"/>
        <v>$3,000- $5,000</v>
      </c>
      <c r="Q608" s="17"/>
    </row>
    <row r="609" spans="1:17" ht="15.75" customHeight="1" x14ac:dyDescent="0.25">
      <c r="A609" s="24">
        <v>4</v>
      </c>
      <c r="B609" s="28" t="str">
        <f t="shared" si="49"/>
        <v>Detractor</v>
      </c>
      <c r="C609" s="19" t="s">
        <v>3068</v>
      </c>
      <c r="D609" s="19" t="s">
        <v>3067</v>
      </c>
      <c r="E609" s="17" t="s">
        <v>3054</v>
      </c>
      <c r="F609" s="28">
        <v>13229854357</v>
      </c>
      <c r="G609" s="6" t="s">
        <v>1769</v>
      </c>
      <c r="H609" s="6" t="s">
        <v>14</v>
      </c>
      <c r="I609" s="11" t="s">
        <v>246</v>
      </c>
      <c r="J609" s="6" t="s">
        <v>1366</v>
      </c>
      <c r="K609" s="11" t="s">
        <v>3029</v>
      </c>
      <c r="L609" s="6" t="s">
        <v>3057</v>
      </c>
      <c r="M609" s="6" t="str">
        <f t="shared" si="45"/>
        <v>Male</v>
      </c>
      <c r="N609" s="6" t="str">
        <f t="shared" si="46"/>
        <v>Casual Gamer: I love playing video games to have fun but not all of the time</v>
      </c>
      <c r="O609" s="6" t="str">
        <f t="shared" si="47"/>
        <v>0-5 hours</v>
      </c>
      <c r="P609" s="39" t="str">
        <f t="shared" si="48"/>
        <v>$1,100 - $1,499</v>
      </c>
      <c r="Q609" s="17"/>
    </row>
    <row r="610" spans="1:17" ht="15.75" customHeight="1" x14ac:dyDescent="0.25">
      <c r="A610" s="24">
        <v>9</v>
      </c>
      <c r="B610" s="28" t="str">
        <f t="shared" si="49"/>
        <v>Promoter</v>
      </c>
      <c r="C610" s="19" t="s">
        <v>488</v>
      </c>
      <c r="D610" s="19" t="s">
        <v>3065</v>
      </c>
      <c r="E610" s="17" t="s">
        <v>3055</v>
      </c>
      <c r="F610" s="28">
        <v>13212464057</v>
      </c>
      <c r="G610" s="6" t="s">
        <v>2103</v>
      </c>
      <c r="H610" s="6" t="s">
        <v>114</v>
      </c>
      <c r="I610" s="11" t="s">
        <v>562</v>
      </c>
      <c r="J610" s="17" t="s">
        <v>1385</v>
      </c>
      <c r="K610" s="17" t="s">
        <v>3030</v>
      </c>
      <c r="L610" s="6" t="s">
        <v>3057</v>
      </c>
      <c r="M610" s="6" t="str">
        <f t="shared" si="45"/>
        <v>Male</v>
      </c>
      <c r="N610" s="6" t="str">
        <f t="shared" si="46"/>
        <v>Casual Gamer: I love playing video games to have fun but not all of the time</v>
      </c>
      <c r="O610" s="6" t="str">
        <f t="shared" si="47"/>
        <v>0-5 hours</v>
      </c>
      <c r="P610" s="39" t="str">
        <f t="shared" si="48"/>
        <v>$3,000- $5,000</v>
      </c>
      <c r="Q610" s="17"/>
    </row>
    <row r="611" spans="1:17" ht="15.75" customHeight="1" x14ac:dyDescent="0.25">
      <c r="A611" s="24">
        <v>10</v>
      </c>
      <c r="B611" s="28" t="str">
        <f t="shared" si="49"/>
        <v>Promoter</v>
      </c>
      <c r="C611" s="19" t="s">
        <v>3064</v>
      </c>
      <c r="D611" s="19" t="s">
        <v>3064</v>
      </c>
      <c r="E611" s="17" t="s">
        <v>3056</v>
      </c>
      <c r="F611" s="28">
        <v>13221918147</v>
      </c>
      <c r="G611" s="6" t="s">
        <v>2489</v>
      </c>
      <c r="H611" s="6" t="s">
        <v>59</v>
      </c>
      <c r="I611" s="11" t="s">
        <v>900</v>
      </c>
      <c r="J611" s="9" t="s">
        <v>1385</v>
      </c>
      <c r="K611" s="9" t="s">
        <v>3030</v>
      </c>
      <c r="L611" s="6" t="s">
        <v>3057</v>
      </c>
      <c r="M611" s="6" t="str">
        <f t="shared" si="45"/>
        <v>Male</v>
      </c>
      <c r="N611" s="6" t="str">
        <f t="shared" si="46"/>
        <v>Casual Gamer: I love playing video games to have fun but not all of the time</v>
      </c>
      <c r="O611" s="6" t="str">
        <f t="shared" si="47"/>
        <v>6-10 hours</v>
      </c>
      <c r="P611" s="39" t="str">
        <f t="shared" si="48"/>
        <v>$1,100 - $1,499</v>
      </c>
      <c r="Q611" s="17"/>
    </row>
    <row r="612" spans="1:17" ht="15.75" customHeight="1" x14ac:dyDescent="0.25">
      <c r="A612" s="24">
        <v>9</v>
      </c>
      <c r="B612" s="28" t="str">
        <f t="shared" si="49"/>
        <v>Promoter</v>
      </c>
      <c r="C612" s="19" t="s">
        <v>3068</v>
      </c>
      <c r="D612" s="19" t="s">
        <v>3064</v>
      </c>
      <c r="E612" s="17" t="s">
        <v>3056</v>
      </c>
      <c r="F612" s="28">
        <v>13218414018</v>
      </c>
      <c r="G612" s="6" t="s">
        <v>2500</v>
      </c>
      <c r="H612" s="6" t="s">
        <v>16</v>
      </c>
      <c r="I612" s="11" t="s">
        <v>909</v>
      </c>
      <c r="J612" s="9" t="s">
        <v>1388</v>
      </c>
      <c r="K612" s="9" t="s">
        <v>3033</v>
      </c>
      <c r="L612" s="6" t="s">
        <v>3057</v>
      </c>
      <c r="M612" s="6" t="str">
        <f t="shared" si="45"/>
        <v>Male</v>
      </c>
      <c r="N612" s="6" t="str">
        <f t="shared" si="46"/>
        <v>Hardcore Gamer: I spend most of my free time playing and viewing video games</v>
      </c>
      <c r="O612" s="6" t="str">
        <f t="shared" si="47"/>
        <v>40+ hours</v>
      </c>
      <c r="P612" s="39" t="str">
        <f t="shared" si="48"/>
        <v>$2,000- $2,999</v>
      </c>
      <c r="Q612" s="17"/>
    </row>
    <row r="613" spans="1:17" ht="15.75" customHeight="1" x14ac:dyDescent="0.25">
      <c r="A613" s="24">
        <v>8</v>
      </c>
      <c r="B613" s="28" t="str">
        <f t="shared" si="49"/>
        <v>Passive</v>
      </c>
      <c r="C613" s="19" t="s">
        <v>3068</v>
      </c>
      <c r="D613" s="19" t="s">
        <v>3068</v>
      </c>
      <c r="E613" s="17" t="s">
        <v>3056</v>
      </c>
      <c r="F613" s="28">
        <v>13140172573</v>
      </c>
      <c r="G613" s="6" t="s">
        <v>2778</v>
      </c>
      <c r="H613" s="6" t="s">
        <v>59</v>
      </c>
      <c r="I613" s="11" t="s">
        <v>1148</v>
      </c>
      <c r="J613" s="9" t="s">
        <v>1385</v>
      </c>
      <c r="K613" s="9" t="s">
        <v>3030</v>
      </c>
      <c r="L613" s="6" t="s">
        <v>3059</v>
      </c>
      <c r="M613" s="6" t="str">
        <f t="shared" si="45"/>
        <v>Male</v>
      </c>
      <c r="N613" s="6" t="str">
        <f t="shared" si="46"/>
        <v>Content Creator/Streamer: I create video game content</v>
      </c>
      <c r="O613" s="6" t="str">
        <f t="shared" si="47"/>
        <v>11-20 hours</v>
      </c>
      <c r="P613" s="39" t="str">
        <f t="shared" si="48"/>
        <v>$2,000- $2,999</v>
      </c>
      <c r="Q613" s="17" t="s">
        <v>1445</v>
      </c>
    </row>
    <row r="614" spans="1:17" ht="15.75" customHeight="1" x14ac:dyDescent="0.25">
      <c r="A614" s="24">
        <v>5</v>
      </c>
      <c r="B614" s="28" t="str">
        <f t="shared" si="49"/>
        <v>Detractor</v>
      </c>
      <c r="C614" s="19" t="s">
        <v>3068</v>
      </c>
      <c r="D614" s="19" t="s">
        <v>3067</v>
      </c>
      <c r="E614" s="17" t="s">
        <v>1423</v>
      </c>
      <c r="F614" s="28">
        <v>13159516639</v>
      </c>
      <c r="G614" s="6" t="s">
        <v>1978</v>
      </c>
      <c r="H614" s="6" t="s">
        <v>16</v>
      </c>
      <c r="I614" s="11" t="s">
        <v>444</v>
      </c>
      <c r="J614" s="6" t="s">
        <v>1409</v>
      </c>
      <c r="K614" s="6" t="s">
        <v>3037</v>
      </c>
      <c r="L614" s="6" t="s">
        <v>3059</v>
      </c>
      <c r="M614" s="6" t="str">
        <f t="shared" si="45"/>
        <v>Non-binary/Genderqueer</v>
      </c>
      <c r="N614" s="6" t="str">
        <f t="shared" si="46"/>
        <v>Competitive Gamer: I play video games to be the best and win</v>
      </c>
      <c r="O614" s="6" t="str">
        <f t="shared" si="47"/>
        <v>40+ hours</v>
      </c>
      <c r="P614" s="39" t="str">
        <f t="shared" si="48"/>
        <v>$1,100 - $1,499</v>
      </c>
      <c r="Q614" s="17"/>
    </row>
    <row r="615" spans="1:17" ht="15.75" customHeight="1" x14ac:dyDescent="0.25">
      <c r="A615" s="24">
        <v>7</v>
      </c>
      <c r="B615" s="28" t="str">
        <f t="shared" si="49"/>
        <v>Passive</v>
      </c>
      <c r="C615" s="19" t="s">
        <v>3068</v>
      </c>
      <c r="D615" s="19" t="s">
        <v>3064</v>
      </c>
      <c r="E615" s="17" t="s">
        <v>1423</v>
      </c>
      <c r="F615" s="28">
        <v>13060951524</v>
      </c>
      <c r="G615" s="6" t="s">
        <v>2020</v>
      </c>
      <c r="H615" s="6" t="s">
        <v>14</v>
      </c>
      <c r="I615" s="11" t="s">
        <v>486</v>
      </c>
      <c r="J615" s="6" t="s">
        <v>1366</v>
      </c>
      <c r="K615" s="6" t="s">
        <v>3029</v>
      </c>
      <c r="L615" s="6" t="s">
        <v>3058</v>
      </c>
      <c r="M615" s="6" t="str">
        <f t="shared" si="45"/>
        <v>Transgender</v>
      </c>
      <c r="N615" s="6" t="str">
        <f t="shared" si="46"/>
        <v>Hardcore Gamer: I spend most of my free time playing and viewing video games</v>
      </c>
      <c r="O615" s="6" t="str">
        <f t="shared" si="47"/>
        <v>21-30 hours</v>
      </c>
      <c r="P615" s="39" t="str">
        <f t="shared" si="48"/>
        <v>$1,500 - $1,999</v>
      </c>
      <c r="Q615" s="17"/>
    </row>
    <row r="616" spans="1:17" ht="15.75" customHeight="1" x14ac:dyDescent="0.25">
      <c r="A616" s="24">
        <v>10</v>
      </c>
      <c r="B616" s="28" t="str">
        <f t="shared" si="49"/>
        <v>Promoter</v>
      </c>
      <c r="C616" s="19" t="s">
        <v>3064</v>
      </c>
      <c r="D616" s="19" t="s">
        <v>3064</v>
      </c>
      <c r="E616" s="17" t="s">
        <v>3056</v>
      </c>
      <c r="F616" s="28">
        <v>13212338703</v>
      </c>
      <c r="G616" s="6" t="s">
        <v>2520</v>
      </c>
      <c r="H616" s="6" t="s">
        <v>16</v>
      </c>
      <c r="I616" s="11" t="s">
        <v>926</v>
      </c>
      <c r="J616" s="9" t="s">
        <v>1385</v>
      </c>
      <c r="K616" s="9" t="s">
        <v>3030</v>
      </c>
      <c r="L616" s="6" t="s">
        <v>3057</v>
      </c>
      <c r="M616" s="6" t="str">
        <f t="shared" si="45"/>
        <v>Male</v>
      </c>
      <c r="N616" s="6" t="str">
        <f t="shared" si="46"/>
        <v>Competitive Gamer: I play video games to be the best and win</v>
      </c>
      <c r="O616" s="6" t="str">
        <f t="shared" si="47"/>
        <v>11-20 hours</v>
      </c>
      <c r="P616" s="39" t="str">
        <f t="shared" si="48"/>
        <v>$2,000- $2,999</v>
      </c>
      <c r="Q616" s="17"/>
    </row>
    <row r="617" spans="1:17" ht="15.75" customHeight="1" x14ac:dyDescent="0.25">
      <c r="A617" s="24">
        <v>1</v>
      </c>
      <c r="B617" s="28" t="str">
        <f t="shared" si="49"/>
        <v>Detractor</v>
      </c>
      <c r="C617" s="19" t="s">
        <v>3066</v>
      </c>
      <c r="D617" s="19" t="s">
        <v>3066</v>
      </c>
      <c r="E617" s="17" t="s">
        <v>3053</v>
      </c>
      <c r="F617" s="28">
        <v>13220680427</v>
      </c>
      <c r="G617" s="6" t="s">
        <v>1562</v>
      </c>
      <c r="H617" s="6" t="s">
        <v>14</v>
      </c>
      <c r="I617" s="11" t="s">
        <v>40</v>
      </c>
      <c r="J617" s="6" t="s">
        <v>1364</v>
      </c>
      <c r="K617" s="17" t="s">
        <v>3044</v>
      </c>
      <c r="L617" s="19" t="s">
        <v>3057</v>
      </c>
      <c r="M617" s="6" t="str">
        <f t="shared" si="45"/>
        <v>Male</v>
      </c>
      <c r="N617" s="6" t="str">
        <f t="shared" si="46"/>
        <v>Content Creator/Streamer: I create video game content</v>
      </c>
      <c r="O617" s="6" t="str">
        <f t="shared" si="47"/>
        <v>11-20 hours</v>
      </c>
      <c r="P617" s="39" t="str">
        <f t="shared" si="48"/>
        <v>$3,000- $5,000</v>
      </c>
      <c r="Q617" s="17"/>
    </row>
    <row r="618" spans="1:17" ht="15.75" customHeight="1" x14ac:dyDescent="0.25">
      <c r="A618" s="24">
        <v>3</v>
      </c>
      <c r="B618" s="28" t="str">
        <f t="shared" si="49"/>
        <v>Detractor</v>
      </c>
      <c r="C618" s="19" t="s">
        <v>3068</v>
      </c>
      <c r="D618" s="19" t="s">
        <v>3066</v>
      </c>
      <c r="E618" s="17" t="s">
        <v>3053</v>
      </c>
      <c r="F618" s="28">
        <v>13160611551</v>
      </c>
      <c r="G618" s="6" t="s">
        <v>1655</v>
      </c>
      <c r="H618" s="6" t="s">
        <v>14</v>
      </c>
      <c r="I618" s="11" t="s">
        <v>132</v>
      </c>
      <c r="J618" s="6" t="s">
        <v>1364</v>
      </c>
      <c r="K618" s="17" t="s">
        <v>3044</v>
      </c>
      <c r="L618" s="19" t="s">
        <v>3059</v>
      </c>
      <c r="M618" s="6" t="str">
        <f t="shared" si="45"/>
        <v>Male</v>
      </c>
      <c r="N618" s="6" t="str">
        <f t="shared" si="46"/>
        <v>Casual Gamer: I love playing video games to have fun but not all of the time</v>
      </c>
      <c r="O618" s="6" t="str">
        <f t="shared" si="47"/>
        <v>6-10 hours</v>
      </c>
      <c r="P618" s="39" t="str">
        <f t="shared" si="48"/>
        <v>$1,500 - $1,999</v>
      </c>
      <c r="Q618" s="17"/>
    </row>
    <row r="619" spans="1:17" ht="15.75" customHeight="1" x14ac:dyDescent="0.25">
      <c r="A619" s="24">
        <v>0</v>
      </c>
      <c r="B619" s="28" t="str">
        <f t="shared" si="49"/>
        <v>Detractor</v>
      </c>
      <c r="C619" s="19" t="s">
        <v>3066</v>
      </c>
      <c r="D619" s="19" t="s">
        <v>3066</v>
      </c>
      <c r="E619" s="17" t="s">
        <v>3053</v>
      </c>
      <c r="F619" s="28">
        <v>13160936935</v>
      </c>
      <c r="G619" s="6" t="s">
        <v>1652</v>
      </c>
      <c r="H619" s="6" t="s">
        <v>14</v>
      </c>
      <c r="I619" s="11" t="s">
        <v>129</v>
      </c>
      <c r="J619" s="6" t="s">
        <v>1364</v>
      </c>
      <c r="K619" s="17" t="s">
        <v>3044</v>
      </c>
      <c r="L619" s="19" t="s">
        <v>3059</v>
      </c>
      <c r="M619" s="6" t="str">
        <f t="shared" si="45"/>
        <v>Female</v>
      </c>
      <c r="N619" s="6" t="str">
        <f t="shared" si="46"/>
        <v>Casual Gamer: I love playing video games to have fun but not all of the time</v>
      </c>
      <c r="O619" s="6" t="str">
        <f t="shared" si="47"/>
        <v>6-10 hours</v>
      </c>
      <c r="P619" s="39" t="str">
        <f t="shared" si="48"/>
        <v>$3,000- $5,000</v>
      </c>
      <c r="Q619" s="17"/>
    </row>
    <row r="620" spans="1:17" ht="15.75" customHeight="1" x14ac:dyDescent="0.25">
      <c r="A620" s="24">
        <v>2</v>
      </c>
      <c r="B620" s="28" t="str">
        <f t="shared" si="49"/>
        <v>Detractor</v>
      </c>
      <c r="C620" s="19" t="s">
        <v>3066</v>
      </c>
      <c r="D620" s="19" t="s">
        <v>3067</v>
      </c>
      <c r="E620" s="17" t="s">
        <v>3053</v>
      </c>
      <c r="F620" s="28">
        <v>13160157435</v>
      </c>
      <c r="G620" s="6" t="s">
        <v>1660</v>
      </c>
      <c r="H620" s="6" t="s">
        <v>16</v>
      </c>
      <c r="I620" s="11" t="s">
        <v>137</v>
      </c>
      <c r="J620" s="6" t="s">
        <v>1381</v>
      </c>
      <c r="K620" s="17" t="s">
        <v>3035</v>
      </c>
      <c r="L620" s="19" t="s">
        <v>3059</v>
      </c>
      <c r="M620" s="6" t="str">
        <f t="shared" si="45"/>
        <v>Male</v>
      </c>
      <c r="N620" s="6" t="str">
        <f t="shared" si="46"/>
        <v>Casual Gamer: I love playing video games to have fun but not all of the time</v>
      </c>
      <c r="O620" s="6" t="str">
        <f t="shared" si="47"/>
        <v>11-20 hours</v>
      </c>
      <c r="P620" s="39" t="str">
        <f t="shared" si="48"/>
        <v>$1,500 - $1,999</v>
      </c>
      <c r="Q620" s="17"/>
    </row>
    <row r="621" spans="1:17" ht="15.75" customHeight="1" x14ac:dyDescent="0.25">
      <c r="A621" s="24">
        <v>8</v>
      </c>
      <c r="B621" s="28" t="str">
        <f t="shared" si="49"/>
        <v>Passive</v>
      </c>
      <c r="C621" s="19" t="s">
        <v>3070</v>
      </c>
      <c r="D621" s="19" t="s">
        <v>3064</v>
      </c>
      <c r="E621" s="17" t="s">
        <v>3056</v>
      </c>
      <c r="F621" s="28">
        <v>13127908196</v>
      </c>
      <c r="G621" s="6" t="s">
        <v>2795</v>
      </c>
      <c r="H621" s="6" t="s">
        <v>16</v>
      </c>
      <c r="I621" s="11" t="s">
        <v>1161</v>
      </c>
      <c r="J621" s="9" t="s">
        <v>1388</v>
      </c>
      <c r="K621" s="9" t="s">
        <v>3033</v>
      </c>
      <c r="L621" s="6" t="s">
        <v>3059</v>
      </c>
      <c r="M621" s="6" t="str">
        <f t="shared" si="45"/>
        <v>Male</v>
      </c>
      <c r="N621" s="6" t="str">
        <f t="shared" si="46"/>
        <v>Other (please specify)</v>
      </c>
      <c r="O621" s="6" t="str">
        <f t="shared" si="47"/>
        <v>0-5 hours</v>
      </c>
      <c r="P621" s="39" t="str">
        <f t="shared" si="48"/>
        <v>$3,000- $5,000</v>
      </c>
      <c r="Q621" s="17"/>
    </row>
    <row r="622" spans="1:17" ht="15.75" customHeight="1" x14ac:dyDescent="0.25">
      <c r="A622" s="24">
        <v>10</v>
      </c>
      <c r="B622" s="28" t="str">
        <f t="shared" si="49"/>
        <v>Promoter</v>
      </c>
      <c r="C622" s="19" t="s">
        <v>3064</v>
      </c>
      <c r="D622" s="19" t="s">
        <v>3064</v>
      </c>
      <c r="E622" s="17" t="s">
        <v>3056</v>
      </c>
      <c r="F622" s="28">
        <v>13184801323</v>
      </c>
      <c r="G622" s="6" t="s">
        <v>2605</v>
      </c>
      <c r="H622" s="6" t="s">
        <v>16</v>
      </c>
      <c r="I622" s="11" t="s">
        <v>997</v>
      </c>
      <c r="J622" s="9" t="s">
        <v>1448</v>
      </c>
      <c r="K622" s="9" t="s">
        <v>3031</v>
      </c>
      <c r="L622" s="6" t="s">
        <v>3057</v>
      </c>
      <c r="M622" s="6" t="str">
        <f t="shared" si="45"/>
        <v>Male</v>
      </c>
      <c r="N622" s="6" t="str">
        <f t="shared" si="46"/>
        <v>Hardcore Gamer: I spend most of my free time playing and viewing video games</v>
      </c>
      <c r="O622" s="6" t="str">
        <f t="shared" si="47"/>
        <v>21-30 hours</v>
      </c>
      <c r="P622" s="39" t="str">
        <f t="shared" si="48"/>
        <v>$1,500 - $1,999</v>
      </c>
      <c r="Q622" s="17"/>
    </row>
    <row r="623" spans="1:17" ht="15.75" customHeight="1" x14ac:dyDescent="0.25">
      <c r="A623" s="24">
        <v>10</v>
      </c>
      <c r="B623" s="28" t="str">
        <f t="shared" si="49"/>
        <v>Promoter</v>
      </c>
      <c r="C623" s="19" t="s">
        <v>3064</v>
      </c>
      <c r="D623" s="19" t="s">
        <v>3064</v>
      </c>
      <c r="E623" s="17" t="s">
        <v>3056</v>
      </c>
      <c r="F623" s="28">
        <v>13211816427</v>
      </c>
      <c r="G623" s="6" t="s">
        <v>2523</v>
      </c>
      <c r="H623" s="6" t="s">
        <v>16</v>
      </c>
      <c r="I623" s="11" t="s">
        <v>928</v>
      </c>
      <c r="J623" s="9" t="s">
        <v>1370</v>
      </c>
      <c r="K623" s="9" t="s">
        <v>1370</v>
      </c>
      <c r="L623" s="6" t="s">
        <v>3057</v>
      </c>
      <c r="M623" s="6" t="str">
        <f t="shared" si="45"/>
        <v>Male</v>
      </c>
      <c r="N623" s="6" t="str">
        <f t="shared" si="46"/>
        <v>Other (please specify)</v>
      </c>
      <c r="O623" s="6" t="str">
        <f t="shared" si="47"/>
        <v>0-5 hours</v>
      </c>
      <c r="P623" s="39" t="str">
        <f t="shared" si="48"/>
        <v>$700 - $1,099</v>
      </c>
      <c r="Q623" s="17"/>
    </row>
    <row r="624" spans="1:17" ht="15.75" customHeight="1" x14ac:dyDescent="0.25">
      <c r="A624" s="24">
        <v>7</v>
      </c>
      <c r="B624" s="28" t="str">
        <f t="shared" si="49"/>
        <v>Passive</v>
      </c>
      <c r="C624" s="19" t="s">
        <v>3070</v>
      </c>
      <c r="D624" s="19" t="s">
        <v>3065</v>
      </c>
      <c r="E624" s="17" t="s">
        <v>3055</v>
      </c>
      <c r="F624" s="28">
        <v>13085991633</v>
      </c>
      <c r="G624" s="6" t="s">
        <v>2317</v>
      </c>
      <c r="H624" s="6" t="s">
        <v>16</v>
      </c>
      <c r="I624" s="11" t="s">
        <v>755</v>
      </c>
      <c r="J624" s="17" t="s">
        <v>1366</v>
      </c>
      <c r="K624" s="17" t="s">
        <v>3029</v>
      </c>
      <c r="L624" s="6" t="s">
        <v>3058</v>
      </c>
      <c r="M624" s="6" t="str">
        <f t="shared" si="45"/>
        <v>Male</v>
      </c>
      <c r="N624" s="6" t="str">
        <f t="shared" si="46"/>
        <v>Competitive Gamer: I play video games to be the best and win</v>
      </c>
      <c r="O624" s="6" t="str">
        <f t="shared" si="47"/>
        <v>40+ hours</v>
      </c>
      <c r="P624" s="39" t="str">
        <f t="shared" si="48"/>
        <v>$5,000+</v>
      </c>
      <c r="Q624" s="17"/>
    </row>
    <row r="625" spans="1:17" ht="15.75" customHeight="1" x14ac:dyDescent="0.25">
      <c r="A625" s="24">
        <v>10</v>
      </c>
      <c r="B625" s="28" t="str">
        <f t="shared" si="49"/>
        <v>Promoter</v>
      </c>
      <c r="C625" s="19" t="s">
        <v>3070</v>
      </c>
      <c r="D625" s="19" t="s">
        <v>3064</v>
      </c>
      <c r="E625" s="17" t="s">
        <v>3055</v>
      </c>
      <c r="F625" s="28">
        <v>13107716603</v>
      </c>
      <c r="G625" s="6" t="s">
        <v>2295</v>
      </c>
      <c r="H625" s="6" t="s">
        <v>16</v>
      </c>
      <c r="I625" s="11" t="s">
        <v>733</v>
      </c>
      <c r="J625" s="17" t="s">
        <v>1468</v>
      </c>
      <c r="K625" s="17" t="s">
        <v>3039</v>
      </c>
      <c r="L625" s="6" t="s">
        <v>3059</v>
      </c>
      <c r="M625" s="6" t="str">
        <f t="shared" si="45"/>
        <v>Non-binary/Genderqueer</v>
      </c>
      <c r="N625" s="6" t="str">
        <f t="shared" si="46"/>
        <v>Other (please specify)</v>
      </c>
      <c r="O625" s="6" t="str">
        <f t="shared" si="47"/>
        <v>21-30 hours</v>
      </c>
      <c r="P625" s="39" t="str">
        <f t="shared" si="48"/>
        <v>$5,000+</v>
      </c>
      <c r="Q625" s="17"/>
    </row>
    <row r="626" spans="1:17" ht="15.75" customHeight="1" x14ac:dyDescent="0.25">
      <c r="A626" s="24">
        <v>7</v>
      </c>
      <c r="B626" s="28" t="str">
        <f t="shared" si="49"/>
        <v>Passive</v>
      </c>
      <c r="C626" s="19" t="s">
        <v>3068</v>
      </c>
      <c r="D626" s="19" t="s">
        <v>3064</v>
      </c>
      <c r="E626" s="17" t="s">
        <v>3055</v>
      </c>
      <c r="F626" s="28">
        <v>13131642219</v>
      </c>
      <c r="G626" s="6" t="s">
        <v>2272</v>
      </c>
      <c r="H626" s="6" t="s">
        <v>16</v>
      </c>
      <c r="I626" s="11" t="s">
        <v>713</v>
      </c>
      <c r="J626" s="17" t="s">
        <v>1389</v>
      </c>
      <c r="K626" s="17" t="s">
        <v>3029</v>
      </c>
      <c r="L626" s="6" t="s">
        <v>3059</v>
      </c>
      <c r="M626" s="6" t="str">
        <f t="shared" si="45"/>
        <v>Male</v>
      </c>
      <c r="N626" s="6" t="str">
        <f t="shared" si="46"/>
        <v>Hardcore Gamer: I spend most of my free time playing and viewing video games</v>
      </c>
      <c r="O626" s="6" t="str">
        <f t="shared" si="47"/>
        <v>21-30 hours</v>
      </c>
      <c r="P626" s="39" t="str">
        <f t="shared" si="48"/>
        <v>$1,500 - $1,999</v>
      </c>
      <c r="Q626" s="17"/>
    </row>
    <row r="627" spans="1:17" ht="15.75" customHeight="1" x14ac:dyDescent="0.25">
      <c r="A627" s="24">
        <v>0</v>
      </c>
      <c r="B627" s="28" t="str">
        <f t="shared" si="49"/>
        <v>Detractor</v>
      </c>
      <c r="C627" s="19" t="s">
        <v>3066</v>
      </c>
      <c r="D627" s="19" t="s">
        <v>3066</v>
      </c>
      <c r="E627" s="17" t="s">
        <v>3053</v>
      </c>
      <c r="F627" s="28">
        <v>13188961400</v>
      </c>
      <c r="G627" s="6" t="s">
        <v>1603</v>
      </c>
      <c r="H627" s="6" t="s">
        <v>14</v>
      </c>
      <c r="I627" s="11" t="s">
        <v>81</v>
      </c>
      <c r="J627" s="6" t="s">
        <v>1370</v>
      </c>
      <c r="K627" s="17" t="s">
        <v>1370</v>
      </c>
      <c r="L627" s="19" t="s">
        <v>3057</v>
      </c>
      <c r="M627" s="6" t="str">
        <f t="shared" si="45"/>
        <v>Female</v>
      </c>
      <c r="N627" s="6" t="str">
        <f t="shared" si="46"/>
        <v>Other (please specify)</v>
      </c>
      <c r="O627" s="6" t="str">
        <f t="shared" si="47"/>
        <v>0-5 hours</v>
      </c>
      <c r="P627" s="39" t="str">
        <f t="shared" si="48"/>
        <v>I don’t know</v>
      </c>
      <c r="Q627" s="17"/>
    </row>
    <row r="628" spans="1:17" ht="15.75" customHeight="1" x14ac:dyDescent="0.25">
      <c r="A628" s="24">
        <v>10</v>
      </c>
      <c r="B628" s="28" t="str">
        <f t="shared" si="49"/>
        <v>Promoter</v>
      </c>
      <c r="C628" s="19" t="s">
        <v>488</v>
      </c>
      <c r="D628" s="19" t="s">
        <v>3065</v>
      </c>
      <c r="E628" s="17" t="s">
        <v>3055</v>
      </c>
      <c r="F628" s="28">
        <v>13068023613</v>
      </c>
      <c r="G628" s="6" t="s">
        <v>2344</v>
      </c>
      <c r="H628" s="6" t="s">
        <v>14</v>
      </c>
      <c r="I628" s="11" t="s">
        <v>780</v>
      </c>
      <c r="J628" s="17" t="s">
        <v>1400</v>
      </c>
      <c r="K628" s="17" t="s">
        <v>3029</v>
      </c>
      <c r="L628" s="6" t="s">
        <v>3058</v>
      </c>
      <c r="M628" s="6" t="str">
        <f t="shared" si="45"/>
        <v>Male</v>
      </c>
      <c r="N628" s="6" t="str">
        <f t="shared" si="46"/>
        <v>Hardcore Gamer: I spend most of my free time playing and viewing video games</v>
      </c>
      <c r="O628" s="6" t="str">
        <f t="shared" si="47"/>
        <v>6-10 hours</v>
      </c>
      <c r="P628" s="39" t="str">
        <f t="shared" si="48"/>
        <v>$3,000- $5,000</v>
      </c>
      <c r="Q628" s="17"/>
    </row>
    <row r="629" spans="1:17" ht="15.75" customHeight="1" x14ac:dyDescent="0.25">
      <c r="A629" s="24">
        <v>7</v>
      </c>
      <c r="B629" s="28" t="str">
        <f t="shared" si="49"/>
        <v>Passive</v>
      </c>
      <c r="C629" s="19" t="s">
        <v>488</v>
      </c>
      <c r="D629" s="19" t="s">
        <v>3064</v>
      </c>
      <c r="E629" s="17" t="s">
        <v>3054</v>
      </c>
      <c r="F629" s="28">
        <v>13171121397</v>
      </c>
      <c r="G629" s="6" t="s">
        <v>1827</v>
      </c>
      <c r="H629" s="6" t="s">
        <v>14</v>
      </c>
      <c r="I629" s="11" t="s">
        <v>303</v>
      </c>
      <c r="J629" s="6" t="s">
        <v>1385</v>
      </c>
      <c r="K629" s="11" t="s">
        <v>3030</v>
      </c>
      <c r="L629" s="6" t="s">
        <v>3057</v>
      </c>
      <c r="M629" s="6" t="str">
        <f t="shared" si="45"/>
        <v>Male</v>
      </c>
      <c r="N629" s="6" t="str">
        <f t="shared" si="46"/>
        <v>Hardcore Gamer: I spend most of my free time playing and viewing video games</v>
      </c>
      <c r="O629" s="6" t="str">
        <f t="shared" si="47"/>
        <v>6-10 hours</v>
      </c>
      <c r="P629" s="39" t="str">
        <f t="shared" si="48"/>
        <v>$2,000- $2,999</v>
      </c>
      <c r="Q629" s="17"/>
    </row>
    <row r="630" spans="1:17" ht="15.75" customHeight="1" x14ac:dyDescent="0.25">
      <c r="A630" s="24">
        <v>9</v>
      </c>
      <c r="B630" s="28" t="str">
        <f t="shared" si="49"/>
        <v>Promoter</v>
      </c>
      <c r="C630" s="19" t="s">
        <v>3070</v>
      </c>
      <c r="D630" s="19" t="s">
        <v>3064</v>
      </c>
      <c r="E630" s="17" t="s">
        <v>3055</v>
      </c>
      <c r="F630" s="28">
        <v>13066187886</v>
      </c>
      <c r="G630" s="6" t="s">
        <v>2355</v>
      </c>
      <c r="H630" s="6" t="s">
        <v>14</v>
      </c>
      <c r="I630" s="11" t="s">
        <v>789</v>
      </c>
      <c r="J630" s="17" t="s">
        <v>1407</v>
      </c>
      <c r="K630" s="17" t="s">
        <v>3029</v>
      </c>
      <c r="L630" s="6" t="s">
        <v>3058</v>
      </c>
      <c r="M630" s="6" t="str">
        <f t="shared" si="45"/>
        <v>Female</v>
      </c>
      <c r="N630" s="6" t="str">
        <f t="shared" si="46"/>
        <v>Other (please specify)</v>
      </c>
      <c r="O630" s="6" t="str">
        <f t="shared" si="47"/>
        <v>21-30 hours</v>
      </c>
      <c r="P630" s="39" t="str">
        <f t="shared" si="48"/>
        <v>$2,000- $2,999</v>
      </c>
      <c r="Q630" s="17"/>
    </row>
    <row r="631" spans="1:17" ht="15.75" customHeight="1" x14ac:dyDescent="0.25">
      <c r="A631" s="24">
        <v>8</v>
      </c>
      <c r="B631" s="28" t="str">
        <f t="shared" si="49"/>
        <v>Passive</v>
      </c>
      <c r="C631" s="19" t="s">
        <v>3070</v>
      </c>
      <c r="D631" s="19" t="s">
        <v>3068</v>
      </c>
      <c r="E631" s="17" t="s">
        <v>3055</v>
      </c>
      <c r="F631" s="28">
        <v>13030138180</v>
      </c>
      <c r="G631" s="6" t="s">
        <v>2404</v>
      </c>
      <c r="H631" s="6" t="s">
        <v>16</v>
      </c>
      <c r="I631" s="11" t="s">
        <v>833</v>
      </c>
      <c r="J631" s="17" t="s">
        <v>1385</v>
      </c>
      <c r="K631" s="17" t="s">
        <v>3030</v>
      </c>
      <c r="L631" s="6" t="s">
        <v>3058</v>
      </c>
      <c r="M631" s="6" t="str">
        <f t="shared" si="45"/>
        <v>Male</v>
      </c>
      <c r="N631" s="6" t="str">
        <f t="shared" si="46"/>
        <v>Casual Gamer: I love playing video games to have fun but not all of the time</v>
      </c>
      <c r="O631" s="6" t="str">
        <f t="shared" si="47"/>
        <v>6-10 hours</v>
      </c>
      <c r="P631" s="39" t="str">
        <f t="shared" si="48"/>
        <v>$1,500 - $1,999</v>
      </c>
      <c r="Q631" s="17"/>
    </row>
    <row r="632" spans="1:17" ht="15.75" customHeight="1" x14ac:dyDescent="0.25">
      <c r="A632" s="24">
        <v>10</v>
      </c>
      <c r="B632" s="28" t="str">
        <f t="shared" si="49"/>
        <v>Promoter</v>
      </c>
      <c r="C632" s="19" t="s">
        <v>3070</v>
      </c>
      <c r="D632" s="19" t="s">
        <v>3064</v>
      </c>
      <c r="E632" s="17" t="s">
        <v>3055</v>
      </c>
      <c r="F632" s="28">
        <v>13192119513</v>
      </c>
      <c r="G632" s="6" t="s">
        <v>2140</v>
      </c>
      <c r="H632" s="6" t="s">
        <v>16</v>
      </c>
      <c r="I632" s="11" t="s">
        <v>598</v>
      </c>
      <c r="J632" s="17" t="s">
        <v>1400</v>
      </c>
      <c r="K632" s="17" t="s">
        <v>3029</v>
      </c>
      <c r="L632" s="6" t="s">
        <v>3057</v>
      </c>
      <c r="M632" s="6" t="str">
        <f t="shared" si="45"/>
        <v>Male</v>
      </c>
      <c r="N632" s="6" t="str">
        <f t="shared" si="46"/>
        <v>Hardcore Gamer: I spend most of my free time playing and viewing video games</v>
      </c>
      <c r="O632" s="6" t="str">
        <f t="shared" si="47"/>
        <v>40+ hours</v>
      </c>
      <c r="P632" s="39" t="str">
        <f t="shared" si="48"/>
        <v>$2,000- $2,999</v>
      </c>
      <c r="Q632" s="17"/>
    </row>
    <row r="633" spans="1:17" ht="15.75" customHeight="1" x14ac:dyDescent="0.25">
      <c r="A633" s="24">
        <v>10</v>
      </c>
      <c r="B633" s="28" t="str">
        <f t="shared" si="49"/>
        <v>Promoter</v>
      </c>
      <c r="C633" s="19" t="s">
        <v>3070</v>
      </c>
      <c r="D633" s="19" t="s">
        <v>3064</v>
      </c>
      <c r="E633" s="17" t="s">
        <v>3056</v>
      </c>
      <c r="F633" s="28">
        <v>13208006803</v>
      </c>
      <c r="G633" s="6" t="s">
        <v>2543</v>
      </c>
      <c r="H633" s="6" t="s">
        <v>16</v>
      </c>
      <c r="I633" s="11" t="s">
        <v>943</v>
      </c>
      <c r="J633" s="9" t="s">
        <v>1400</v>
      </c>
      <c r="K633" s="9" t="s">
        <v>3029</v>
      </c>
      <c r="L633" s="6" t="s">
        <v>3057</v>
      </c>
      <c r="M633" s="6" t="str">
        <f t="shared" si="45"/>
        <v>Male</v>
      </c>
      <c r="N633" s="6" t="str">
        <f t="shared" si="46"/>
        <v>Hardcore Gamer: I spend most of my free time playing and viewing video games</v>
      </c>
      <c r="O633" s="6" t="str">
        <f t="shared" si="47"/>
        <v>21-30 hours</v>
      </c>
      <c r="P633" s="39" t="str">
        <f t="shared" si="48"/>
        <v>$2,000- $2,999</v>
      </c>
      <c r="Q633" s="17"/>
    </row>
    <row r="634" spans="1:17" ht="15.75" customHeight="1" x14ac:dyDescent="0.25">
      <c r="A634" s="24">
        <v>10</v>
      </c>
      <c r="B634" s="28" t="str">
        <f t="shared" si="49"/>
        <v>Promoter</v>
      </c>
      <c r="C634" s="19" t="s">
        <v>3064</v>
      </c>
      <c r="D634" s="19" t="s">
        <v>3064</v>
      </c>
      <c r="E634" s="17" t="s">
        <v>3056</v>
      </c>
      <c r="F634" s="28">
        <v>13133925503</v>
      </c>
      <c r="G634" s="6" t="s">
        <v>2786</v>
      </c>
      <c r="H634" s="6" t="s">
        <v>59</v>
      </c>
      <c r="I634" s="11" t="s">
        <v>1155</v>
      </c>
      <c r="J634" s="9" t="s">
        <v>1385</v>
      </c>
      <c r="K634" s="9" t="s">
        <v>3030</v>
      </c>
      <c r="L634" s="6" t="s">
        <v>3059</v>
      </c>
      <c r="M634" s="6" t="str">
        <f t="shared" si="45"/>
        <v>Male</v>
      </c>
      <c r="N634" s="6" t="str">
        <f t="shared" si="46"/>
        <v>Competitive Gamer: I play video games to be the best and win</v>
      </c>
      <c r="O634" s="6" t="str">
        <f t="shared" si="47"/>
        <v>11-20 hours</v>
      </c>
      <c r="P634" s="39" t="str">
        <f t="shared" si="48"/>
        <v>$3,000- $5,000</v>
      </c>
      <c r="Q634" s="17"/>
    </row>
    <row r="635" spans="1:17" ht="15.75" customHeight="1" x14ac:dyDescent="0.25">
      <c r="A635" s="24">
        <v>10</v>
      </c>
      <c r="B635" s="28" t="str">
        <f t="shared" si="49"/>
        <v>Promoter</v>
      </c>
      <c r="C635" s="19" t="s">
        <v>3064</v>
      </c>
      <c r="D635" s="19" t="s">
        <v>3064</v>
      </c>
      <c r="E635" s="17" t="s">
        <v>3056</v>
      </c>
      <c r="F635" s="28">
        <v>13014190814</v>
      </c>
      <c r="G635" s="6" t="s">
        <v>3017</v>
      </c>
      <c r="H635" s="6" t="s">
        <v>16</v>
      </c>
      <c r="I635" s="11" t="s">
        <v>1356</v>
      </c>
      <c r="J635" s="9" t="s">
        <v>1385</v>
      </c>
      <c r="K635" s="9" t="s">
        <v>3030</v>
      </c>
      <c r="L635" s="6" t="s">
        <v>3058</v>
      </c>
      <c r="M635" s="6" t="str">
        <f t="shared" si="45"/>
        <v>Male</v>
      </c>
      <c r="N635" s="6" t="str">
        <f t="shared" si="46"/>
        <v>Casual Gamer: I love playing video games to have fun but not all of the time</v>
      </c>
      <c r="O635" s="6" t="str">
        <f t="shared" si="47"/>
        <v>11-20 hours</v>
      </c>
      <c r="P635" s="39" t="str">
        <f t="shared" si="48"/>
        <v>$1,500 - $1,999</v>
      </c>
      <c r="Q635" s="17"/>
    </row>
    <row r="636" spans="1:17" ht="15.75" customHeight="1" x14ac:dyDescent="0.25">
      <c r="A636" s="24">
        <v>10</v>
      </c>
      <c r="B636" s="28" t="str">
        <f t="shared" si="49"/>
        <v>Promoter</v>
      </c>
      <c r="C636" s="19" t="s">
        <v>488</v>
      </c>
      <c r="D636" s="19" t="s">
        <v>3064</v>
      </c>
      <c r="E636" s="17" t="s">
        <v>3056</v>
      </c>
      <c r="F636" s="28">
        <v>13198942310</v>
      </c>
      <c r="G636" s="6" t="s">
        <v>2567</v>
      </c>
      <c r="H636" s="6" t="s">
        <v>14</v>
      </c>
      <c r="I636" s="11" t="s">
        <v>963</v>
      </c>
      <c r="J636" s="9" t="s">
        <v>1363</v>
      </c>
      <c r="K636" s="9" t="s">
        <v>3042</v>
      </c>
      <c r="L636" s="6" t="s">
        <v>3057</v>
      </c>
      <c r="M636" s="6" t="str">
        <f t="shared" si="45"/>
        <v>Male</v>
      </c>
      <c r="N636" s="6" t="str">
        <f t="shared" si="46"/>
        <v>Casual Gamer: I love playing video games to have fun but not all of the time</v>
      </c>
      <c r="O636" s="6" t="str">
        <f t="shared" si="47"/>
        <v>0-5 hours</v>
      </c>
      <c r="P636" s="39" t="str">
        <f t="shared" si="48"/>
        <v>$5,000+</v>
      </c>
      <c r="Q636" s="17"/>
    </row>
    <row r="637" spans="1:17" ht="15.75" customHeight="1" x14ac:dyDescent="0.25">
      <c r="A637" s="24">
        <v>9</v>
      </c>
      <c r="B637" s="28" t="str">
        <f t="shared" si="49"/>
        <v>Promoter</v>
      </c>
      <c r="C637" s="19" t="s">
        <v>3064</v>
      </c>
      <c r="D637" s="19" t="s">
        <v>3064</v>
      </c>
      <c r="E637" s="17" t="s">
        <v>3056</v>
      </c>
      <c r="F637" s="28">
        <v>13205253302</v>
      </c>
      <c r="G637" s="6" t="s">
        <v>2552</v>
      </c>
      <c r="H637" s="6" t="s">
        <v>14</v>
      </c>
      <c r="I637" s="11" t="s">
        <v>950</v>
      </c>
      <c r="J637" s="9" t="s">
        <v>1385</v>
      </c>
      <c r="K637" s="9" t="s">
        <v>3030</v>
      </c>
      <c r="L637" s="6" t="s">
        <v>3057</v>
      </c>
      <c r="M637" s="6" t="str">
        <f t="shared" si="45"/>
        <v>Male</v>
      </c>
      <c r="N637" s="6" t="str">
        <f t="shared" si="46"/>
        <v>Hardcore Gamer: I spend most of my free time playing and viewing video games</v>
      </c>
      <c r="O637" s="6" t="str">
        <f t="shared" si="47"/>
        <v>40+ hours</v>
      </c>
      <c r="P637" s="39" t="str">
        <f t="shared" si="48"/>
        <v>$2,000- $2,999</v>
      </c>
      <c r="Q637" s="17"/>
    </row>
    <row r="638" spans="1:17" ht="15.75" customHeight="1" x14ac:dyDescent="0.25">
      <c r="A638" s="24">
        <v>10</v>
      </c>
      <c r="B638" s="28" t="str">
        <f t="shared" si="49"/>
        <v>Promoter</v>
      </c>
      <c r="C638" s="19" t="s">
        <v>3064</v>
      </c>
      <c r="D638" s="19" t="s">
        <v>3064</v>
      </c>
      <c r="E638" s="17" t="s">
        <v>3056</v>
      </c>
      <c r="F638" s="28">
        <v>13198360754</v>
      </c>
      <c r="G638" s="6" t="s">
        <v>2568</v>
      </c>
      <c r="H638" s="6" t="s">
        <v>16</v>
      </c>
      <c r="I638" s="11" t="s">
        <v>964</v>
      </c>
      <c r="J638" s="9" t="s">
        <v>1385</v>
      </c>
      <c r="K638" s="9" t="s">
        <v>3030</v>
      </c>
      <c r="L638" s="6" t="s">
        <v>3057</v>
      </c>
      <c r="M638" s="6" t="str">
        <f t="shared" si="45"/>
        <v>Male</v>
      </c>
      <c r="N638" s="6" t="str">
        <f t="shared" si="46"/>
        <v>Hardcore Gamer: I spend most of my free time playing and viewing video games</v>
      </c>
      <c r="O638" s="6" t="str">
        <f t="shared" si="47"/>
        <v>11-20 hours</v>
      </c>
      <c r="P638" s="39" t="str">
        <f t="shared" si="48"/>
        <v>$3,000- $5,000</v>
      </c>
      <c r="Q638" s="17" t="s">
        <v>1428</v>
      </c>
    </row>
    <row r="639" spans="1:17" ht="15.75" customHeight="1" x14ac:dyDescent="0.25">
      <c r="A639" s="24">
        <v>7</v>
      </c>
      <c r="B639" s="28" t="str">
        <f t="shared" si="49"/>
        <v>Passive</v>
      </c>
      <c r="C639" s="19" t="s">
        <v>3070</v>
      </c>
      <c r="D639" s="19" t="s">
        <v>3064</v>
      </c>
      <c r="E639" s="17" t="s">
        <v>3056</v>
      </c>
      <c r="F639" s="28">
        <v>13170526873</v>
      </c>
      <c r="G639" s="6" t="s">
        <v>2654</v>
      </c>
      <c r="H639" s="6" t="s">
        <v>16</v>
      </c>
      <c r="I639" s="11" t="s">
        <v>1041</v>
      </c>
      <c r="J639" s="9" t="s">
        <v>1493</v>
      </c>
      <c r="K639" s="9" t="s">
        <v>3026</v>
      </c>
      <c r="L639" s="6" t="s">
        <v>3057</v>
      </c>
      <c r="M639" s="6" t="str">
        <f t="shared" si="45"/>
        <v>Male</v>
      </c>
      <c r="N639" s="6" t="str">
        <f t="shared" si="46"/>
        <v>Casual Gamer: I love playing video games to have fun but not all of the time</v>
      </c>
      <c r="O639" s="6" t="str">
        <f t="shared" si="47"/>
        <v>11-20 hours</v>
      </c>
      <c r="P639" s="39" t="str">
        <f t="shared" si="48"/>
        <v>$2,000- $2,999</v>
      </c>
      <c r="Q639" s="17"/>
    </row>
    <row r="640" spans="1:17" ht="15.75" customHeight="1" x14ac:dyDescent="0.25">
      <c r="A640" s="24">
        <v>8</v>
      </c>
      <c r="B640" s="28" t="str">
        <f t="shared" si="49"/>
        <v>Passive</v>
      </c>
      <c r="C640" s="19" t="s">
        <v>488</v>
      </c>
      <c r="D640" s="19" t="s">
        <v>3064</v>
      </c>
      <c r="E640" s="17" t="s">
        <v>3056</v>
      </c>
      <c r="F640" s="28">
        <v>13172858179</v>
      </c>
      <c r="G640" s="6" t="s">
        <v>2638</v>
      </c>
      <c r="H640" s="6" t="s">
        <v>16</v>
      </c>
      <c r="I640" s="11" t="s">
        <v>1027</v>
      </c>
      <c r="J640" s="9" t="s">
        <v>1497</v>
      </c>
      <c r="K640" s="9" t="s">
        <v>3028</v>
      </c>
      <c r="L640" s="6" t="s">
        <v>3057</v>
      </c>
      <c r="M640" s="6" t="str">
        <f t="shared" si="45"/>
        <v>Male</v>
      </c>
      <c r="N640" s="6" t="str">
        <f t="shared" si="46"/>
        <v>Hardcore Gamer: I spend most of my free time playing and viewing video games</v>
      </c>
      <c r="O640" s="6" t="str">
        <f t="shared" si="47"/>
        <v>21-30 hours</v>
      </c>
      <c r="P640" s="39" t="str">
        <f t="shared" si="48"/>
        <v>$2,000- $2,999</v>
      </c>
      <c r="Q640" s="17"/>
    </row>
    <row r="641" spans="1:17" ht="15.75" customHeight="1" x14ac:dyDescent="0.25">
      <c r="A641" s="24">
        <v>10</v>
      </c>
      <c r="B641" s="28" t="str">
        <f t="shared" si="49"/>
        <v>Promoter</v>
      </c>
      <c r="C641" s="19" t="s">
        <v>3070</v>
      </c>
      <c r="D641" s="19" t="s">
        <v>3064</v>
      </c>
      <c r="E641" s="17" t="s">
        <v>3056</v>
      </c>
      <c r="F641" s="28">
        <v>13202485841</v>
      </c>
      <c r="G641" s="6" t="s">
        <v>2560</v>
      </c>
      <c r="H641" s="6" t="s">
        <v>59</v>
      </c>
      <c r="I641" s="11" t="s">
        <v>956</v>
      </c>
      <c r="J641" s="9" t="s">
        <v>1385</v>
      </c>
      <c r="K641" s="9" t="s">
        <v>3030</v>
      </c>
      <c r="L641" s="6" t="s">
        <v>3057</v>
      </c>
      <c r="M641" s="6" t="str">
        <f t="shared" si="45"/>
        <v>Male</v>
      </c>
      <c r="N641" s="6" t="str">
        <f t="shared" si="46"/>
        <v>Casual Gamer: I love playing video games to have fun but not all of the time</v>
      </c>
      <c r="O641" s="6" t="str">
        <f t="shared" si="47"/>
        <v>6-10 hours</v>
      </c>
      <c r="P641" s="39" t="str">
        <f t="shared" si="48"/>
        <v>$5,000+</v>
      </c>
      <c r="Q641" s="17"/>
    </row>
    <row r="642" spans="1:17" ht="15.75" customHeight="1" x14ac:dyDescent="0.25">
      <c r="A642" s="24">
        <v>9</v>
      </c>
      <c r="B642" s="28" t="str">
        <f t="shared" si="49"/>
        <v>Promoter</v>
      </c>
      <c r="C642" s="19" t="s">
        <v>3064</v>
      </c>
      <c r="D642" s="19" t="s">
        <v>3064</v>
      </c>
      <c r="E642" s="17" t="s">
        <v>3056</v>
      </c>
      <c r="F642" s="28">
        <v>13170158258</v>
      </c>
      <c r="G642" s="6" t="s">
        <v>2657</v>
      </c>
      <c r="H642" s="6" t="s">
        <v>59</v>
      </c>
      <c r="I642" s="11" t="s">
        <v>1044</v>
      </c>
      <c r="J642" s="9" t="s">
        <v>1385</v>
      </c>
      <c r="K642" s="9" t="s">
        <v>3030</v>
      </c>
      <c r="L642" s="6" t="s">
        <v>3057</v>
      </c>
      <c r="M642" s="6" t="str">
        <f t="shared" ref="M642:M705" si="50">VLOOKUP(F642,DemoTable,2,FALSE)</f>
        <v>Male</v>
      </c>
      <c r="N642" s="6" t="str">
        <f t="shared" ref="N642:N705" si="51">VLOOKUP(F642,DemoTable,3,FALSE)</f>
        <v>Hardcore Gamer: I spend most of my free time playing and viewing video games</v>
      </c>
      <c r="O642" s="6" t="str">
        <f t="shared" ref="O642:O705" si="52">VLOOKUP(F642,DemoTable,4,FALSE)</f>
        <v>31-40 hours</v>
      </c>
      <c r="P642" s="39" t="str">
        <f t="shared" ref="P642:P705" si="53">VLOOKUP(F642,DemoTable,5,FALSE)</f>
        <v>$3,000- $5,000</v>
      </c>
      <c r="Q642" s="17"/>
    </row>
    <row r="643" spans="1:17" ht="15.75" customHeight="1" x14ac:dyDescent="0.25">
      <c r="A643" s="24">
        <v>10</v>
      </c>
      <c r="B643" s="28" t="str">
        <f t="shared" si="49"/>
        <v>Promoter</v>
      </c>
      <c r="C643" s="19" t="s">
        <v>3064</v>
      </c>
      <c r="D643" s="19" t="s">
        <v>3064</v>
      </c>
      <c r="E643" s="17" t="s">
        <v>3056</v>
      </c>
      <c r="F643" s="28">
        <v>13153528299</v>
      </c>
      <c r="G643" s="6" t="s">
        <v>2745</v>
      </c>
      <c r="H643" s="6" t="s">
        <v>59</v>
      </c>
      <c r="I643" s="11" t="s">
        <v>1044</v>
      </c>
      <c r="J643" s="9" t="s">
        <v>1385</v>
      </c>
      <c r="K643" s="9" t="s">
        <v>3030</v>
      </c>
      <c r="L643" s="6" t="s">
        <v>3059</v>
      </c>
      <c r="M643" s="6" t="str">
        <f t="shared" si="50"/>
        <v>Male</v>
      </c>
      <c r="N643" s="6" t="str">
        <f t="shared" si="51"/>
        <v>Casual Gamer: I love playing video games to have fun but not all of the time</v>
      </c>
      <c r="O643" s="6" t="str">
        <f t="shared" si="52"/>
        <v>11-20 hours</v>
      </c>
      <c r="P643" s="39" t="str">
        <f t="shared" si="53"/>
        <v>$1,100 - $1,499</v>
      </c>
      <c r="Q643" s="17"/>
    </row>
    <row r="644" spans="1:17" ht="15.75" customHeight="1" x14ac:dyDescent="0.25">
      <c r="A644" s="24">
        <v>8</v>
      </c>
      <c r="B644" s="28" t="str">
        <f t="shared" si="49"/>
        <v>Passive</v>
      </c>
      <c r="C644" s="19" t="s">
        <v>3068</v>
      </c>
      <c r="D644" s="19" t="s">
        <v>3064</v>
      </c>
      <c r="E644" s="17" t="s">
        <v>3056</v>
      </c>
      <c r="F644" s="28">
        <v>13105051640</v>
      </c>
      <c r="G644" s="6" t="s">
        <v>2837</v>
      </c>
      <c r="H644" s="6" t="s">
        <v>59</v>
      </c>
      <c r="I644" s="11" t="s">
        <v>1044</v>
      </c>
      <c r="J644" s="9" t="s">
        <v>1385</v>
      </c>
      <c r="K644" s="9" t="s">
        <v>3030</v>
      </c>
      <c r="L644" s="6" t="s">
        <v>3059</v>
      </c>
      <c r="M644" s="6" t="str">
        <f t="shared" si="50"/>
        <v>Male</v>
      </c>
      <c r="N644" s="6" t="str">
        <f t="shared" si="51"/>
        <v>Hardcore Gamer: I spend most of my free time playing and viewing video games</v>
      </c>
      <c r="O644" s="6" t="str">
        <f t="shared" si="52"/>
        <v>11-20 hours</v>
      </c>
      <c r="P644" s="39" t="str">
        <f t="shared" si="53"/>
        <v>$3,000- $5,000</v>
      </c>
      <c r="Q644" s="17" t="s">
        <v>1453</v>
      </c>
    </row>
    <row r="645" spans="1:17" ht="15.75" customHeight="1" x14ac:dyDescent="0.25">
      <c r="A645" s="24">
        <v>10</v>
      </c>
      <c r="B645" s="28" t="str">
        <f t="shared" si="49"/>
        <v>Promoter</v>
      </c>
      <c r="C645" s="19" t="s">
        <v>3064</v>
      </c>
      <c r="D645" s="19" t="s">
        <v>3064</v>
      </c>
      <c r="E645" s="17" t="s">
        <v>3056</v>
      </c>
      <c r="F645" s="28">
        <v>13204331410</v>
      </c>
      <c r="G645" s="6" t="s">
        <v>2553</v>
      </c>
      <c r="H645" s="6" t="s">
        <v>59</v>
      </c>
      <c r="I645" s="11" t="s">
        <v>951</v>
      </c>
      <c r="J645" s="9" t="s">
        <v>1385</v>
      </c>
      <c r="K645" s="9" t="s">
        <v>3030</v>
      </c>
      <c r="L645" s="6" t="s">
        <v>3057</v>
      </c>
      <c r="M645" s="6" t="str">
        <f t="shared" si="50"/>
        <v>Female</v>
      </c>
      <c r="N645" s="6" t="str">
        <f t="shared" si="51"/>
        <v>Casual Gamer: I love playing video games to have fun but not all of the time</v>
      </c>
      <c r="O645" s="6" t="str">
        <f t="shared" si="52"/>
        <v>21-30 hours</v>
      </c>
      <c r="P645" s="39" t="str">
        <f t="shared" si="53"/>
        <v>$3,000- $5,000</v>
      </c>
      <c r="Q645" s="17"/>
    </row>
    <row r="646" spans="1:17" ht="15.75" customHeight="1" x14ac:dyDescent="0.25">
      <c r="A646" s="24">
        <v>10</v>
      </c>
      <c r="B646" s="28" t="str">
        <f t="shared" ref="B646:B709" si="54">IF(A646&gt;8, "Promoter", IF(A646&gt;6,"Passive",IF(A646&lt;7,"Detractor",)))</f>
        <v>Promoter</v>
      </c>
      <c r="C646" s="19" t="s">
        <v>3064</v>
      </c>
      <c r="D646" s="19" t="s">
        <v>3064</v>
      </c>
      <c r="E646" s="17" t="s">
        <v>3056</v>
      </c>
      <c r="F646" s="28">
        <v>13199743086</v>
      </c>
      <c r="G646" s="6" t="s">
        <v>2565</v>
      </c>
      <c r="H646" s="6" t="s">
        <v>59</v>
      </c>
      <c r="I646" s="11" t="s">
        <v>961</v>
      </c>
      <c r="J646" s="9" t="s">
        <v>1385</v>
      </c>
      <c r="K646" s="9" t="s">
        <v>3030</v>
      </c>
      <c r="L646" s="6" t="s">
        <v>3057</v>
      </c>
      <c r="M646" s="6" t="str">
        <f t="shared" si="50"/>
        <v>Male</v>
      </c>
      <c r="N646" s="6" t="str">
        <f t="shared" si="51"/>
        <v>Casual Gamer: I love playing video games to have fun but not all of the time</v>
      </c>
      <c r="O646" s="6" t="str">
        <f t="shared" si="52"/>
        <v>6-10 hours</v>
      </c>
      <c r="P646" s="39" t="str">
        <f t="shared" si="53"/>
        <v>$2,000- $2,999</v>
      </c>
      <c r="Q646" s="17"/>
    </row>
    <row r="647" spans="1:17" ht="15.75" customHeight="1" x14ac:dyDescent="0.25">
      <c r="A647" s="24">
        <v>10</v>
      </c>
      <c r="B647" s="28" t="str">
        <f t="shared" si="54"/>
        <v>Promoter</v>
      </c>
      <c r="C647" s="19" t="s">
        <v>3064</v>
      </c>
      <c r="D647" s="19" t="s">
        <v>3064</v>
      </c>
      <c r="E647" s="17" t="s">
        <v>3056</v>
      </c>
      <c r="F647" s="28">
        <v>13197444604</v>
      </c>
      <c r="G647" s="6" t="s">
        <v>2571</v>
      </c>
      <c r="H647" s="6" t="s">
        <v>16</v>
      </c>
      <c r="I647" s="11" t="s">
        <v>966</v>
      </c>
      <c r="J647" s="9" t="s">
        <v>1385</v>
      </c>
      <c r="K647" s="9" t="s">
        <v>3030</v>
      </c>
      <c r="L647" s="6" t="s">
        <v>3057</v>
      </c>
      <c r="M647" s="6" t="str">
        <f t="shared" si="50"/>
        <v>Male</v>
      </c>
      <c r="N647" s="6" t="str">
        <f t="shared" si="51"/>
        <v>Hardcore Gamer: I spend most of my free time playing and viewing video games</v>
      </c>
      <c r="O647" s="6" t="str">
        <f t="shared" si="52"/>
        <v>11-20 hours</v>
      </c>
      <c r="P647" s="39" t="str">
        <f t="shared" si="53"/>
        <v>$2,000- $2,999</v>
      </c>
      <c r="Q647" s="17" t="s">
        <v>1428</v>
      </c>
    </row>
    <row r="648" spans="1:17" ht="15.75" customHeight="1" x14ac:dyDescent="0.25">
      <c r="A648" s="24">
        <v>10</v>
      </c>
      <c r="B648" s="28" t="str">
        <f t="shared" si="54"/>
        <v>Promoter</v>
      </c>
      <c r="C648" s="19" t="s">
        <v>3064</v>
      </c>
      <c r="D648" s="19" t="s">
        <v>3064</v>
      </c>
      <c r="E648" s="17" t="s">
        <v>3056</v>
      </c>
      <c r="F648" s="28">
        <v>13045829110</v>
      </c>
      <c r="G648" s="6" t="s">
        <v>2963</v>
      </c>
      <c r="H648" s="6" t="s">
        <v>59</v>
      </c>
      <c r="I648" s="11" t="s">
        <v>1308</v>
      </c>
      <c r="J648" s="9" t="s">
        <v>1385</v>
      </c>
      <c r="K648" s="9" t="s">
        <v>3030</v>
      </c>
      <c r="L648" s="6" t="s">
        <v>3058</v>
      </c>
      <c r="M648" s="6" t="str">
        <f t="shared" si="50"/>
        <v>Male</v>
      </c>
      <c r="N648" s="6" t="str">
        <f t="shared" si="51"/>
        <v>Casual Gamer: I love playing video games to have fun but not all of the time</v>
      </c>
      <c r="O648" s="6" t="str">
        <f t="shared" si="52"/>
        <v>21-30 hours</v>
      </c>
      <c r="P648" s="39" t="str">
        <f t="shared" si="53"/>
        <v>$2,000- $2,999</v>
      </c>
      <c r="Q648" s="17"/>
    </row>
    <row r="649" spans="1:17" ht="15.75" customHeight="1" x14ac:dyDescent="0.25">
      <c r="A649" s="24">
        <v>10</v>
      </c>
      <c r="B649" s="28" t="str">
        <f t="shared" si="54"/>
        <v>Promoter</v>
      </c>
      <c r="C649" s="19" t="s">
        <v>3064</v>
      </c>
      <c r="D649" s="19" t="s">
        <v>3064</v>
      </c>
      <c r="E649" s="17" t="s">
        <v>3056</v>
      </c>
      <c r="F649" s="28">
        <v>13177775750</v>
      </c>
      <c r="G649" s="6" t="s">
        <v>2622</v>
      </c>
      <c r="H649" s="6" t="s">
        <v>16</v>
      </c>
      <c r="I649" s="11" t="s">
        <v>1012</v>
      </c>
      <c r="J649" s="9" t="s">
        <v>1385</v>
      </c>
      <c r="K649" s="9" t="s">
        <v>3030</v>
      </c>
      <c r="L649" s="6" t="s">
        <v>3057</v>
      </c>
      <c r="M649" s="6" t="str">
        <f t="shared" si="50"/>
        <v>Male</v>
      </c>
      <c r="N649" s="6" t="str">
        <f t="shared" si="51"/>
        <v>Content Creator/Streamer: I create video game content</v>
      </c>
      <c r="O649" s="6" t="str">
        <f t="shared" si="52"/>
        <v>40+ hours</v>
      </c>
      <c r="P649" s="39" t="str">
        <f t="shared" si="53"/>
        <v>$3,000- $5,000</v>
      </c>
      <c r="Q649" s="17"/>
    </row>
    <row r="650" spans="1:17" ht="15.75" customHeight="1" x14ac:dyDescent="0.25">
      <c r="A650" s="24">
        <v>10</v>
      </c>
      <c r="B650" s="28" t="str">
        <f t="shared" si="54"/>
        <v>Promoter</v>
      </c>
      <c r="C650" s="19" t="s">
        <v>3070</v>
      </c>
      <c r="D650" s="19" t="s">
        <v>3064</v>
      </c>
      <c r="E650" s="17" t="s">
        <v>3056</v>
      </c>
      <c r="F650" s="28">
        <v>13170695250</v>
      </c>
      <c r="G650" s="6" t="s">
        <v>2651</v>
      </c>
      <c r="H650" s="6" t="s">
        <v>16</v>
      </c>
      <c r="I650" s="11" t="s">
        <v>1039</v>
      </c>
      <c r="J650" s="9" t="s">
        <v>1385</v>
      </c>
      <c r="K650" s="9" t="s">
        <v>3030</v>
      </c>
      <c r="L650" s="6" t="s">
        <v>3057</v>
      </c>
      <c r="M650" s="6" t="str">
        <f t="shared" si="50"/>
        <v>Male</v>
      </c>
      <c r="N650" s="6" t="str">
        <f t="shared" si="51"/>
        <v>Competitive Gamer: I play video games to be the best and win</v>
      </c>
      <c r="O650" s="6" t="str">
        <f t="shared" si="52"/>
        <v>31-40 hours</v>
      </c>
      <c r="P650" s="39" t="str">
        <f t="shared" si="53"/>
        <v>$2,000- $2,999</v>
      </c>
      <c r="Q650" s="17"/>
    </row>
    <row r="651" spans="1:17" ht="15.75" customHeight="1" x14ac:dyDescent="0.25">
      <c r="A651" s="24">
        <v>7</v>
      </c>
      <c r="B651" s="28" t="str">
        <f t="shared" si="54"/>
        <v>Passive</v>
      </c>
      <c r="C651" s="19" t="s">
        <v>3070</v>
      </c>
      <c r="D651" s="19" t="s">
        <v>3064</v>
      </c>
      <c r="E651" s="17" t="s">
        <v>3055</v>
      </c>
      <c r="F651" s="28">
        <v>13213272565</v>
      </c>
      <c r="G651" s="6" t="s">
        <v>2102</v>
      </c>
      <c r="H651" s="6" t="s">
        <v>16</v>
      </c>
      <c r="I651" s="11" t="s">
        <v>561</v>
      </c>
      <c r="J651" s="17" t="s">
        <v>1407</v>
      </c>
      <c r="K651" s="17" t="s">
        <v>3029</v>
      </c>
      <c r="L651" s="6" t="s">
        <v>3057</v>
      </c>
      <c r="M651" s="6" t="str">
        <f t="shared" si="50"/>
        <v>Male</v>
      </c>
      <c r="N651" s="6" t="str">
        <f t="shared" si="51"/>
        <v>Hardcore Gamer: I spend most of my free time playing and viewing video games</v>
      </c>
      <c r="O651" s="6" t="str">
        <f t="shared" si="52"/>
        <v>11-20 hours</v>
      </c>
      <c r="P651" s="39" t="str">
        <f t="shared" si="53"/>
        <v>$700 - $1,099</v>
      </c>
      <c r="Q651" s="17"/>
    </row>
    <row r="652" spans="1:17" ht="15.75" customHeight="1" x14ac:dyDescent="0.25">
      <c r="A652" s="24">
        <v>0</v>
      </c>
      <c r="B652" s="28" t="str">
        <f t="shared" si="54"/>
        <v>Detractor</v>
      </c>
      <c r="C652" s="19" t="s">
        <v>3066</v>
      </c>
      <c r="D652" s="19" t="s">
        <v>3066</v>
      </c>
      <c r="E652" s="17" t="s">
        <v>3054</v>
      </c>
      <c r="F652" s="28">
        <v>13226522869</v>
      </c>
      <c r="G652" s="6" t="s">
        <v>1773</v>
      </c>
      <c r="H652" s="6" t="s">
        <v>14</v>
      </c>
      <c r="I652" s="11" t="s">
        <v>250</v>
      </c>
      <c r="J652" s="6" t="s">
        <v>1362</v>
      </c>
      <c r="K652" s="11" t="s">
        <v>3035</v>
      </c>
      <c r="L652" s="6" t="s">
        <v>3057</v>
      </c>
      <c r="M652" s="6" t="str">
        <f t="shared" si="50"/>
        <v>Male</v>
      </c>
      <c r="N652" s="6" t="str">
        <f t="shared" si="51"/>
        <v>Other (please specify)</v>
      </c>
      <c r="O652" s="6" t="str">
        <f t="shared" si="52"/>
        <v>0-5 hours</v>
      </c>
      <c r="P652" s="39" t="str">
        <f t="shared" si="53"/>
        <v>$1,500 - $1,999</v>
      </c>
      <c r="Q652" s="17" t="s">
        <v>1455</v>
      </c>
    </row>
    <row r="653" spans="1:17" ht="15.75" customHeight="1" x14ac:dyDescent="0.25">
      <c r="A653" s="24">
        <v>4</v>
      </c>
      <c r="B653" s="28" t="str">
        <f t="shared" si="54"/>
        <v>Detractor</v>
      </c>
      <c r="C653" s="19" t="s">
        <v>3068</v>
      </c>
      <c r="D653" s="19" t="s">
        <v>3066</v>
      </c>
      <c r="E653" s="17" t="s">
        <v>3053</v>
      </c>
      <c r="F653" s="28">
        <v>13080607141</v>
      </c>
      <c r="G653" s="6" t="s">
        <v>1725</v>
      </c>
      <c r="H653" s="6" t="s">
        <v>16</v>
      </c>
      <c r="I653" s="11" t="s">
        <v>202</v>
      </c>
      <c r="J653" s="6" t="s">
        <v>1364</v>
      </c>
      <c r="K653" s="17" t="s">
        <v>3044</v>
      </c>
      <c r="L653" s="6" t="s">
        <v>3058</v>
      </c>
      <c r="M653" s="6" t="str">
        <f t="shared" si="50"/>
        <v>Male</v>
      </c>
      <c r="N653" s="6" t="str">
        <f t="shared" si="51"/>
        <v>Casual Gamer: I love playing video games to have fun but not all of the time</v>
      </c>
      <c r="O653" s="6" t="str">
        <f t="shared" si="52"/>
        <v>6-10 hours</v>
      </c>
      <c r="P653" s="39" t="str">
        <f t="shared" si="53"/>
        <v>$2,000- $2,999</v>
      </c>
      <c r="Q653" s="17"/>
    </row>
    <row r="654" spans="1:17" ht="15.75" customHeight="1" x14ac:dyDescent="0.25">
      <c r="A654" s="24">
        <v>10</v>
      </c>
      <c r="B654" s="28" t="str">
        <f t="shared" si="54"/>
        <v>Promoter</v>
      </c>
      <c r="C654" s="19" t="s">
        <v>3068</v>
      </c>
      <c r="D654" s="19" t="s">
        <v>3064</v>
      </c>
      <c r="E654" s="17" t="s">
        <v>3055</v>
      </c>
      <c r="F654" s="28">
        <v>13048747326</v>
      </c>
      <c r="G654" s="6" t="s">
        <v>2382</v>
      </c>
      <c r="H654" s="6" t="s">
        <v>16</v>
      </c>
      <c r="I654" s="11" t="s">
        <v>813</v>
      </c>
      <c r="J654" s="17" t="s">
        <v>1388</v>
      </c>
      <c r="K654" s="17" t="s">
        <v>3033</v>
      </c>
      <c r="L654" s="6" t="s">
        <v>3058</v>
      </c>
      <c r="M654" s="6" t="str">
        <f t="shared" si="50"/>
        <v>Male</v>
      </c>
      <c r="N654" s="6" t="str">
        <f t="shared" si="51"/>
        <v>Hardcore Gamer: I spend most of my free time playing and viewing video games</v>
      </c>
      <c r="O654" s="6" t="str">
        <f t="shared" si="52"/>
        <v>40+ hours</v>
      </c>
      <c r="P654" s="39" t="str">
        <f t="shared" si="53"/>
        <v>$700 - $1,099</v>
      </c>
      <c r="Q654" s="17"/>
    </row>
    <row r="655" spans="1:17" ht="15.75" customHeight="1" x14ac:dyDescent="0.25">
      <c r="A655" s="24">
        <v>10</v>
      </c>
      <c r="B655" s="28" t="str">
        <f t="shared" si="54"/>
        <v>Promoter</v>
      </c>
      <c r="C655" s="19" t="s">
        <v>3068</v>
      </c>
      <c r="D655" s="19" t="s">
        <v>3064</v>
      </c>
      <c r="E655" s="17" t="s">
        <v>3056</v>
      </c>
      <c r="F655" s="28">
        <v>13045786726</v>
      </c>
      <c r="G655" s="6" t="s">
        <v>2964</v>
      </c>
      <c r="H655" s="6" t="s">
        <v>16</v>
      </c>
      <c r="I655" s="11" t="s">
        <v>1309</v>
      </c>
      <c r="J655" s="9" t="s">
        <v>1388</v>
      </c>
      <c r="K655" s="9" t="s">
        <v>3033</v>
      </c>
      <c r="L655" s="6" t="s">
        <v>3058</v>
      </c>
      <c r="M655" s="6" t="str">
        <f t="shared" si="50"/>
        <v>Male</v>
      </c>
      <c r="N655" s="6" t="str">
        <f t="shared" si="51"/>
        <v>Hardcore Gamer: I spend most of my free time playing and viewing video games</v>
      </c>
      <c r="O655" s="6" t="str">
        <f t="shared" si="52"/>
        <v>6-10 hours</v>
      </c>
      <c r="P655" s="39" t="str">
        <f t="shared" si="53"/>
        <v>$1,500 - $1,999</v>
      </c>
      <c r="Q655" s="17"/>
    </row>
    <row r="656" spans="1:17" ht="15.75" customHeight="1" x14ac:dyDescent="0.25">
      <c r="A656" s="24">
        <v>7</v>
      </c>
      <c r="B656" s="28" t="str">
        <f t="shared" si="54"/>
        <v>Passive</v>
      </c>
      <c r="C656" s="19" t="s">
        <v>3070</v>
      </c>
      <c r="D656" s="19" t="s">
        <v>3064</v>
      </c>
      <c r="E656" s="17" t="s">
        <v>3055</v>
      </c>
      <c r="F656" s="28">
        <v>13160593048</v>
      </c>
      <c r="G656" s="6" t="s">
        <v>2213</v>
      </c>
      <c r="H656" s="6" t="s">
        <v>14</v>
      </c>
      <c r="I656" s="11" t="s">
        <v>661</v>
      </c>
      <c r="J656" s="17" t="s">
        <v>1460</v>
      </c>
      <c r="K656" s="17" t="s">
        <v>3028</v>
      </c>
      <c r="L656" s="6" t="s">
        <v>3059</v>
      </c>
      <c r="M656" s="6" t="str">
        <f t="shared" si="50"/>
        <v>Male</v>
      </c>
      <c r="N656" s="6" t="str">
        <f t="shared" si="51"/>
        <v>Casual Gamer: I love playing video games to have fun but not all of the time</v>
      </c>
      <c r="O656" s="6" t="str">
        <f t="shared" si="52"/>
        <v>0-5 hours</v>
      </c>
      <c r="P656" s="39" t="str">
        <f t="shared" si="53"/>
        <v>$3,000- $5,000</v>
      </c>
      <c r="Q656" s="17"/>
    </row>
    <row r="657" spans="1:17" ht="15.75" customHeight="1" x14ac:dyDescent="0.25">
      <c r="A657" s="24">
        <v>6</v>
      </c>
      <c r="B657" s="28" t="str">
        <f t="shared" si="54"/>
        <v>Detractor</v>
      </c>
      <c r="C657" s="19" t="s">
        <v>3068</v>
      </c>
      <c r="D657" s="19" t="s">
        <v>3065</v>
      </c>
      <c r="E657" s="17" t="s">
        <v>3056</v>
      </c>
      <c r="F657" s="28">
        <v>13120198625</v>
      </c>
      <c r="G657" s="6" t="s">
        <v>2810</v>
      </c>
      <c r="H657" s="6" t="s">
        <v>16</v>
      </c>
      <c r="I657" s="11" t="s">
        <v>1176</v>
      </c>
      <c r="J657" s="9" t="s">
        <v>1385</v>
      </c>
      <c r="K657" s="9" t="s">
        <v>3030</v>
      </c>
      <c r="L657" s="6" t="s">
        <v>3059</v>
      </c>
      <c r="M657" s="6" t="str">
        <f t="shared" si="50"/>
        <v>Male</v>
      </c>
      <c r="N657" s="6" t="str">
        <f t="shared" si="51"/>
        <v>Casual Gamer: I love playing video games to have fun but not all of the time</v>
      </c>
      <c r="O657" s="6" t="str">
        <f t="shared" si="52"/>
        <v>31-40 hours</v>
      </c>
      <c r="P657" s="39" t="str">
        <f t="shared" si="53"/>
        <v>$3,000- $5,000</v>
      </c>
      <c r="Q657" s="17"/>
    </row>
    <row r="658" spans="1:17" ht="15.75" customHeight="1" x14ac:dyDescent="0.25">
      <c r="A658" s="24">
        <v>8</v>
      </c>
      <c r="B658" s="28" t="str">
        <f t="shared" si="54"/>
        <v>Passive</v>
      </c>
      <c r="C658" s="19" t="s">
        <v>3064</v>
      </c>
      <c r="D658" s="19" t="s">
        <v>3064</v>
      </c>
      <c r="E658" s="17" t="s">
        <v>3055</v>
      </c>
      <c r="F658" s="28">
        <v>13166459640</v>
      </c>
      <c r="G658" s="6" t="s">
        <v>2187</v>
      </c>
      <c r="H658" s="6" t="s">
        <v>16</v>
      </c>
      <c r="I658" s="11" t="s">
        <v>636</v>
      </c>
      <c r="J658" s="17" t="s">
        <v>1406</v>
      </c>
      <c r="K658" s="17" t="s">
        <v>3031</v>
      </c>
      <c r="L658" s="6" t="s">
        <v>3059</v>
      </c>
      <c r="M658" s="6" t="str">
        <f t="shared" si="50"/>
        <v>Male</v>
      </c>
      <c r="N658" s="6" t="str">
        <f t="shared" si="51"/>
        <v>Casual Gamer: I love playing video games to have fun but not all of the time</v>
      </c>
      <c r="O658" s="6" t="str">
        <f t="shared" si="52"/>
        <v>0-5 hours</v>
      </c>
      <c r="P658" s="39" t="str">
        <f t="shared" si="53"/>
        <v>$1,500 - $1,999</v>
      </c>
      <c r="Q658" s="17"/>
    </row>
    <row r="659" spans="1:17" ht="15.75" customHeight="1" x14ac:dyDescent="0.25">
      <c r="A659" s="24">
        <v>10</v>
      </c>
      <c r="B659" s="28" t="str">
        <f t="shared" si="54"/>
        <v>Promoter</v>
      </c>
      <c r="C659" s="19" t="s">
        <v>3064</v>
      </c>
      <c r="D659" s="19" t="s">
        <v>3065</v>
      </c>
      <c r="E659" s="17" t="s">
        <v>3056</v>
      </c>
      <c r="F659" s="28">
        <v>13213132827</v>
      </c>
      <c r="G659" s="6" t="s">
        <v>2514</v>
      </c>
      <c r="H659" s="6" t="s">
        <v>16</v>
      </c>
      <c r="I659" s="11" t="s">
        <v>921</v>
      </c>
      <c r="J659" s="9" t="s">
        <v>1502</v>
      </c>
      <c r="K659" s="9" t="s">
        <v>3041</v>
      </c>
      <c r="L659" s="6" t="s">
        <v>3057</v>
      </c>
      <c r="M659" s="6" t="str">
        <f t="shared" si="50"/>
        <v>Male</v>
      </c>
      <c r="N659" s="6" t="str">
        <f t="shared" si="51"/>
        <v>Hardcore Gamer: I spend most of my free time playing and viewing video games</v>
      </c>
      <c r="O659" s="6" t="str">
        <f t="shared" si="52"/>
        <v>31-40 hours</v>
      </c>
      <c r="P659" s="39" t="str">
        <f t="shared" si="53"/>
        <v>$3,000- $5,000</v>
      </c>
      <c r="Q659" s="17"/>
    </row>
    <row r="660" spans="1:17" ht="15.75" customHeight="1" x14ac:dyDescent="0.25">
      <c r="A660" s="24">
        <v>10</v>
      </c>
      <c r="B660" s="28" t="str">
        <f t="shared" si="54"/>
        <v>Promoter</v>
      </c>
      <c r="C660" s="19" t="s">
        <v>3064</v>
      </c>
      <c r="D660" s="19" t="s">
        <v>3064</v>
      </c>
      <c r="E660" s="17" t="s">
        <v>3056</v>
      </c>
      <c r="F660" s="28">
        <v>13123714536</v>
      </c>
      <c r="G660" s="6" t="s">
        <v>2800</v>
      </c>
      <c r="H660" s="6" t="s">
        <v>59</v>
      </c>
      <c r="I660" s="11" t="s">
        <v>1166</v>
      </c>
      <c r="J660" s="9" t="s">
        <v>1460</v>
      </c>
      <c r="K660" s="9" t="s">
        <v>3028</v>
      </c>
      <c r="L660" s="6" t="s">
        <v>3059</v>
      </c>
      <c r="M660" s="6" t="str">
        <f t="shared" si="50"/>
        <v>Male</v>
      </c>
      <c r="N660" s="6" t="str">
        <f t="shared" si="51"/>
        <v>Hardcore Gamer: I spend most of my free time playing and viewing video games</v>
      </c>
      <c r="O660" s="6" t="str">
        <f t="shared" si="52"/>
        <v>11-20 hours</v>
      </c>
      <c r="P660" s="39" t="str">
        <f t="shared" si="53"/>
        <v>$1,500 - $1,999</v>
      </c>
      <c r="Q660" s="17" t="s">
        <v>1457</v>
      </c>
    </row>
    <row r="661" spans="1:17" ht="15.75" customHeight="1" x14ac:dyDescent="0.25">
      <c r="A661" s="24">
        <v>10</v>
      </c>
      <c r="B661" s="28" t="str">
        <f t="shared" si="54"/>
        <v>Promoter</v>
      </c>
      <c r="C661" s="19" t="s">
        <v>3064</v>
      </c>
      <c r="D661" s="19" t="s">
        <v>3064</v>
      </c>
      <c r="E661" s="17" t="s">
        <v>3056</v>
      </c>
      <c r="F661" s="28">
        <v>13016827708</v>
      </c>
      <c r="G661" s="6" t="s">
        <v>3009</v>
      </c>
      <c r="H661" s="6" t="s">
        <v>16</v>
      </c>
      <c r="I661" s="11" t="s">
        <v>1349</v>
      </c>
      <c r="J661" s="9" t="s">
        <v>1385</v>
      </c>
      <c r="K661" s="9" t="s">
        <v>3030</v>
      </c>
      <c r="L661" s="6" t="s">
        <v>3058</v>
      </c>
      <c r="M661" s="6" t="str">
        <f t="shared" si="50"/>
        <v>Male</v>
      </c>
      <c r="N661" s="6" t="str">
        <f t="shared" si="51"/>
        <v>Content Creator/Streamer: I create video game content</v>
      </c>
      <c r="O661" s="6" t="str">
        <f t="shared" si="52"/>
        <v>21-30 hours</v>
      </c>
      <c r="P661" s="39" t="str">
        <f t="shared" si="53"/>
        <v>$3,000- $5,000</v>
      </c>
      <c r="Q661" s="17"/>
    </row>
    <row r="662" spans="1:17" ht="15.75" customHeight="1" x14ac:dyDescent="0.25">
      <c r="A662" s="24">
        <v>10</v>
      </c>
      <c r="B662" s="28" t="str">
        <f t="shared" si="54"/>
        <v>Promoter</v>
      </c>
      <c r="C662" s="19" t="s">
        <v>3064</v>
      </c>
      <c r="D662" s="19" t="s">
        <v>3064</v>
      </c>
      <c r="E662" s="17" t="s">
        <v>3056</v>
      </c>
      <c r="F662" s="28">
        <v>13191936649</v>
      </c>
      <c r="G662" s="6" t="s">
        <v>2590</v>
      </c>
      <c r="H662" s="6" t="s">
        <v>59</v>
      </c>
      <c r="I662" s="11" t="s">
        <v>984</v>
      </c>
      <c r="J662" s="9" t="s">
        <v>1385</v>
      </c>
      <c r="K662" s="9" t="s">
        <v>3030</v>
      </c>
      <c r="L662" s="6" t="s">
        <v>3057</v>
      </c>
      <c r="M662" s="6" t="str">
        <f t="shared" si="50"/>
        <v>Male</v>
      </c>
      <c r="N662" s="6" t="str">
        <f t="shared" si="51"/>
        <v>Content Creator/Streamer: I create video game content</v>
      </c>
      <c r="O662" s="6" t="str">
        <f t="shared" si="52"/>
        <v>11-20 hours</v>
      </c>
      <c r="P662" s="39" t="str">
        <f t="shared" si="53"/>
        <v>$3,000- $5,000</v>
      </c>
      <c r="Q662" s="17"/>
    </row>
    <row r="663" spans="1:17" ht="15.75" customHeight="1" x14ac:dyDescent="0.25">
      <c r="A663" s="24">
        <v>10</v>
      </c>
      <c r="B663" s="28" t="str">
        <f t="shared" si="54"/>
        <v>Promoter</v>
      </c>
      <c r="C663" s="19" t="s">
        <v>3064</v>
      </c>
      <c r="D663" s="19" t="s">
        <v>3064</v>
      </c>
      <c r="E663" s="17" t="s">
        <v>3056</v>
      </c>
      <c r="F663" s="28">
        <v>13160887943</v>
      </c>
      <c r="G663" s="6" t="s">
        <v>2678</v>
      </c>
      <c r="H663" s="6" t="s">
        <v>16</v>
      </c>
      <c r="I663" s="11" t="s">
        <v>1061</v>
      </c>
      <c r="J663" s="9" t="s">
        <v>1459</v>
      </c>
      <c r="K663" s="9" t="s">
        <v>3027</v>
      </c>
      <c r="L663" s="6" t="s">
        <v>3059</v>
      </c>
      <c r="M663" s="6" t="str">
        <f t="shared" si="50"/>
        <v>Male</v>
      </c>
      <c r="N663" s="6" t="str">
        <f t="shared" si="51"/>
        <v>Hardcore Gamer: I spend most of my free time playing and viewing video games</v>
      </c>
      <c r="O663" s="6" t="str">
        <f t="shared" si="52"/>
        <v>21-30 hours</v>
      </c>
      <c r="P663" s="39" t="str">
        <f t="shared" si="53"/>
        <v>$3,000- $5,000</v>
      </c>
      <c r="Q663" s="17"/>
    </row>
    <row r="664" spans="1:17" ht="15.75" customHeight="1" x14ac:dyDescent="0.25">
      <c r="A664" s="24">
        <v>9</v>
      </c>
      <c r="B664" s="28" t="str">
        <f t="shared" si="54"/>
        <v>Promoter</v>
      </c>
      <c r="C664" s="19" t="s">
        <v>3070</v>
      </c>
      <c r="D664" s="19" t="s">
        <v>3064</v>
      </c>
      <c r="E664" s="17" t="s">
        <v>3056</v>
      </c>
      <c r="F664" s="28">
        <v>13095443219</v>
      </c>
      <c r="G664" s="6" t="s">
        <v>2855</v>
      </c>
      <c r="H664" s="6" t="s">
        <v>59</v>
      </c>
      <c r="I664" s="11" t="s">
        <v>1216</v>
      </c>
      <c r="J664" s="9" t="s">
        <v>1385</v>
      </c>
      <c r="K664" s="9" t="s">
        <v>3030</v>
      </c>
      <c r="L664" s="6" t="s">
        <v>3059</v>
      </c>
      <c r="M664" s="6" t="str">
        <f t="shared" si="50"/>
        <v>Male</v>
      </c>
      <c r="N664" s="6" t="str">
        <f t="shared" si="51"/>
        <v>Casual Gamer: I love playing video games to have fun but not all of the time</v>
      </c>
      <c r="O664" s="6" t="str">
        <f t="shared" si="52"/>
        <v>21-30 hours</v>
      </c>
      <c r="P664" s="39" t="str">
        <f t="shared" si="53"/>
        <v>$1,500 - $1,999</v>
      </c>
      <c r="Q664" s="17"/>
    </row>
    <row r="665" spans="1:17" ht="15.75" customHeight="1" x14ac:dyDescent="0.25">
      <c r="A665" s="24">
        <v>0</v>
      </c>
      <c r="B665" s="28" t="str">
        <f t="shared" si="54"/>
        <v>Detractor</v>
      </c>
      <c r="C665" s="19" t="s">
        <v>3071</v>
      </c>
      <c r="D665" s="19" t="s">
        <v>3068</v>
      </c>
      <c r="E665" s="17" t="s">
        <v>3053</v>
      </c>
      <c r="F665" s="28">
        <v>13228591459</v>
      </c>
      <c r="G665" s="6" t="s">
        <v>1546</v>
      </c>
      <c r="H665" s="6" t="s">
        <v>14</v>
      </c>
      <c r="I665" s="11" t="s">
        <v>24</v>
      </c>
      <c r="J665" s="6" t="s">
        <v>1367</v>
      </c>
      <c r="K665" s="17" t="s">
        <v>3037</v>
      </c>
      <c r="L665" s="19" t="s">
        <v>3057</v>
      </c>
      <c r="M665" s="6" t="str">
        <f t="shared" si="50"/>
        <v>Female</v>
      </c>
      <c r="N665" s="6" t="str">
        <f t="shared" si="51"/>
        <v>Hardcore Gamer: I spend most of my free time playing and viewing video games</v>
      </c>
      <c r="O665" s="6" t="str">
        <f t="shared" si="52"/>
        <v>6-10 hours</v>
      </c>
      <c r="P665" s="39" t="str">
        <f t="shared" si="53"/>
        <v>$2,000- $2,999</v>
      </c>
      <c r="Q665" s="17" t="s">
        <v>1428</v>
      </c>
    </row>
    <row r="666" spans="1:17" ht="15.75" customHeight="1" x14ac:dyDescent="0.25">
      <c r="A666" s="24">
        <v>10</v>
      </c>
      <c r="B666" s="28" t="str">
        <f t="shared" si="54"/>
        <v>Promoter</v>
      </c>
      <c r="C666" s="19" t="s">
        <v>3064</v>
      </c>
      <c r="D666" s="19" t="s">
        <v>3064</v>
      </c>
      <c r="E666" s="17" t="s">
        <v>3056</v>
      </c>
      <c r="F666" s="28">
        <v>13106579576</v>
      </c>
      <c r="G666" s="6" t="s">
        <v>2832</v>
      </c>
      <c r="H666" s="6" t="s">
        <v>14</v>
      </c>
      <c r="I666" s="11" t="s">
        <v>1197</v>
      </c>
      <c r="J666" s="9" t="s">
        <v>1409</v>
      </c>
      <c r="K666" s="9" t="s">
        <v>3037</v>
      </c>
      <c r="L666" s="6" t="s">
        <v>3059</v>
      </c>
      <c r="M666" s="6" t="str">
        <f t="shared" si="50"/>
        <v>Male</v>
      </c>
      <c r="N666" s="6" t="str">
        <f t="shared" si="51"/>
        <v>Hardcore Gamer: I spend most of my free time playing and viewing video games</v>
      </c>
      <c r="O666" s="6" t="str">
        <f t="shared" si="52"/>
        <v>21-30 hours</v>
      </c>
      <c r="P666" s="39" t="str">
        <f t="shared" si="53"/>
        <v>$3,000- $5,000</v>
      </c>
      <c r="Q666" s="17"/>
    </row>
    <row r="667" spans="1:17" ht="15.75" customHeight="1" x14ac:dyDescent="0.25">
      <c r="A667" s="24">
        <v>9</v>
      </c>
      <c r="B667" s="28" t="str">
        <f t="shared" si="54"/>
        <v>Promoter</v>
      </c>
      <c r="C667" s="19" t="s">
        <v>3070</v>
      </c>
      <c r="D667" s="19" t="s">
        <v>3065</v>
      </c>
      <c r="E667" s="17" t="s">
        <v>3056</v>
      </c>
      <c r="F667" s="28">
        <v>13063885798</v>
      </c>
      <c r="G667" s="6" t="s">
        <v>2923</v>
      </c>
      <c r="H667" s="6" t="s">
        <v>14</v>
      </c>
      <c r="I667" s="11" t="s">
        <v>1276</v>
      </c>
      <c r="J667" s="9" t="s">
        <v>1388</v>
      </c>
      <c r="K667" s="9" t="s">
        <v>3033</v>
      </c>
      <c r="L667" s="6" t="s">
        <v>3058</v>
      </c>
      <c r="M667" s="6" t="str">
        <f t="shared" si="50"/>
        <v>Male</v>
      </c>
      <c r="N667" s="6" t="str">
        <f t="shared" si="51"/>
        <v>Hardcore Gamer: I spend most of my free time playing and viewing video games</v>
      </c>
      <c r="O667" s="6" t="str">
        <f t="shared" si="52"/>
        <v>11-20 hours</v>
      </c>
      <c r="P667" s="39" t="str">
        <f t="shared" si="53"/>
        <v>$3,000- $5,000</v>
      </c>
      <c r="Q667" s="17" t="s">
        <v>1428</v>
      </c>
    </row>
    <row r="668" spans="1:17" ht="15.75" customHeight="1" x14ac:dyDescent="0.25">
      <c r="A668" s="24">
        <v>5</v>
      </c>
      <c r="B668" s="28" t="str">
        <f t="shared" si="54"/>
        <v>Detractor</v>
      </c>
      <c r="C668" s="19" t="s">
        <v>3068</v>
      </c>
      <c r="D668" s="19" t="s">
        <v>3068</v>
      </c>
      <c r="E668" s="17" t="s">
        <v>1423</v>
      </c>
      <c r="F668" s="28">
        <v>13034068738</v>
      </c>
      <c r="G668" s="6" t="s">
        <v>2030</v>
      </c>
      <c r="H668" s="6" t="s">
        <v>16</v>
      </c>
      <c r="I668" s="11" t="s">
        <v>495</v>
      </c>
      <c r="J668" s="6" t="s">
        <v>1393</v>
      </c>
      <c r="K668" s="6" t="s">
        <v>3036</v>
      </c>
      <c r="L668" s="6" t="s">
        <v>3058</v>
      </c>
      <c r="M668" s="6" t="str">
        <f t="shared" si="50"/>
        <v>Male</v>
      </c>
      <c r="N668" s="6" t="str">
        <f t="shared" si="51"/>
        <v>Hardcore Gamer: I spend most of my free time playing and viewing video games</v>
      </c>
      <c r="O668" s="6" t="str">
        <f t="shared" si="52"/>
        <v>21-30 hours</v>
      </c>
      <c r="P668" s="39" t="str">
        <f t="shared" si="53"/>
        <v>$2,000- $2,999</v>
      </c>
      <c r="Q668" s="17" t="s">
        <v>1428</v>
      </c>
    </row>
    <row r="669" spans="1:17" ht="15.75" customHeight="1" x14ac:dyDescent="0.25">
      <c r="A669" s="24">
        <v>10</v>
      </c>
      <c r="B669" s="28" t="str">
        <f t="shared" si="54"/>
        <v>Promoter</v>
      </c>
      <c r="C669" s="19" t="s">
        <v>3068</v>
      </c>
      <c r="D669" s="19" t="s">
        <v>3065</v>
      </c>
      <c r="E669" s="17" t="s">
        <v>3056</v>
      </c>
      <c r="F669" s="28">
        <v>13089566711</v>
      </c>
      <c r="G669" s="6" t="s">
        <v>2864</v>
      </c>
      <c r="H669" s="6" t="s">
        <v>16</v>
      </c>
      <c r="I669" s="11" t="s">
        <v>1225</v>
      </c>
      <c r="J669" s="9" t="s">
        <v>1492</v>
      </c>
      <c r="K669" s="9" t="s">
        <v>3039</v>
      </c>
      <c r="L669" s="6" t="s">
        <v>3058</v>
      </c>
      <c r="M669" s="6" t="str">
        <f t="shared" si="50"/>
        <v>Male</v>
      </c>
      <c r="N669" s="6" t="str">
        <f t="shared" si="51"/>
        <v>Competitive Gamer: I play video games to be the best and win</v>
      </c>
      <c r="O669" s="6" t="str">
        <f t="shared" si="52"/>
        <v>31-40 hours</v>
      </c>
      <c r="P669" s="39" t="str">
        <f t="shared" si="53"/>
        <v>$2,000- $2,999</v>
      </c>
      <c r="Q669" s="17" t="s">
        <v>1435</v>
      </c>
    </row>
    <row r="670" spans="1:17" ht="15.75" customHeight="1" x14ac:dyDescent="0.25">
      <c r="A670" s="24">
        <v>0</v>
      </c>
      <c r="B670" s="28" t="str">
        <f t="shared" si="54"/>
        <v>Detractor</v>
      </c>
      <c r="C670" s="19" t="s">
        <v>3066</v>
      </c>
      <c r="D670" s="19" t="s">
        <v>3066</v>
      </c>
      <c r="E670" s="17" t="s">
        <v>3053</v>
      </c>
      <c r="F670" s="28">
        <v>13184134233</v>
      </c>
      <c r="G670" s="6" t="s">
        <v>1610</v>
      </c>
      <c r="H670" s="6" t="s">
        <v>14</v>
      </c>
      <c r="I670" s="11" t="s">
        <v>88</v>
      </c>
      <c r="J670" s="6" t="s">
        <v>1364</v>
      </c>
      <c r="K670" s="17" t="s">
        <v>3044</v>
      </c>
      <c r="L670" s="19" t="s">
        <v>3057</v>
      </c>
      <c r="M670" s="6" t="str">
        <f t="shared" si="50"/>
        <v>Female</v>
      </c>
      <c r="N670" s="6" t="str">
        <f t="shared" si="51"/>
        <v>Content Creator/Streamer: I create video game content</v>
      </c>
      <c r="O670" s="6" t="str">
        <f t="shared" si="52"/>
        <v>31-40 hours</v>
      </c>
      <c r="P670" s="39" t="str">
        <f t="shared" si="53"/>
        <v>$2,000- $2,999</v>
      </c>
      <c r="Q670" s="17"/>
    </row>
    <row r="671" spans="1:17" ht="15.75" customHeight="1" x14ac:dyDescent="0.25">
      <c r="A671" s="24">
        <v>8</v>
      </c>
      <c r="B671" s="28" t="str">
        <f t="shared" si="54"/>
        <v>Passive</v>
      </c>
      <c r="C671" s="19" t="s">
        <v>3070</v>
      </c>
      <c r="D671" s="19" t="s">
        <v>3064</v>
      </c>
      <c r="E671" s="17" t="s">
        <v>3055</v>
      </c>
      <c r="F671" s="28">
        <v>13223245365</v>
      </c>
      <c r="G671" s="6" t="s">
        <v>2076</v>
      </c>
      <c r="H671" s="6" t="s">
        <v>14</v>
      </c>
      <c r="I671" s="11" t="s">
        <v>535</v>
      </c>
      <c r="J671" s="17" t="s">
        <v>1363</v>
      </c>
      <c r="K671" s="17" t="s">
        <v>3042</v>
      </c>
      <c r="L671" s="6" t="s">
        <v>3057</v>
      </c>
      <c r="M671" s="6" t="str">
        <f t="shared" si="50"/>
        <v>Male</v>
      </c>
      <c r="N671" s="6" t="str">
        <f t="shared" si="51"/>
        <v>Casual Gamer: I love playing video games to have fun but not all of the time</v>
      </c>
      <c r="O671" s="6" t="str">
        <f t="shared" si="52"/>
        <v>11-20 hours</v>
      </c>
      <c r="P671" s="39" t="str">
        <f t="shared" si="53"/>
        <v>$2,000- $2,999</v>
      </c>
      <c r="Q671" s="17"/>
    </row>
    <row r="672" spans="1:17" ht="15.75" customHeight="1" x14ac:dyDescent="0.25">
      <c r="A672" s="24">
        <v>10</v>
      </c>
      <c r="B672" s="28" t="str">
        <f t="shared" si="54"/>
        <v>Promoter</v>
      </c>
      <c r="C672" s="19" t="s">
        <v>3070</v>
      </c>
      <c r="D672" s="19" t="s">
        <v>3064</v>
      </c>
      <c r="E672" s="17" t="s">
        <v>3056</v>
      </c>
      <c r="F672" s="28">
        <v>13159522206</v>
      </c>
      <c r="G672" s="6" t="s">
        <v>2708</v>
      </c>
      <c r="H672" s="6" t="s">
        <v>16</v>
      </c>
      <c r="I672" s="11" t="s">
        <v>1088</v>
      </c>
      <c r="J672" s="9" t="s">
        <v>1387</v>
      </c>
      <c r="K672" s="9" t="s">
        <v>1387</v>
      </c>
      <c r="L672" s="6" t="s">
        <v>3059</v>
      </c>
      <c r="M672" s="6" t="str">
        <f t="shared" si="50"/>
        <v>Male</v>
      </c>
      <c r="N672" s="6" t="str">
        <f t="shared" si="51"/>
        <v>Casual Gamer: I love playing video games to have fun but not all of the time</v>
      </c>
      <c r="O672" s="6" t="str">
        <f t="shared" si="52"/>
        <v>6-10 hours</v>
      </c>
      <c r="P672" s="39" t="str">
        <f t="shared" si="53"/>
        <v>$1,500 - $1,999</v>
      </c>
      <c r="Q672" s="17"/>
    </row>
    <row r="673" spans="1:17" ht="15.75" customHeight="1" x14ac:dyDescent="0.25">
      <c r="A673" s="24">
        <v>6</v>
      </c>
      <c r="B673" s="28" t="str">
        <f t="shared" si="54"/>
        <v>Detractor</v>
      </c>
      <c r="C673" s="19" t="s">
        <v>3068</v>
      </c>
      <c r="D673" s="19" t="s">
        <v>3068</v>
      </c>
      <c r="E673" s="17" t="s">
        <v>3055</v>
      </c>
      <c r="F673" s="28">
        <v>13162566024</v>
      </c>
      <c r="G673" s="6" t="s">
        <v>2199</v>
      </c>
      <c r="H673" s="6" t="s">
        <v>16</v>
      </c>
      <c r="I673" s="11" t="s">
        <v>648</v>
      </c>
      <c r="J673" s="17" t="s">
        <v>1387</v>
      </c>
      <c r="K673" s="17" t="s">
        <v>1387</v>
      </c>
      <c r="L673" s="6" t="s">
        <v>3059</v>
      </c>
      <c r="M673" s="6" t="str">
        <f t="shared" si="50"/>
        <v>Male</v>
      </c>
      <c r="N673" s="6" t="str">
        <f t="shared" si="51"/>
        <v>Casual Gamer: I love playing video games to have fun but not all of the time</v>
      </c>
      <c r="O673" s="6" t="str">
        <f t="shared" si="52"/>
        <v>0-5 hours</v>
      </c>
      <c r="P673" s="39" t="str">
        <f t="shared" si="53"/>
        <v>$3,000- $5,000</v>
      </c>
      <c r="Q673" s="17"/>
    </row>
    <row r="674" spans="1:17" ht="15.75" customHeight="1" x14ac:dyDescent="0.25">
      <c r="A674" s="24">
        <v>4</v>
      </c>
      <c r="B674" s="28" t="str">
        <f t="shared" si="54"/>
        <v>Detractor</v>
      </c>
      <c r="C674" s="19" t="s">
        <v>3071</v>
      </c>
      <c r="D674" s="19" t="s">
        <v>3066</v>
      </c>
      <c r="E674" s="17" t="s">
        <v>3053</v>
      </c>
      <c r="F674" s="28">
        <v>13033387315</v>
      </c>
      <c r="G674" s="6" t="s">
        <v>1749</v>
      </c>
      <c r="H674" s="6" t="s">
        <v>16</v>
      </c>
      <c r="I674" s="11" t="s">
        <v>226</v>
      </c>
      <c r="J674" s="6" t="s">
        <v>1364</v>
      </c>
      <c r="K674" s="17" t="s">
        <v>3044</v>
      </c>
      <c r="L674" s="6" t="s">
        <v>3058</v>
      </c>
      <c r="M674" s="6" t="str">
        <f t="shared" si="50"/>
        <v>Male</v>
      </c>
      <c r="N674" s="6" t="str">
        <f t="shared" si="51"/>
        <v>Competitive Gamer: I play video games to be the best and win</v>
      </c>
      <c r="O674" s="6" t="str">
        <f t="shared" si="52"/>
        <v>40+ hours</v>
      </c>
      <c r="P674" s="39" t="str">
        <f t="shared" si="53"/>
        <v>$3,000- $5,000</v>
      </c>
      <c r="Q674" s="17"/>
    </row>
    <row r="675" spans="1:17" ht="15.75" customHeight="1" x14ac:dyDescent="0.25">
      <c r="A675" s="24">
        <v>6</v>
      </c>
      <c r="B675" s="28" t="str">
        <f t="shared" si="54"/>
        <v>Detractor</v>
      </c>
      <c r="C675" s="19" t="s">
        <v>3068</v>
      </c>
      <c r="D675" s="19" t="s">
        <v>3067</v>
      </c>
      <c r="E675" s="17" t="s">
        <v>3054</v>
      </c>
      <c r="F675" s="28">
        <v>13122911758</v>
      </c>
      <c r="G675" s="6" t="s">
        <v>1871</v>
      </c>
      <c r="H675" s="6" t="s">
        <v>16</v>
      </c>
      <c r="I675" s="11" t="s">
        <v>343</v>
      </c>
      <c r="J675" s="6" t="s">
        <v>1397</v>
      </c>
      <c r="K675" s="11" t="s">
        <v>1369</v>
      </c>
      <c r="L675" s="6" t="s">
        <v>3059</v>
      </c>
      <c r="M675" s="6" t="str">
        <f t="shared" si="50"/>
        <v>Male</v>
      </c>
      <c r="N675" s="6" t="str">
        <f t="shared" si="51"/>
        <v>Hardcore Gamer: I spend most of my free time playing and viewing video games</v>
      </c>
      <c r="O675" s="6" t="str">
        <f t="shared" si="52"/>
        <v>31-40 hours</v>
      </c>
      <c r="P675" s="39" t="str">
        <f t="shared" si="53"/>
        <v>$3,000- $5,000</v>
      </c>
      <c r="Q675" s="17"/>
    </row>
    <row r="676" spans="1:17" ht="15.75" customHeight="1" x14ac:dyDescent="0.25">
      <c r="A676" s="24">
        <v>5</v>
      </c>
      <c r="B676" s="28" t="str">
        <f t="shared" si="54"/>
        <v>Detractor</v>
      </c>
      <c r="C676" s="19" t="s">
        <v>3071</v>
      </c>
      <c r="D676" s="19" t="s">
        <v>3068</v>
      </c>
      <c r="E676" s="17" t="s">
        <v>3055</v>
      </c>
      <c r="F676" s="28">
        <v>13146989904</v>
      </c>
      <c r="G676" s="6" t="s">
        <v>2259</v>
      </c>
      <c r="H676" s="6" t="s">
        <v>16</v>
      </c>
      <c r="I676" s="11" t="s">
        <v>701</v>
      </c>
      <c r="J676" s="17" t="s">
        <v>1407</v>
      </c>
      <c r="K676" s="17" t="s">
        <v>3029</v>
      </c>
      <c r="L676" s="6" t="s">
        <v>3059</v>
      </c>
      <c r="M676" s="6" t="str">
        <f t="shared" si="50"/>
        <v>Male</v>
      </c>
      <c r="N676" s="6" t="str">
        <f t="shared" si="51"/>
        <v>Hardcore Gamer: I spend most of my free time playing and viewing video games</v>
      </c>
      <c r="O676" s="6" t="str">
        <f t="shared" si="52"/>
        <v>21-30 hours</v>
      </c>
      <c r="P676" s="39" t="str">
        <f t="shared" si="53"/>
        <v>$3,000- $5,000</v>
      </c>
      <c r="Q676" s="17"/>
    </row>
    <row r="677" spans="1:17" ht="15.75" customHeight="1" x14ac:dyDescent="0.25">
      <c r="A677" s="24">
        <v>4</v>
      </c>
      <c r="B677" s="28" t="str">
        <f t="shared" si="54"/>
        <v>Detractor</v>
      </c>
      <c r="C677" s="19" t="s">
        <v>3070</v>
      </c>
      <c r="D677" s="19" t="s">
        <v>3068</v>
      </c>
      <c r="E677" s="17" t="s">
        <v>3053</v>
      </c>
      <c r="F677" s="28">
        <v>13032811257</v>
      </c>
      <c r="G677" s="6" t="s">
        <v>1752</v>
      </c>
      <c r="H677" s="6" t="s">
        <v>16</v>
      </c>
      <c r="I677" s="11" t="s">
        <v>229</v>
      </c>
      <c r="J677" s="6" t="s">
        <v>1369</v>
      </c>
      <c r="K677" s="17" t="s">
        <v>1369</v>
      </c>
      <c r="L677" s="6" t="s">
        <v>3058</v>
      </c>
      <c r="M677" s="6" t="str">
        <f t="shared" si="50"/>
        <v>Male</v>
      </c>
      <c r="N677" s="6" t="str">
        <f t="shared" si="51"/>
        <v>Hardcore Gamer: I spend most of my free time playing and viewing video games</v>
      </c>
      <c r="O677" s="6" t="str">
        <f t="shared" si="52"/>
        <v>21-30 hours</v>
      </c>
      <c r="P677" s="39" t="str">
        <f t="shared" si="53"/>
        <v>$2,000- $2,999</v>
      </c>
      <c r="Q677" s="17"/>
    </row>
    <row r="678" spans="1:17" ht="15.75" customHeight="1" x14ac:dyDescent="0.25">
      <c r="A678" s="24">
        <v>9</v>
      </c>
      <c r="B678" s="28" t="str">
        <f t="shared" si="54"/>
        <v>Promoter</v>
      </c>
      <c r="C678" s="19" t="s">
        <v>3070</v>
      </c>
      <c r="D678" s="19" t="s">
        <v>3067</v>
      </c>
      <c r="E678" s="17" t="s">
        <v>3054</v>
      </c>
      <c r="F678" s="28">
        <v>13154063748</v>
      </c>
      <c r="G678" s="6" t="s">
        <v>1857</v>
      </c>
      <c r="H678" s="6" t="s">
        <v>16</v>
      </c>
      <c r="I678" s="11" t="s">
        <v>330</v>
      </c>
      <c r="J678" s="6" t="s">
        <v>1388</v>
      </c>
      <c r="K678" s="11" t="s">
        <v>3033</v>
      </c>
      <c r="L678" s="6" t="s">
        <v>3059</v>
      </c>
      <c r="M678" s="6" t="str">
        <f t="shared" si="50"/>
        <v>Female</v>
      </c>
      <c r="N678" s="6" t="str">
        <f t="shared" si="51"/>
        <v>Hardcore Gamer: I spend most of my free time playing and viewing video games</v>
      </c>
      <c r="O678" s="6" t="str">
        <f t="shared" si="52"/>
        <v>11-20 hours</v>
      </c>
      <c r="P678" s="39" t="str">
        <f t="shared" si="53"/>
        <v>$3,000- $5,000</v>
      </c>
      <c r="Q678" s="17"/>
    </row>
    <row r="679" spans="1:17" ht="15.75" customHeight="1" x14ac:dyDescent="0.25">
      <c r="A679" s="24">
        <v>10</v>
      </c>
      <c r="B679" s="28" t="str">
        <f t="shared" si="54"/>
        <v>Promoter</v>
      </c>
      <c r="C679" s="19" t="s">
        <v>3070</v>
      </c>
      <c r="D679" s="19" t="s">
        <v>3064</v>
      </c>
      <c r="E679" s="17" t="s">
        <v>3056</v>
      </c>
      <c r="F679" s="28">
        <v>13172675329</v>
      </c>
      <c r="G679" s="6" t="s">
        <v>2640</v>
      </c>
      <c r="H679" s="6" t="s">
        <v>14</v>
      </c>
      <c r="I679" s="11" t="s">
        <v>1029</v>
      </c>
      <c r="J679" s="9" t="s">
        <v>1387</v>
      </c>
      <c r="K679" s="9" t="s">
        <v>1387</v>
      </c>
      <c r="L679" s="6" t="s">
        <v>3057</v>
      </c>
      <c r="M679" s="6" t="str">
        <f t="shared" si="50"/>
        <v>Male</v>
      </c>
      <c r="N679" s="6" t="str">
        <f t="shared" si="51"/>
        <v>Casual Gamer: I love playing video games to have fun but not all of the time</v>
      </c>
      <c r="O679" s="6" t="str">
        <f t="shared" si="52"/>
        <v>6-10 hours</v>
      </c>
      <c r="P679" s="39" t="str">
        <f t="shared" si="53"/>
        <v>$1,500 - $1,999</v>
      </c>
      <c r="Q679" s="17"/>
    </row>
    <row r="680" spans="1:17" ht="15.75" customHeight="1" x14ac:dyDescent="0.25">
      <c r="A680" s="24">
        <v>5</v>
      </c>
      <c r="B680" s="28" t="str">
        <f t="shared" si="54"/>
        <v>Detractor</v>
      </c>
      <c r="C680" s="19" t="s">
        <v>3068</v>
      </c>
      <c r="D680" s="19" t="s">
        <v>3068</v>
      </c>
      <c r="E680" s="17" t="s">
        <v>1423</v>
      </c>
      <c r="F680" s="28">
        <v>13025081147</v>
      </c>
      <c r="G680" s="6" t="s">
        <v>2035</v>
      </c>
      <c r="H680" s="6" t="s">
        <v>16</v>
      </c>
      <c r="I680" s="11" t="s">
        <v>499</v>
      </c>
      <c r="J680" s="6" t="s">
        <v>1409</v>
      </c>
      <c r="K680" s="6" t="s">
        <v>3037</v>
      </c>
      <c r="L680" s="6" t="s">
        <v>3058</v>
      </c>
      <c r="M680" s="6" t="str">
        <f t="shared" si="50"/>
        <v>Male</v>
      </c>
      <c r="N680" s="6" t="str">
        <f t="shared" si="51"/>
        <v>Hardcore Gamer: I spend most of my free time playing and viewing video games</v>
      </c>
      <c r="O680" s="6" t="str">
        <f t="shared" si="52"/>
        <v>11-20 hours</v>
      </c>
      <c r="P680" s="39" t="str">
        <f t="shared" si="53"/>
        <v>$1,500 - $1,999</v>
      </c>
      <c r="Q680" s="17"/>
    </row>
    <row r="681" spans="1:17" ht="15.75" customHeight="1" x14ac:dyDescent="0.25">
      <c r="A681" s="24">
        <v>10</v>
      </c>
      <c r="B681" s="28" t="str">
        <f t="shared" si="54"/>
        <v>Promoter</v>
      </c>
      <c r="C681" s="19" t="s">
        <v>3064</v>
      </c>
      <c r="D681" s="19" t="s">
        <v>3065</v>
      </c>
      <c r="E681" s="17" t="s">
        <v>3055</v>
      </c>
      <c r="F681" s="28">
        <v>13116535501</v>
      </c>
      <c r="G681" s="6" t="s">
        <v>2287</v>
      </c>
      <c r="H681" s="6" t="s">
        <v>16</v>
      </c>
      <c r="I681" s="11" t="s">
        <v>726</v>
      </c>
      <c r="J681" s="17" t="s">
        <v>1380</v>
      </c>
      <c r="K681" s="17" t="s">
        <v>3039</v>
      </c>
      <c r="L681" s="6" t="s">
        <v>3059</v>
      </c>
      <c r="M681" s="6" t="str">
        <f t="shared" si="50"/>
        <v>Male</v>
      </c>
      <c r="N681" s="6" t="str">
        <f t="shared" si="51"/>
        <v>Casual Gamer: I love playing video games to have fun but not all of the time</v>
      </c>
      <c r="O681" s="6" t="str">
        <f t="shared" si="52"/>
        <v>11-20 hours</v>
      </c>
      <c r="P681" s="39" t="str">
        <f t="shared" si="53"/>
        <v>$3,000- $5,000</v>
      </c>
      <c r="Q681" s="17"/>
    </row>
    <row r="682" spans="1:17" ht="15.75" customHeight="1" x14ac:dyDescent="0.25">
      <c r="A682" s="24">
        <v>7</v>
      </c>
      <c r="B682" s="28" t="str">
        <f t="shared" si="54"/>
        <v>Passive</v>
      </c>
      <c r="C682" s="19" t="s">
        <v>3068</v>
      </c>
      <c r="D682" s="19" t="s">
        <v>3067</v>
      </c>
      <c r="E682" s="17" t="s">
        <v>3054</v>
      </c>
      <c r="F682" s="28">
        <v>13214875736</v>
      </c>
      <c r="G682" s="6" t="s">
        <v>1791</v>
      </c>
      <c r="H682" s="6" t="s">
        <v>16</v>
      </c>
      <c r="I682" s="11" t="s">
        <v>269</v>
      </c>
      <c r="J682" s="6" t="s">
        <v>1364</v>
      </c>
      <c r="K682" s="11" t="s">
        <v>3044</v>
      </c>
      <c r="L682" s="6" t="s">
        <v>3057</v>
      </c>
      <c r="M682" s="6" t="str">
        <f t="shared" si="50"/>
        <v>Male</v>
      </c>
      <c r="N682" s="6" t="str">
        <f t="shared" si="51"/>
        <v>Competitive Gamer: I play video games to be the best and win</v>
      </c>
      <c r="O682" s="6" t="str">
        <f t="shared" si="52"/>
        <v>31-40 hours</v>
      </c>
      <c r="P682" s="39" t="str">
        <f t="shared" si="53"/>
        <v>$3,000- $5,000</v>
      </c>
      <c r="Q682" s="17"/>
    </row>
    <row r="683" spans="1:17" ht="15.75" customHeight="1" x14ac:dyDescent="0.25">
      <c r="A683" s="24">
        <v>10</v>
      </c>
      <c r="B683" s="28" t="str">
        <f t="shared" si="54"/>
        <v>Promoter</v>
      </c>
      <c r="C683" s="19" t="s">
        <v>3070</v>
      </c>
      <c r="D683" s="19" t="s">
        <v>3066</v>
      </c>
      <c r="E683" s="17" t="s">
        <v>3056</v>
      </c>
      <c r="F683" s="28">
        <v>13054550637</v>
      </c>
      <c r="G683" s="6" t="s">
        <v>2944</v>
      </c>
      <c r="H683" s="6" t="s">
        <v>16</v>
      </c>
      <c r="I683" s="11" t="s">
        <v>1291</v>
      </c>
      <c r="J683" s="9" t="s">
        <v>1387</v>
      </c>
      <c r="K683" s="9" t="s">
        <v>1387</v>
      </c>
      <c r="L683" s="6" t="s">
        <v>3058</v>
      </c>
      <c r="M683" s="6" t="str">
        <f t="shared" si="50"/>
        <v>Male</v>
      </c>
      <c r="N683" s="6" t="str">
        <f t="shared" si="51"/>
        <v>Hardcore Gamer: I spend most of my free time playing and viewing video games</v>
      </c>
      <c r="O683" s="6" t="str">
        <f t="shared" si="52"/>
        <v>11-20 hours</v>
      </c>
      <c r="P683" s="39" t="str">
        <f t="shared" si="53"/>
        <v>$3,000- $5,000</v>
      </c>
      <c r="Q683" s="17"/>
    </row>
    <row r="684" spans="1:17" ht="15.75" customHeight="1" x14ac:dyDescent="0.25">
      <c r="A684" s="24">
        <v>8</v>
      </c>
      <c r="B684" s="28" t="str">
        <f t="shared" si="54"/>
        <v>Passive</v>
      </c>
      <c r="C684" s="19" t="s">
        <v>3070</v>
      </c>
      <c r="D684" s="19" t="s">
        <v>3064</v>
      </c>
      <c r="E684" s="17" t="s">
        <v>3055</v>
      </c>
      <c r="F684" s="28">
        <v>13194164409</v>
      </c>
      <c r="G684" s="6" t="s">
        <v>2137</v>
      </c>
      <c r="H684" s="6" t="s">
        <v>16</v>
      </c>
      <c r="I684" s="11" t="s">
        <v>595</v>
      </c>
      <c r="J684" s="17" t="s">
        <v>1387</v>
      </c>
      <c r="K684" s="17" t="s">
        <v>1387</v>
      </c>
      <c r="L684" s="6" t="s">
        <v>3057</v>
      </c>
      <c r="M684" s="6" t="str">
        <f t="shared" si="50"/>
        <v>Male</v>
      </c>
      <c r="N684" s="6" t="str">
        <f t="shared" si="51"/>
        <v>Hardcore Gamer: I spend most of my free time playing and viewing video games</v>
      </c>
      <c r="O684" s="6" t="str">
        <f t="shared" si="52"/>
        <v>40+ hours</v>
      </c>
      <c r="P684" s="39" t="str">
        <f t="shared" si="53"/>
        <v>$2,000- $2,999</v>
      </c>
      <c r="Q684" s="17"/>
    </row>
    <row r="685" spans="1:17" ht="15.75" customHeight="1" x14ac:dyDescent="0.25">
      <c r="A685" s="24">
        <v>8</v>
      </c>
      <c r="B685" s="28" t="str">
        <f t="shared" si="54"/>
        <v>Passive</v>
      </c>
      <c r="C685" s="19" t="s">
        <v>3068</v>
      </c>
      <c r="D685" s="19" t="s">
        <v>3065</v>
      </c>
      <c r="E685" s="17" t="s">
        <v>3055</v>
      </c>
      <c r="F685" s="28">
        <v>13050042171</v>
      </c>
      <c r="G685" s="6" t="s">
        <v>2380</v>
      </c>
      <c r="H685" s="6" t="s">
        <v>16</v>
      </c>
      <c r="I685" s="11" t="s">
        <v>812</v>
      </c>
      <c r="J685" s="17" t="s">
        <v>1393</v>
      </c>
      <c r="K685" s="17" t="s">
        <v>3036</v>
      </c>
      <c r="L685" s="6" t="s">
        <v>3058</v>
      </c>
      <c r="M685" s="6" t="str">
        <f t="shared" si="50"/>
        <v>Male</v>
      </c>
      <c r="N685" s="6" t="str">
        <f t="shared" si="51"/>
        <v>Hardcore Gamer: I spend most of my free time playing and viewing video games</v>
      </c>
      <c r="O685" s="6" t="str">
        <f t="shared" si="52"/>
        <v>11-20 hours</v>
      </c>
      <c r="P685" s="39" t="str">
        <f t="shared" si="53"/>
        <v>$1,500 - $1,999</v>
      </c>
      <c r="Q685" s="17"/>
    </row>
    <row r="686" spans="1:17" ht="15.75" customHeight="1" x14ac:dyDescent="0.25">
      <c r="A686" s="24">
        <v>10</v>
      </c>
      <c r="B686" s="28" t="str">
        <f t="shared" si="54"/>
        <v>Promoter</v>
      </c>
      <c r="C686" s="19" t="s">
        <v>3070</v>
      </c>
      <c r="D686" s="19" t="s">
        <v>3064</v>
      </c>
      <c r="E686" s="17" t="s">
        <v>1423</v>
      </c>
      <c r="F686" s="28">
        <v>13178691386</v>
      </c>
      <c r="G686" s="6" t="s">
        <v>1963</v>
      </c>
      <c r="H686" s="6" t="s">
        <v>16</v>
      </c>
      <c r="I686" s="11" t="s">
        <v>432</v>
      </c>
      <c r="J686" s="6" t="s">
        <v>1393</v>
      </c>
      <c r="K686" s="6" t="s">
        <v>3036</v>
      </c>
      <c r="L686" s="6" t="s">
        <v>3057</v>
      </c>
      <c r="M686" s="6" t="str">
        <f t="shared" si="50"/>
        <v>Male</v>
      </c>
      <c r="N686" s="6" t="str">
        <f t="shared" si="51"/>
        <v>Casual Gamer: I love playing video games to have fun but not all of the time</v>
      </c>
      <c r="O686" s="6" t="str">
        <f t="shared" si="52"/>
        <v>6-10 hours</v>
      </c>
      <c r="P686" s="39" t="str">
        <f t="shared" si="53"/>
        <v>$2,000- $2,999</v>
      </c>
      <c r="Q686" s="17" t="s">
        <v>1431</v>
      </c>
    </row>
    <row r="687" spans="1:17" ht="15.75" customHeight="1" x14ac:dyDescent="0.25">
      <c r="A687" s="24">
        <v>10</v>
      </c>
      <c r="B687" s="28" t="str">
        <f t="shared" si="54"/>
        <v>Promoter</v>
      </c>
      <c r="C687" s="19" t="s">
        <v>3070</v>
      </c>
      <c r="D687" s="19" t="s">
        <v>3065</v>
      </c>
      <c r="E687" s="17" t="s">
        <v>3055</v>
      </c>
      <c r="F687" s="28">
        <v>13126361319</v>
      </c>
      <c r="G687" s="6" t="s">
        <v>2278</v>
      </c>
      <c r="H687" s="6" t="s">
        <v>14</v>
      </c>
      <c r="I687" s="11" t="s">
        <v>718</v>
      </c>
      <c r="J687" s="17" t="s">
        <v>1388</v>
      </c>
      <c r="K687" s="17" t="s">
        <v>3033</v>
      </c>
      <c r="L687" s="6" t="s">
        <v>3059</v>
      </c>
      <c r="M687" s="6" t="str">
        <f t="shared" si="50"/>
        <v>Male</v>
      </c>
      <c r="N687" s="6" t="str">
        <f t="shared" si="51"/>
        <v>Hardcore Gamer: I spend most of my free time playing and viewing video games</v>
      </c>
      <c r="O687" s="6" t="str">
        <f t="shared" si="52"/>
        <v>0-5 hours</v>
      </c>
      <c r="P687" s="39" t="str">
        <f t="shared" si="53"/>
        <v>$3,000- $5,000</v>
      </c>
      <c r="Q687" s="17"/>
    </row>
    <row r="688" spans="1:17" ht="15.75" customHeight="1" x14ac:dyDescent="0.25">
      <c r="A688" s="24">
        <v>7</v>
      </c>
      <c r="B688" s="28" t="str">
        <f t="shared" si="54"/>
        <v>Passive</v>
      </c>
      <c r="C688" s="19" t="s">
        <v>3068</v>
      </c>
      <c r="D688" s="19" t="s">
        <v>3065</v>
      </c>
      <c r="E688" s="17" t="s">
        <v>3055</v>
      </c>
      <c r="F688" s="28">
        <v>13205900222</v>
      </c>
      <c r="G688" s="6" t="s">
        <v>2118</v>
      </c>
      <c r="H688" s="6" t="s">
        <v>16</v>
      </c>
      <c r="I688" s="11" t="s">
        <v>577</v>
      </c>
      <c r="J688" s="17" t="s">
        <v>1387</v>
      </c>
      <c r="K688" s="17" t="s">
        <v>1387</v>
      </c>
      <c r="L688" s="6" t="s">
        <v>3057</v>
      </c>
      <c r="M688" s="6" t="str">
        <f t="shared" si="50"/>
        <v>Male</v>
      </c>
      <c r="N688" s="6" t="str">
        <f t="shared" si="51"/>
        <v>Other (please specify)</v>
      </c>
      <c r="O688" s="6" t="str">
        <f t="shared" si="52"/>
        <v>0-5 hours</v>
      </c>
      <c r="P688" s="39" t="str">
        <f t="shared" si="53"/>
        <v>$1,500 - $1,999</v>
      </c>
      <c r="Q688" s="17"/>
    </row>
    <row r="689" spans="1:17" ht="15.75" customHeight="1" x14ac:dyDescent="0.25">
      <c r="A689" s="24">
        <v>7</v>
      </c>
      <c r="B689" s="28" t="str">
        <f t="shared" si="54"/>
        <v>Passive</v>
      </c>
      <c r="C689" s="19" t="s">
        <v>3064</v>
      </c>
      <c r="D689" s="19" t="s">
        <v>3066</v>
      </c>
      <c r="E689" s="17" t="s">
        <v>3053</v>
      </c>
      <c r="F689" s="28">
        <v>13117972417</v>
      </c>
      <c r="G689" s="6" t="s">
        <v>1707</v>
      </c>
      <c r="H689" s="6" t="s">
        <v>16</v>
      </c>
      <c r="I689" s="11" t="s">
        <v>184</v>
      </c>
      <c r="J689" s="6" t="s">
        <v>1364</v>
      </c>
      <c r="K689" s="17" t="s">
        <v>3044</v>
      </c>
      <c r="L689" s="19" t="s">
        <v>3059</v>
      </c>
      <c r="M689" s="6" t="str">
        <f t="shared" si="50"/>
        <v>Female</v>
      </c>
      <c r="N689" s="6" t="str">
        <f t="shared" si="51"/>
        <v>Hardcore Gamer: I spend most of my free time playing and viewing video games</v>
      </c>
      <c r="O689" s="6" t="str">
        <f t="shared" si="52"/>
        <v>6-10 hours</v>
      </c>
      <c r="P689" s="39" t="str">
        <f t="shared" si="53"/>
        <v>$1,100 - $1,499</v>
      </c>
      <c r="Q689" s="17"/>
    </row>
    <row r="690" spans="1:17" ht="15.75" customHeight="1" x14ac:dyDescent="0.25">
      <c r="A690" s="24">
        <v>10</v>
      </c>
      <c r="B690" s="28" t="str">
        <f t="shared" si="54"/>
        <v>Promoter</v>
      </c>
      <c r="C690" s="19" t="s">
        <v>3070</v>
      </c>
      <c r="D690" s="19" t="s">
        <v>3064</v>
      </c>
      <c r="E690" s="17" t="s">
        <v>3056</v>
      </c>
      <c r="F690" s="28">
        <v>13014623272</v>
      </c>
      <c r="G690" s="6" t="s">
        <v>3015</v>
      </c>
      <c r="H690" s="6" t="s">
        <v>16</v>
      </c>
      <c r="I690" s="11" t="s">
        <v>1354</v>
      </c>
      <c r="J690" s="9" t="s">
        <v>1363</v>
      </c>
      <c r="K690" s="9" t="s">
        <v>3042</v>
      </c>
      <c r="L690" s="6" t="s">
        <v>3058</v>
      </c>
      <c r="M690" s="6" t="str">
        <f t="shared" si="50"/>
        <v>Male</v>
      </c>
      <c r="N690" s="6" t="str">
        <f t="shared" si="51"/>
        <v>Casual Gamer: I love playing video games to have fun but not all of the time</v>
      </c>
      <c r="O690" s="6" t="str">
        <f t="shared" si="52"/>
        <v>6-10 hours</v>
      </c>
      <c r="P690" s="39" t="str">
        <f t="shared" si="53"/>
        <v>$5,000+</v>
      </c>
      <c r="Q690" s="17"/>
    </row>
    <row r="691" spans="1:17" ht="15.75" customHeight="1" x14ac:dyDescent="0.25">
      <c r="A691" s="24">
        <v>8</v>
      </c>
      <c r="B691" s="28" t="str">
        <f t="shared" si="54"/>
        <v>Passive</v>
      </c>
      <c r="C691" s="19" t="s">
        <v>3070</v>
      </c>
      <c r="D691" s="19" t="s">
        <v>3064</v>
      </c>
      <c r="E691" s="17" t="s">
        <v>3056</v>
      </c>
      <c r="F691" s="28">
        <v>13170494284</v>
      </c>
      <c r="G691" s="6" t="s">
        <v>2655</v>
      </c>
      <c r="H691" s="6" t="s">
        <v>16</v>
      </c>
      <c r="I691" s="11" t="s">
        <v>1042</v>
      </c>
      <c r="J691" s="9" t="s">
        <v>1393</v>
      </c>
      <c r="K691" s="9" t="s">
        <v>3036</v>
      </c>
      <c r="L691" s="6" t="s">
        <v>3057</v>
      </c>
      <c r="M691" s="6" t="str">
        <f t="shared" si="50"/>
        <v>Male</v>
      </c>
      <c r="N691" s="6" t="str">
        <f t="shared" si="51"/>
        <v>Hardcore Gamer: I spend most of my free time playing and viewing video games</v>
      </c>
      <c r="O691" s="6" t="str">
        <f t="shared" si="52"/>
        <v>40+ hours</v>
      </c>
      <c r="P691" s="39" t="str">
        <f t="shared" si="53"/>
        <v>$3,000- $5,000</v>
      </c>
      <c r="Q691" s="17"/>
    </row>
    <row r="692" spans="1:17" ht="15.75" customHeight="1" x14ac:dyDescent="0.25">
      <c r="A692" s="24">
        <v>7</v>
      </c>
      <c r="B692" s="28" t="str">
        <f t="shared" si="54"/>
        <v>Passive</v>
      </c>
      <c r="C692" s="19" t="s">
        <v>3068</v>
      </c>
      <c r="D692" s="19" t="s">
        <v>3065</v>
      </c>
      <c r="E692" s="17" t="s">
        <v>3055</v>
      </c>
      <c r="F692" s="28">
        <v>13034362330</v>
      </c>
      <c r="G692" s="6" t="s">
        <v>2399</v>
      </c>
      <c r="H692" s="6" t="s">
        <v>16</v>
      </c>
      <c r="I692" s="11" t="s">
        <v>828</v>
      </c>
      <c r="J692" s="17" t="s">
        <v>1393</v>
      </c>
      <c r="K692" s="17" t="s">
        <v>3036</v>
      </c>
      <c r="L692" s="6" t="s">
        <v>3058</v>
      </c>
      <c r="M692" s="6" t="str">
        <f t="shared" si="50"/>
        <v>Male</v>
      </c>
      <c r="N692" s="6" t="str">
        <f t="shared" si="51"/>
        <v>Hardcore Gamer: I spend most of my free time playing and viewing video games</v>
      </c>
      <c r="O692" s="6" t="str">
        <f t="shared" si="52"/>
        <v>40+ hours</v>
      </c>
      <c r="P692" s="39" t="str">
        <f t="shared" si="53"/>
        <v>$2,000- $2,999</v>
      </c>
      <c r="Q692" s="17"/>
    </row>
    <row r="693" spans="1:17" ht="15.75" customHeight="1" x14ac:dyDescent="0.25">
      <c r="A693" s="24">
        <v>7</v>
      </c>
      <c r="B693" s="28" t="str">
        <f t="shared" si="54"/>
        <v>Passive</v>
      </c>
      <c r="C693" s="19" t="s">
        <v>3068</v>
      </c>
      <c r="D693" s="19" t="s">
        <v>3065</v>
      </c>
      <c r="E693" s="17" t="s">
        <v>3055</v>
      </c>
      <c r="F693" s="28">
        <v>13164256835</v>
      </c>
      <c r="G693" s="6" t="s">
        <v>2192</v>
      </c>
      <c r="H693" s="6" t="s">
        <v>16</v>
      </c>
      <c r="I693" s="11" t="s">
        <v>641</v>
      </c>
      <c r="J693" s="17" t="s">
        <v>1387</v>
      </c>
      <c r="K693" s="17" t="s">
        <v>1387</v>
      </c>
      <c r="L693" s="6" t="s">
        <v>3059</v>
      </c>
      <c r="M693" s="6" t="str">
        <f t="shared" si="50"/>
        <v>Male</v>
      </c>
      <c r="N693" s="6" t="str">
        <f t="shared" si="51"/>
        <v>Hardcore Gamer: I spend most of my free time playing and viewing video games</v>
      </c>
      <c r="O693" s="6" t="str">
        <f t="shared" si="52"/>
        <v>31-40 hours</v>
      </c>
      <c r="P693" s="39" t="str">
        <f t="shared" si="53"/>
        <v>$1,500 - $1,999</v>
      </c>
      <c r="Q693" s="17"/>
    </row>
    <row r="694" spans="1:17" ht="15.75" customHeight="1" x14ac:dyDescent="0.25">
      <c r="A694" s="24">
        <v>3</v>
      </c>
      <c r="B694" s="28" t="str">
        <f t="shared" si="54"/>
        <v>Detractor</v>
      </c>
      <c r="C694" s="19" t="s">
        <v>3066</v>
      </c>
      <c r="D694" s="19" t="s">
        <v>3065</v>
      </c>
      <c r="E694" s="17" t="s">
        <v>3053</v>
      </c>
      <c r="F694" s="28">
        <v>13170622667</v>
      </c>
      <c r="G694" s="6" t="s">
        <v>1632</v>
      </c>
      <c r="H694" s="6" t="s">
        <v>16</v>
      </c>
      <c r="I694" s="11" t="s">
        <v>109</v>
      </c>
      <c r="J694" s="6" t="s">
        <v>1378</v>
      </c>
      <c r="K694" s="17" t="s">
        <v>3029</v>
      </c>
      <c r="L694" s="19" t="s">
        <v>3057</v>
      </c>
      <c r="M694" s="6" t="str">
        <f t="shared" si="50"/>
        <v>Female</v>
      </c>
      <c r="N694" s="6" t="str">
        <f t="shared" si="51"/>
        <v>Casual Gamer: I love playing video games to have fun but not all of the time</v>
      </c>
      <c r="O694" s="6" t="str">
        <f t="shared" si="52"/>
        <v>0-5 hours</v>
      </c>
      <c r="P694" s="39" t="str">
        <f t="shared" si="53"/>
        <v>$1,500 - $1,999</v>
      </c>
      <c r="Q694" s="17"/>
    </row>
    <row r="695" spans="1:17" ht="15.75" customHeight="1" x14ac:dyDescent="0.25">
      <c r="A695" s="24">
        <v>9</v>
      </c>
      <c r="B695" s="28" t="str">
        <f t="shared" si="54"/>
        <v>Promoter</v>
      </c>
      <c r="C695" s="19" t="s">
        <v>3071</v>
      </c>
      <c r="D695" s="19" t="s">
        <v>3064</v>
      </c>
      <c r="E695" s="17" t="s">
        <v>3056</v>
      </c>
      <c r="F695" s="28">
        <v>13185360610</v>
      </c>
      <c r="G695" s="6" t="s">
        <v>2604</v>
      </c>
      <c r="H695" s="6" t="s">
        <v>16</v>
      </c>
      <c r="I695" s="11" t="s">
        <v>996</v>
      </c>
      <c r="J695" s="9" t="s">
        <v>1389</v>
      </c>
      <c r="K695" s="9" t="s">
        <v>3029</v>
      </c>
      <c r="L695" s="6" t="s">
        <v>3057</v>
      </c>
      <c r="M695" s="6" t="str">
        <f t="shared" si="50"/>
        <v>Male</v>
      </c>
      <c r="N695" s="6" t="str">
        <f t="shared" si="51"/>
        <v>Hardcore Gamer: I spend most of my free time playing and viewing video games</v>
      </c>
      <c r="O695" s="6" t="str">
        <f t="shared" si="52"/>
        <v>40+ hours</v>
      </c>
      <c r="P695" s="39" t="str">
        <f t="shared" si="53"/>
        <v>$1,100 - $1,499</v>
      </c>
      <c r="Q695" s="17"/>
    </row>
    <row r="696" spans="1:17" ht="15.75" customHeight="1" x14ac:dyDescent="0.25">
      <c r="A696" s="24">
        <v>5</v>
      </c>
      <c r="B696" s="28" t="str">
        <f t="shared" si="54"/>
        <v>Detractor</v>
      </c>
      <c r="C696" s="19" t="s">
        <v>3068</v>
      </c>
      <c r="D696" s="19" t="s">
        <v>3066</v>
      </c>
      <c r="E696" s="17" t="s">
        <v>3053</v>
      </c>
      <c r="F696" s="28">
        <v>13103952512</v>
      </c>
      <c r="G696" s="6" t="s">
        <v>1713</v>
      </c>
      <c r="H696" s="6" t="s">
        <v>16</v>
      </c>
      <c r="I696" s="11" t="s">
        <v>190</v>
      </c>
      <c r="J696" s="6" t="s">
        <v>1364</v>
      </c>
      <c r="K696" s="17" t="s">
        <v>3044</v>
      </c>
      <c r="L696" s="19" t="s">
        <v>3059</v>
      </c>
      <c r="M696" s="6" t="str">
        <f t="shared" si="50"/>
        <v>Male</v>
      </c>
      <c r="N696" s="6" t="str">
        <f t="shared" si="51"/>
        <v>Casual Gamer: I love playing video games to have fun but not all of the time</v>
      </c>
      <c r="O696" s="6" t="str">
        <f t="shared" si="52"/>
        <v>11-20 hours</v>
      </c>
      <c r="P696" s="39" t="str">
        <f t="shared" si="53"/>
        <v>I don’t know</v>
      </c>
      <c r="Q696" s="17"/>
    </row>
    <row r="697" spans="1:17" ht="15.75" customHeight="1" x14ac:dyDescent="0.25">
      <c r="A697" s="24">
        <v>8</v>
      </c>
      <c r="B697" s="28" t="str">
        <f t="shared" si="54"/>
        <v>Passive</v>
      </c>
      <c r="C697" s="19" t="s">
        <v>3068</v>
      </c>
      <c r="D697" s="19" t="s">
        <v>3064</v>
      </c>
      <c r="E697" s="17" t="s">
        <v>3055</v>
      </c>
      <c r="F697" s="28">
        <v>13163298494</v>
      </c>
      <c r="G697" s="6" t="s">
        <v>2195</v>
      </c>
      <c r="H697" s="6" t="s">
        <v>14</v>
      </c>
      <c r="I697" s="11" t="s">
        <v>644</v>
      </c>
      <c r="J697" s="17" t="s">
        <v>1458</v>
      </c>
      <c r="K697" s="17" t="s">
        <v>3037</v>
      </c>
      <c r="L697" s="6" t="s">
        <v>3059</v>
      </c>
      <c r="M697" s="6" t="str">
        <f t="shared" si="50"/>
        <v>Male</v>
      </c>
      <c r="N697" s="6" t="str">
        <f t="shared" si="51"/>
        <v>Hardcore Gamer: I spend most of my free time playing and viewing video games</v>
      </c>
      <c r="O697" s="6" t="str">
        <f t="shared" si="52"/>
        <v>40+ hours</v>
      </c>
      <c r="P697" s="39" t="str">
        <f t="shared" si="53"/>
        <v>$3,000- $5,000</v>
      </c>
      <c r="Q697" s="17"/>
    </row>
    <row r="698" spans="1:17" ht="15.75" customHeight="1" x14ac:dyDescent="0.25">
      <c r="A698" s="24">
        <v>10</v>
      </c>
      <c r="B698" s="28" t="str">
        <f t="shared" si="54"/>
        <v>Promoter</v>
      </c>
      <c r="C698" s="19" t="s">
        <v>3064</v>
      </c>
      <c r="D698" s="19" t="s">
        <v>3065</v>
      </c>
      <c r="E698" s="17" t="s">
        <v>3055</v>
      </c>
      <c r="F698" s="28">
        <v>13223152242</v>
      </c>
      <c r="G698" s="6" t="s">
        <v>2078</v>
      </c>
      <c r="H698" s="6" t="s">
        <v>14</v>
      </c>
      <c r="I698" s="11" t="s">
        <v>537</v>
      </c>
      <c r="J698" s="17" t="s">
        <v>1380</v>
      </c>
      <c r="K698" s="17" t="s">
        <v>3039</v>
      </c>
      <c r="L698" s="6" t="s">
        <v>3057</v>
      </c>
      <c r="M698" s="6" t="str">
        <f t="shared" si="50"/>
        <v>Male</v>
      </c>
      <c r="N698" s="6" t="str">
        <f t="shared" si="51"/>
        <v>Hardcore Gamer: I spend most of my free time playing and viewing video games</v>
      </c>
      <c r="O698" s="6" t="str">
        <f t="shared" si="52"/>
        <v>21-30 hours</v>
      </c>
      <c r="P698" s="39" t="str">
        <f t="shared" si="53"/>
        <v>$2,000- $2,999</v>
      </c>
      <c r="Q698" s="17" t="s">
        <v>1463</v>
      </c>
    </row>
    <row r="699" spans="1:17" ht="15.75" customHeight="1" x14ac:dyDescent="0.25">
      <c r="A699" s="24">
        <v>10</v>
      </c>
      <c r="B699" s="28" t="str">
        <f t="shared" si="54"/>
        <v>Promoter</v>
      </c>
      <c r="C699" s="19" t="s">
        <v>3064</v>
      </c>
      <c r="D699" s="19" t="s">
        <v>3065</v>
      </c>
      <c r="E699" s="17" t="s">
        <v>3055</v>
      </c>
      <c r="F699" s="28">
        <v>13102798476</v>
      </c>
      <c r="G699" s="6" t="s">
        <v>2300</v>
      </c>
      <c r="H699" s="6" t="s">
        <v>16</v>
      </c>
      <c r="I699" s="11" t="s">
        <v>738</v>
      </c>
      <c r="J699" s="17" t="s">
        <v>1388</v>
      </c>
      <c r="K699" s="17" t="s">
        <v>3033</v>
      </c>
      <c r="L699" s="6" t="s">
        <v>3059</v>
      </c>
      <c r="M699" s="6" t="str">
        <f t="shared" si="50"/>
        <v>Male</v>
      </c>
      <c r="N699" s="6" t="str">
        <f t="shared" si="51"/>
        <v>Hardcore Gamer: I spend most of my free time playing and viewing video games</v>
      </c>
      <c r="O699" s="6" t="str">
        <f t="shared" si="52"/>
        <v>11-20 hours</v>
      </c>
      <c r="P699" s="39" t="str">
        <f t="shared" si="53"/>
        <v>$2,000- $2,999</v>
      </c>
      <c r="Q699" s="17"/>
    </row>
    <row r="700" spans="1:17" ht="15.75" customHeight="1" x14ac:dyDescent="0.25">
      <c r="A700" s="24">
        <v>10</v>
      </c>
      <c r="B700" s="28" t="str">
        <f t="shared" si="54"/>
        <v>Promoter</v>
      </c>
      <c r="C700" s="19" t="s">
        <v>3064</v>
      </c>
      <c r="D700" s="19" t="s">
        <v>3065</v>
      </c>
      <c r="E700" s="17" t="s">
        <v>3056</v>
      </c>
      <c r="F700" s="28">
        <v>13157910391</v>
      </c>
      <c r="G700" s="6" t="s">
        <v>2736</v>
      </c>
      <c r="H700" s="6" t="s">
        <v>16</v>
      </c>
      <c r="I700" s="11" t="s">
        <v>1110</v>
      </c>
      <c r="J700" s="9" t="s">
        <v>1388</v>
      </c>
      <c r="K700" s="9" t="s">
        <v>3033</v>
      </c>
      <c r="L700" s="6" t="s">
        <v>3059</v>
      </c>
      <c r="M700" s="6" t="str">
        <f t="shared" si="50"/>
        <v>Male</v>
      </c>
      <c r="N700" s="6" t="str">
        <f t="shared" si="51"/>
        <v>Hardcore Gamer: I spend most of my free time playing and viewing video games</v>
      </c>
      <c r="O700" s="6" t="str">
        <f t="shared" si="52"/>
        <v>40+ hours</v>
      </c>
      <c r="P700" s="39" t="str">
        <f t="shared" si="53"/>
        <v>$3,000- $5,000</v>
      </c>
      <c r="Q700" s="17"/>
    </row>
    <row r="701" spans="1:17" ht="15.75" customHeight="1" x14ac:dyDescent="0.25">
      <c r="A701" s="24">
        <v>10</v>
      </c>
      <c r="B701" s="28" t="str">
        <f t="shared" si="54"/>
        <v>Promoter</v>
      </c>
      <c r="C701" s="19" t="s">
        <v>3070</v>
      </c>
      <c r="D701" s="19" t="s">
        <v>3064</v>
      </c>
      <c r="E701" s="17" t="s">
        <v>3056</v>
      </c>
      <c r="F701" s="28">
        <v>13228765146</v>
      </c>
      <c r="G701" s="6" t="s">
        <v>2444</v>
      </c>
      <c r="H701" s="6" t="s">
        <v>16</v>
      </c>
      <c r="I701" s="11" t="s">
        <v>864</v>
      </c>
      <c r="J701" s="9" t="s">
        <v>1389</v>
      </c>
      <c r="K701" s="9" t="s">
        <v>3029</v>
      </c>
      <c r="L701" s="6" t="s">
        <v>3057</v>
      </c>
      <c r="M701" s="6" t="str">
        <f t="shared" si="50"/>
        <v>Male</v>
      </c>
      <c r="N701" s="6" t="str">
        <f t="shared" si="51"/>
        <v>Casual Gamer: I love playing video games to have fun but not all of the time</v>
      </c>
      <c r="O701" s="6" t="str">
        <f t="shared" si="52"/>
        <v>6-10 hours</v>
      </c>
      <c r="P701" s="39" t="str">
        <f t="shared" si="53"/>
        <v>$1,500 - $1,999</v>
      </c>
      <c r="Q701" s="17"/>
    </row>
    <row r="702" spans="1:17" ht="15.75" customHeight="1" x14ac:dyDescent="0.25">
      <c r="A702" s="24">
        <v>10</v>
      </c>
      <c r="B702" s="28" t="str">
        <f t="shared" si="54"/>
        <v>Promoter</v>
      </c>
      <c r="C702" s="19" t="s">
        <v>3064</v>
      </c>
      <c r="D702" s="19" t="s">
        <v>3064</v>
      </c>
      <c r="E702" s="17" t="s">
        <v>3056</v>
      </c>
      <c r="F702" s="28">
        <v>13065450257</v>
      </c>
      <c r="G702" s="6" t="s">
        <v>2911</v>
      </c>
      <c r="H702" s="6" t="s">
        <v>59</v>
      </c>
      <c r="I702" s="11" t="s">
        <v>1267</v>
      </c>
      <c r="J702" s="9" t="s">
        <v>1393</v>
      </c>
      <c r="K702" s="9" t="s">
        <v>3036</v>
      </c>
      <c r="L702" s="6" t="s">
        <v>3058</v>
      </c>
      <c r="M702" s="6" t="str">
        <f t="shared" si="50"/>
        <v>Male</v>
      </c>
      <c r="N702" s="6" t="str">
        <f t="shared" si="51"/>
        <v>Casual Gamer: I love playing video games to have fun but not all of the time</v>
      </c>
      <c r="O702" s="6" t="str">
        <f t="shared" si="52"/>
        <v>6-10 hours</v>
      </c>
      <c r="P702" s="39" t="str">
        <f t="shared" si="53"/>
        <v>$1,500 - $1,999</v>
      </c>
      <c r="Q702" s="17"/>
    </row>
    <row r="703" spans="1:17" ht="15.75" customHeight="1" x14ac:dyDescent="0.25">
      <c r="A703" s="24">
        <v>8</v>
      </c>
      <c r="B703" s="28" t="str">
        <f t="shared" si="54"/>
        <v>Passive</v>
      </c>
      <c r="C703" s="19" t="s">
        <v>3070</v>
      </c>
      <c r="D703" s="19" t="s">
        <v>3065</v>
      </c>
      <c r="E703" s="17" t="s">
        <v>3055</v>
      </c>
      <c r="F703" s="28">
        <v>13218145368</v>
      </c>
      <c r="G703" s="6" t="s">
        <v>2089</v>
      </c>
      <c r="H703" s="6" t="s">
        <v>16</v>
      </c>
      <c r="I703" s="11" t="s">
        <v>548</v>
      </c>
      <c r="J703" s="17" t="s">
        <v>1388</v>
      </c>
      <c r="K703" s="17" t="s">
        <v>3033</v>
      </c>
      <c r="L703" s="6" t="s">
        <v>3057</v>
      </c>
      <c r="M703" s="6" t="str">
        <f t="shared" si="50"/>
        <v>Male</v>
      </c>
      <c r="N703" s="6" t="str">
        <f t="shared" si="51"/>
        <v>Casual Gamer: I love playing video games to have fun but not all of the time</v>
      </c>
      <c r="O703" s="6" t="str">
        <f t="shared" si="52"/>
        <v>6-10 hours</v>
      </c>
      <c r="P703" s="39" t="str">
        <f t="shared" si="53"/>
        <v>$3,000- $5,000</v>
      </c>
      <c r="Q703" s="17"/>
    </row>
    <row r="704" spans="1:17" ht="15.75" customHeight="1" x14ac:dyDescent="0.25">
      <c r="A704" s="24">
        <v>10</v>
      </c>
      <c r="B704" s="28" t="str">
        <f t="shared" si="54"/>
        <v>Promoter</v>
      </c>
      <c r="C704" s="19" t="s">
        <v>3064</v>
      </c>
      <c r="D704" s="19" t="s">
        <v>3064</v>
      </c>
      <c r="E704" s="17" t="s">
        <v>3056</v>
      </c>
      <c r="F704" s="28">
        <v>13046150774</v>
      </c>
      <c r="G704" s="6" t="s">
        <v>2962</v>
      </c>
      <c r="H704" s="6" t="s">
        <v>16</v>
      </c>
      <c r="I704" s="11" t="s">
        <v>1307</v>
      </c>
      <c r="J704" s="9" t="s">
        <v>1388</v>
      </c>
      <c r="K704" s="9" t="s">
        <v>3033</v>
      </c>
      <c r="L704" s="6" t="s">
        <v>3058</v>
      </c>
      <c r="M704" s="6" t="str">
        <f t="shared" si="50"/>
        <v>Male</v>
      </c>
      <c r="N704" s="6" t="str">
        <f t="shared" si="51"/>
        <v>Other (please specify)</v>
      </c>
      <c r="O704" s="6" t="str">
        <f t="shared" si="52"/>
        <v>0-5 hours</v>
      </c>
      <c r="P704" s="39" t="str">
        <f t="shared" si="53"/>
        <v>&lt;$700</v>
      </c>
      <c r="Q704" s="17"/>
    </row>
    <row r="705" spans="1:17" ht="15.75" customHeight="1" x14ac:dyDescent="0.25">
      <c r="A705" s="24">
        <v>8</v>
      </c>
      <c r="B705" s="28" t="str">
        <f t="shared" si="54"/>
        <v>Passive</v>
      </c>
      <c r="C705" s="19" t="s">
        <v>3068</v>
      </c>
      <c r="D705" s="19" t="s">
        <v>3065</v>
      </c>
      <c r="E705" s="17" t="s">
        <v>3055</v>
      </c>
      <c r="F705" s="28">
        <v>13229301568</v>
      </c>
      <c r="G705" s="6" t="s">
        <v>2051</v>
      </c>
      <c r="H705" s="6" t="s">
        <v>14</v>
      </c>
      <c r="I705" s="11" t="s">
        <v>515</v>
      </c>
      <c r="J705" s="17" t="s">
        <v>1407</v>
      </c>
      <c r="K705" s="17" t="s">
        <v>3029</v>
      </c>
      <c r="L705" s="6" t="s">
        <v>3057</v>
      </c>
      <c r="M705" s="6" t="str">
        <f t="shared" si="50"/>
        <v>Male</v>
      </c>
      <c r="N705" s="6" t="str">
        <f t="shared" si="51"/>
        <v>Hardcore Gamer: I spend most of my free time playing and viewing video games</v>
      </c>
      <c r="O705" s="6" t="str">
        <f t="shared" si="52"/>
        <v>11-20 hours</v>
      </c>
      <c r="P705" s="39" t="str">
        <f t="shared" si="53"/>
        <v>I don’t know</v>
      </c>
      <c r="Q705" s="17"/>
    </row>
    <row r="706" spans="1:17" ht="15.75" customHeight="1" x14ac:dyDescent="0.25">
      <c r="A706" s="24">
        <v>6</v>
      </c>
      <c r="B706" s="28" t="str">
        <f t="shared" si="54"/>
        <v>Detractor</v>
      </c>
      <c r="C706" s="19" t="s">
        <v>3068</v>
      </c>
      <c r="D706" s="19" t="s">
        <v>3064</v>
      </c>
      <c r="E706" s="17" t="s">
        <v>3055</v>
      </c>
      <c r="F706" s="28">
        <v>13123467983</v>
      </c>
      <c r="G706" s="6" t="s">
        <v>2283</v>
      </c>
      <c r="H706" s="6" t="s">
        <v>16</v>
      </c>
      <c r="I706" s="11" t="s">
        <v>722</v>
      </c>
      <c r="J706" s="17" t="s">
        <v>1389</v>
      </c>
      <c r="K706" s="17" t="s">
        <v>3029</v>
      </c>
      <c r="L706" s="6" t="s">
        <v>3059</v>
      </c>
      <c r="M706" s="6" t="str">
        <f t="shared" ref="M706:M769" si="55">VLOOKUP(F706,DemoTable,2,FALSE)</f>
        <v>Male</v>
      </c>
      <c r="N706" s="6" t="str">
        <f t="shared" ref="N706:N769" si="56">VLOOKUP(F706,DemoTable,3,FALSE)</f>
        <v>Casual Gamer: I love playing video games to have fun but not all of the time</v>
      </c>
      <c r="O706" s="6" t="str">
        <f t="shared" ref="O706:O769" si="57">VLOOKUP(F706,DemoTable,4,FALSE)</f>
        <v>11-20 hours</v>
      </c>
      <c r="P706" s="39" t="str">
        <f t="shared" ref="P706:P769" si="58">VLOOKUP(F706,DemoTable,5,FALSE)</f>
        <v>$1,500 - $1,999</v>
      </c>
      <c r="Q706" s="17" t="s">
        <v>1465</v>
      </c>
    </row>
    <row r="707" spans="1:17" ht="15.75" customHeight="1" x14ac:dyDescent="0.25">
      <c r="A707" s="24">
        <v>9</v>
      </c>
      <c r="B707" s="28" t="str">
        <f t="shared" si="54"/>
        <v>Promoter</v>
      </c>
      <c r="C707" s="19" t="s">
        <v>3068</v>
      </c>
      <c r="D707" s="19" t="s">
        <v>3064</v>
      </c>
      <c r="E707" s="17" t="s">
        <v>3055</v>
      </c>
      <c r="F707" s="28">
        <v>13195399554</v>
      </c>
      <c r="G707" s="6" t="s">
        <v>2134</v>
      </c>
      <c r="H707" s="6" t="s">
        <v>14</v>
      </c>
      <c r="I707" s="11" t="s">
        <v>592</v>
      </c>
      <c r="J707" s="17" t="s">
        <v>1407</v>
      </c>
      <c r="K707" s="17" t="s">
        <v>3029</v>
      </c>
      <c r="L707" s="6" t="s">
        <v>3057</v>
      </c>
      <c r="M707" s="6" t="str">
        <f t="shared" si="55"/>
        <v>Male</v>
      </c>
      <c r="N707" s="6" t="str">
        <f t="shared" si="56"/>
        <v>Hardcore Gamer: I spend most of my free time playing and viewing video games</v>
      </c>
      <c r="O707" s="6" t="str">
        <f t="shared" si="57"/>
        <v>21-30 hours</v>
      </c>
      <c r="P707" s="39" t="str">
        <f t="shared" si="58"/>
        <v>$1,500 - $1,999</v>
      </c>
      <c r="Q707" s="17"/>
    </row>
    <row r="708" spans="1:17" ht="15.75" customHeight="1" x14ac:dyDescent="0.25">
      <c r="A708" s="24">
        <v>5</v>
      </c>
      <c r="B708" s="28" t="str">
        <f t="shared" si="54"/>
        <v>Detractor</v>
      </c>
      <c r="C708" s="19" t="s">
        <v>488</v>
      </c>
      <c r="D708" s="19" t="s">
        <v>3065</v>
      </c>
      <c r="E708" s="17" t="s">
        <v>3055</v>
      </c>
      <c r="F708" s="28">
        <v>13224655731</v>
      </c>
      <c r="G708" s="6" t="s">
        <v>2070</v>
      </c>
      <c r="H708" s="6" t="s">
        <v>16</v>
      </c>
      <c r="I708" s="11" t="s">
        <v>529</v>
      </c>
      <c r="J708" s="17" t="s">
        <v>1388</v>
      </c>
      <c r="K708" s="17" t="s">
        <v>3033</v>
      </c>
      <c r="L708" s="6" t="s">
        <v>3057</v>
      </c>
      <c r="M708" s="6" t="str">
        <f t="shared" si="55"/>
        <v>Male</v>
      </c>
      <c r="N708" s="6" t="str">
        <f t="shared" si="56"/>
        <v>Casual Gamer: I love playing video games to have fun but not all of the time</v>
      </c>
      <c r="O708" s="6" t="str">
        <f t="shared" si="57"/>
        <v>6-10 hours</v>
      </c>
      <c r="P708" s="39" t="str">
        <f t="shared" si="58"/>
        <v>$5,000+</v>
      </c>
      <c r="Q708" s="17"/>
    </row>
    <row r="709" spans="1:17" ht="15.75" customHeight="1" x14ac:dyDescent="0.25">
      <c r="A709" s="24">
        <v>8</v>
      </c>
      <c r="B709" s="28" t="str">
        <f t="shared" si="54"/>
        <v>Passive</v>
      </c>
      <c r="C709" s="19" t="s">
        <v>3070</v>
      </c>
      <c r="D709" s="19" t="s">
        <v>3065</v>
      </c>
      <c r="E709" s="17" t="s">
        <v>3055</v>
      </c>
      <c r="F709" s="28">
        <v>13176985361</v>
      </c>
      <c r="G709" s="6" t="s">
        <v>2159</v>
      </c>
      <c r="H709" s="6" t="s">
        <v>16</v>
      </c>
      <c r="I709" s="11" t="s">
        <v>611</v>
      </c>
      <c r="J709" s="17" t="s">
        <v>1393</v>
      </c>
      <c r="K709" s="17" t="s">
        <v>3036</v>
      </c>
      <c r="L709" s="6" t="s">
        <v>3057</v>
      </c>
      <c r="M709" s="6" t="str">
        <f t="shared" si="55"/>
        <v>Male</v>
      </c>
      <c r="N709" s="6" t="str">
        <f t="shared" si="56"/>
        <v>Competitive Gamer: I play video games to be the best and win</v>
      </c>
      <c r="O709" s="6" t="str">
        <f t="shared" si="57"/>
        <v>11-20 hours</v>
      </c>
      <c r="P709" s="39" t="str">
        <f t="shared" si="58"/>
        <v>$3,000- $5,000</v>
      </c>
      <c r="Q709" s="17" t="s">
        <v>1463</v>
      </c>
    </row>
    <row r="710" spans="1:17" ht="15.75" customHeight="1" x14ac:dyDescent="0.25">
      <c r="A710" s="24">
        <v>8</v>
      </c>
      <c r="B710" s="28" t="str">
        <f t="shared" ref="B710:B773" si="59">IF(A710&gt;8, "Promoter", IF(A710&gt;6,"Passive",IF(A710&lt;7,"Detractor",)))</f>
        <v>Passive</v>
      </c>
      <c r="C710" s="19" t="s">
        <v>3070</v>
      </c>
      <c r="D710" s="19" t="s">
        <v>3065</v>
      </c>
      <c r="E710" s="17" t="s">
        <v>3055</v>
      </c>
      <c r="F710" s="28">
        <v>13089109999</v>
      </c>
      <c r="G710" s="6" t="s">
        <v>2311</v>
      </c>
      <c r="H710" s="6" t="s">
        <v>16</v>
      </c>
      <c r="I710" s="11" t="s">
        <v>749</v>
      </c>
      <c r="J710" s="17" t="s">
        <v>1387</v>
      </c>
      <c r="K710" s="17" t="s">
        <v>1387</v>
      </c>
      <c r="L710" s="6" t="s">
        <v>3058</v>
      </c>
      <c r="M710" s="6" t="str">
        <f t="shared" si="55"/>
        <v>Male</v>
      </c>
      <c r="N710" s="6" t="str">
        <f t="shared" si="56"/>
        <v>Content Creator/Streamer: I create video game content</v>
      </c>
      <c r="O710" s="6" t="str">
        <f t="shared" si="57"/>
        <v>11-20 hours</v>
      </c>
      <c r="P710" s="39" t="str">
        <f t="shared" si="58"/>
        <v>$1,500 - $1,999</v>
      </c>
      <c r="Q710" s="17"/>
    </row>
    <row r="711" spans="1:17" ht="15.75" customHeight="1" x14ac:dyDescent="0.25">
      <c r="A711" s="24">
        <v>9</v>
      </c>
      <c r="B711" s="28" t="str">
        <f t="shared" si="59"/>
        <v>Promoter</v>
      </c>
      <c r="C711" s="19" t="s">
        <v>3070</v>
      </c>
      <c r="D711" s="19" t="s">
        <v>3065</v>
      </c>
      <c r="E711" s="17" t="s">
        <v>3056</v>
      </c>
      <c r="F711" s="28">
        <v>13064211287</v>
      </c>
      <c r="G711" s="6" t="s">
        <v>2919</v>
      </c>
      <c r="H711" s="6" t="s">
        <v>16</v>
      </c>
      <c r="I711" s="11" t="s">
        <v>1274</v>
      </c>
      <c r="J711" s="9" t="s">
        <v>1393</v>
      </c>
      <c r="K711" s="9" t="s">
        <v>3036</v>
      </c>
      <c r="L711" s="6" t="s">
        <v>3058</v>
      </c>
      <c r="M711" s="6" t="str">
        <f t="shared" si="55"/>
        <v>Male</v>
      </c>
      <c r="N711" s="6" t="str">
        <f t="shared" si="56"/>
        <v>Casual Gamer: I love playing video games to have fun but not all of the time</v>
      </c>
      <c r="O711" s="6" t="str">
        <f t="shared" si="57"/>
        <v>6-10 hours</v>
      </c>
      <c r="P711" s="39" t="str">
        <f t="shared" si="58"/>
        <v>$3,000- $5,000</v>
      </c>
      <c r="Q711" s="17"/>
    </row>
    <row r="712" spans="1:17" ht="15.75" customHeight="1" x14ac:dyDescent="0.25">
      <c r="A712" s="24">
        <v>10</v>
      </c>
      <c r="B712" s="28" t="str">
        <f t="shared" si="59"/>
        <v>Promoter</v>
      </c>
      <c r="C712" s="19" t="s">
        <v>3070</v>
      </c>
      <c r="D712" s="19" t="s">
        <v>3065</v>
      </c>
      <c r="E712" s="17" t="s">
        <v>3055</v>
      </c>
      <c r="F712" s="28">
        <v>13164197594</v>
      </c>
      <c r="G712" s="6" t="s">
        <v>2193</v>
      </c>
      <c r="H712" s="6" t="s">
        <v>16</v>
      </c>
      <c r="I712" s="11" t="s">
        <v>642</v>
      </c>
      <c r="J712" s="17" t="s">
        <v>1393</v>
      </c>
      <c r="K712" s="17" t="s">
        <v>3036</v>
      </c>
      <c r="L712" s="6" t="s">
        <v>3059</v>
      </c>
      <c r="M712" s="6" t="str">
        <f t="shared" si="55"/>
        <v>Male</v>
      </c>
      <c r="N712" s="6" t="str">
        <f t="shared" si="56"/>
        <v>Competitive Gamer: I play video games to be the best and win</v>
      </c>
      <c r="O712" s="6" t="str">
        <f t="shared" si="57"/>
        <v>40+ hours</v>
      </c>
      <c r="P712" s="39" t="str">
        <f t="shared" si="58"/>
        <v>$5,000+</v>
      </c>
      <c r="Q712" s="17"/>
    </row>
    <row r="713" spans="1:17" ht="15.75" customHeight="1" x14ac:dyDescent="0.25">
      <c r="A713" s="24">
        <v>8</v>
      </c>
      <c r="B713" s="28" t="str">
        <f t="shared" si="59"/>
        <v>Passive</v>
      </c>
      <c r="C713" s="19" t="s">
        <v>488</v>
      </c>
      <c r="D713" s="19" t="s">
        <v>3065</v>
      </c>
      <c r="E713" s="17" t="s">
        <v>3056</v>
      </c>
      <c r="F713" s="28">
        <v>13163184527</v>
      </c>
      <c r="G713" s="6" t="s">
        <v>2671</v>
      </c>
      <c r="H713" s="6" t="s">
        <v>16</v>
      </c>
      <c r="I713" s="11" t="s">
        <v>1056</v>
      </c>
      <c r="J713" s="9" t="s">
        <v>1388</v>
      </c>
      <c r="K713" s="9" t="s">
        <v>3033</v>
      </c>
      <c r="L713" s="6" t="s">
        <v>3059</v>
      </c>
      <c r="M713" s="6" t="str">
        <f t="shared" si="55"/>
        <v>Male</v>
      </c>
      <c r="N713" s="6" t="str">
        <f t="shared" si="56"/>
        <v>Content Creator/Streamer: I create video game content</v>
      </c>
      <c r="O713" s="6" t="str">
        <f t="shared" si="57"/>
        <v>6-10 hours</v>
      </c>
      <c r="P713" s="39" t="str">
        <f t="shared" si="58"/>
        <v>$1,500 - $1,999</v>
      </c>
      <c r="Q713" s="17" t="s">
        <v>1466</v>
      </c>
    </row>
    <row r="714" spans="1:17" ht="15.75" customHeight="1" x14ac:dyDescent="0.25">
      <c r="A714" s="24">
        <v>10</v>
      </c>
      <c r="B714" s="28" t="str">
        <f t="shared" si="59"/>
        <v>Promoter</v>
      </c>
      <c r="C714" s="19" t="s">
        <v>3070</v>
      </c>
      <c r="D714" s="19" t="s">
        <v>3064</v>
      </c>
      <c r="E714" s="17" t="s">
        <v>3056</v>
      </c>
      <c r="F714" s="28">
        <v>13101272773</v>
      </c>
      <c r="G714" s="6" t="s">
        <v>2847</v>
      </c>
      <c r="H714" s="6" t="s">
        <v>14</v>
      </c>
      <c r="I714" s="11" t="s">
        <v>1210</v>
      </c>
      <c r="J714" s="9" t="s">
        <v>1489</v>
      </c>
      <c r="K714" s="9" t="s">
        <v>3034</v>
      </c>
      <c r="L714" s="6" t="s">
        <v>3059</v>
      </c>
      <c r="M714" s="6" t="str">
        <f t="shared" si="55"/>
        <v>Male</v>
      </c>
      <c r="N714" s="6" t="str">
        <f t="shared" si="56"/>
        <v>Hardcore Gamer: I spend most of my free time playing and viewing video games</v>
      </c>
      <c r="O714" s="6" t="str">
        <f t="shared" si="57"/>
        <v>31-40 hours</v>
      </c>
      <c r="P714" s="39" t="str">
        <f t="shared" si="58"/>
        <v>$3,000- $5,000</v>
      </c>
      <c r="Q714" s="17"/>
    </row>
    <row r="715" spans="1:17" ht="15.75" customHeight="1" x14ac:dyDescent="0.25">
      <c r="A715" s="24">
        <v>7</v>
      </c>
      <c r="B715" s="28" t="str">
        <f t="shared" si="59"/>
        <v>Passive</v>
      </c>
      <c r="C715" s="19" t="s">
        <v>3070</v>
      </c>
      <c r="D715" s="19" t="s">
        <v>3064</v>
      </c>
      <c r="E715" s="17" t="s">
        <v>3056</v>
      </c>
      <c r="F715" s="28">
        <v>13209710226</v>
      </c>
      <c r="G715" s="6" t="s">
        <v>2536</v>
      </c>
      <c r="H715" s="6" t="s">
        <v>16</v>
      </c>
      <c r="I715" s="11" t="s">
        <v>937</v>
      </c>
      <c r="J715" s="9" t="s">
        <v>1462</v>
      </c>
      <c r="K715" s="9" t="s">
        <v>3033</v>
      </c>
      <c r="L715" s="6" t="s">
        <v>3057</v>
      </c>
      <c r="M715" s="6" t="str">
        <f t="shared" si="55"/>
        <v>Male</v>
      </c>
      <c r="N715" s="6" t="str">
        <f t="shared" si="56"/>
        <v>Hardcore Gamer: I spend most of my free time playing and viewing video games</v>
      </c>
      <c r="O715" s="6" t="str">
        <f t="shared" si="57"/>
        <v>11-20 hours</v>
      </c>
      <c r="P715" s="39" t="str">
        <f t="shared" si="58"/>
        <v>$5,000+</v>
      </c>
      <c r="Q715" s="17"/>
    </row>
    <row r="716" spans="1:17" ht="15.75" customHeight="1" x14ac:dyDescent="0.25">
      <c r="A716" s="24">
        <v>9</v>
      </c>
      <c r="B716" s="28" t="str">
        <f t="shared" si="59"/>
        <v>Promoter</v>
      </c>
      <c r="C716" s="19" t="s">
        <v>3070</v>
      </c>
      <c r="D716" s="19" t="s">
        <v>3065</v>
      </c>
      <c r="E716" s="17" t="s">
        <v>3056</v>
      </c>
      <c r="F716" s="28">
        <v>13210965474</v>
      </c>
      <c r="G716" s="6" t="s">
        <v>2530</v>
      </c>
      <c r="H716" s="6" t="s">
        <v>16</v>
      </c>
      <c r="I716" s="11" t="s">
        <v>934</v>
      </c>
      <c r="J716" s="9" t="s">
        <v>1388</v>
      </c>
      <c r="K716" s="9" t="s">
        <v>3033</v>
      </c>
      <c r="L716" s="6" t="s">
        <v>3057</v>
      </c>
      <c r="M716" s="6" t="str">
        <f t="shared" si="55"/>
        <v>Male</v>
      </c>
      <c r="N716" s="6" t="str">
        <f t="shared" si="56"/>
        <v>Hardcore Gamer: I spend most of my free time playing and viewing video games</v>
      </c>
      <c r="O716" s="6" t="str">
        <f t="shared" si="57"/>
        <v>21-30 hours</v>
      </c>
      <c r="P716" s="39" t="str">
        <f t="shared" si="58"/>
        <v>$2,000- $2,999</v>
      </c>
      <c r="Q716" s="17"/>
    </row>
    <row r="717" spans="1:17" ht="15.75" customHeight="1" x14ac:dyDescent="0.25">
      <c r="A717" s="24">
        <v>8</v>
      </c>
      <c r="B717" s="28" t="str">
        <f t="shared" si="59"/>
        <v>Passive</v>
      </c>
      <c r="C717" s="19" t="s">
        <v>3068</v>
      </c>
      <c r="D717" s="19" t="s">
        <v>3065</v>
      </c>
      <c r="E717" s="17" t="s">
        <v>3056</v>
      </c>
      <c r="F717" s="28">
        <v>13113497254</v>
      </c>
      <c r="G717" s="6" t="s">
        <v>1879</v>
      </c>
      <c r="H717" s="6" t="s">
        <v>14</v>
      </c>
      <c r="I717" s="11" t="s">
        <v>1184</v>
      </c>
      <c r="J717" s="9" t="s">
        <v>1388</v>
      </c>
      <c r="K717" s="9" t="s">
        <v>3033</v>
      </c>
      <c r="L717" s="6" t="s">
        <v>3059</v>
      </c>
      <c r="M717" s="6" t="str">
        <f t="shared" si="55"/>
        <v>Transgender</v>
      </c>
      <c r="N717" s="6" t="str">
        <f t="shared" si="56"/>
        <v>Casual Gamer: I love playing video games to have fun but not all of the time</v>
      </c>
      <c r="O717" s="6" t="str">
        <f t="shared" si="57"/>
        <v>0-5 hours</v>
      </c>
      <c r="P717" s="39" t="str">
        <f t="shared" si="58"/>
        <v>$2,000- $2,999</v>
      </c>
      <c r="Q717" s="17"/>
    </row>
    <row r="718" spans="1:17" ht="15.75" customHeight="1" x14ac:dyDescent="0.25">
      <c r="A718" s="24">
        <v>8</v>
      </c>
      <c r="B718" s="28" t="str">
        <f t="shared" si="59"/>
        <v>Passive</v>
      </c>
      <c r="C718" s="19" t="s">
        <v>3070</v>
      </c>
      <c r="D718" s="19" t="s">
        <v>3065</v>
      </c>
      <c r="E718" s="17" t="s">
        <v>3055</v>
      </c>
      <c r="F718" s="28">
        <v>13083104599</v>
      </c>
      <c r="G718" s="6" t="s">
        <v>2320</v>
      </c>
      <c r="H718" s="6" t="s">
        <v>16</v>
      </c>
      <c r="I718" s="11" t="s">
        <v>758</v>
      </c>
      <c r="J718" s="17" t="s">
        <v>1389</v>
      </c>
      <c r="K718" s="17" t="s">
        <v>3029</v>
      </c>
      <c r="L718" s="6" t="s">
        <v>3058</v>
      </c>
      <c r="M718" s="6" t="str">
        <f t="shared" si="55"/>
        <v>Male</v>
      </c>
      <c r="N718" s="6" t="str">
        <f t="shared" si="56"/>
        <v>Casual Gamer: I love playing video games to have fun but not all of the time</v>
      </c>
      <c r="O718" s="6" t="str">
        <f t="shared" si="57"/>
        <v>11-20 hours</v>
      </c>
      <c r="P718" s="39" t="str">
        <f t="shared" si="58"/>
        <v>$1,500 - $1,999</v>
      </c>
      <c r="Q718" s="17"/>
    </row>
    <row r="719" spans="1:17" ht="15.75" customHeight="1" x14ac:dyDescent="0.25">
      <c r="A719" s="24">
        <v>6</v>
      </c>
      <c r="B719" s="28" t="str">
        <f t="shared" si="59"/>
        <v>Detractor</v>
      </c>
      <c r="C719" s="19" t="s">
        <v>3068</v>
      </c>
      <c r="D719" s="19" t="s">
        <v>3065</v>
      </c>
      <c r="E719" s="17" t="s">
        <v>1423</v>
      </c>
      <c r="F719" s="28">
        <v>13150510428</v>
      </c>
      <c r="G719" s="6" t="s">
        <v>1987</v>
      </c>
      <c r="H719" s="6" t="s">
        <v>16</v>
      </c>
      <c r="I719" s="11" t="s">
        <v>455</v>
      </c>
      <c r="J719" s="6" t="s">
        <v>1389</v>
      </c>
      <c r="K719" s="6" t="s">
        <v>3029</v>
      </c>
      <c r="L719" s="6" t="s">
        <v>3059</v>
      </c>
      <c r="M719" s="6" t="str">
        <f t="shared" si="55"/>
        <v>Prefer not to say</v>
      </c>
      <c r="N719" s="6" t="str">
        <f t="shared" si="56"/>
        <v>Other (please specify)</v>
      </c>
      <c r="O719" s="6" t="str">
        <f t="shared" si="57"/>
        <v>21-30 hours</v>
      </c>
      <c r="P719" s="39" t="str">
        <f t="shared" si="58"/>
        <v>$700 - $1,099</v>
      </c>
      <c r="Q719" s="17"/>
    </row>
    <row r="720" spans="1:17" ht="15.75" customHeight="1" x14ac:dyDescent="0.25">
      <c r="A720" s="24">
        <v>7</v>
      </c>
      <c r="B720" s="28" t="str">
        <f t="shared" si="59"/>
        <v>Passive</v>
      </c>
      <c r="C720" s="19" t="s">
        <v>3070</v>
      </c>
      <c r="D720" s="19" t="s">
        <v>3064</v>
      </c>
      <c r="E720" s="17" t="s">
        <v>3055</v>
      </c>
      <c r="F720" s="28">
        <v>13166842488</v>
      </c>
      <c r="G720" s="6" t="s">
        <v>2186</v>
      </c>
      <c r="H720" s="6" t="s">
        <v>16</v>
      </c>
      <c r="I720" s="11" t="s">
        <v>635</v>
      </c>
      <c r="J720" s="17" t="s">
        <v>1366</v>
      </c>
      <c r="K720" s="17" t="s">
        <v>3029</v>
      </c>
      <c r="L720" s="6" t="s">
        <v>3059</v>
      </c>
      <c r="M720" s="6" t="str">
        <f t="shared" si="55"/>
        <v>Male</v>
      </c>
      <c r="N720" s="6" t="str">
        <f t="shared" si="56"/>
        <v>Casual Gamer: I love playing video games to have fun but not all of the time</v>
      </c>
      <c r="O720" s="6" t="str">
        <f t="shared" si="57"/>
        <v>0-5 hours</v>
      </c>
      <c r="P720" s="39" t="str">
        <f t="shared" si="58"/>
        <v>$1,100 - $1,499</v>
      </c>
      <c r="Q720" s="17"/>
    </row>
    <row r="721" spans="1:17" ht="15.75" customHeight="1" x14ac:dyDescent="0.25">
      <c r="A721" s="24">
        <v>9</v>
      </c>
      <c r="B721" s="28" t="str">
        <f t="shared" si="59"/>
        <v>Promoter</v>
      </c>
      <c r="C721" s="19" t="s">
        <v>3064</v>
      </c>
      <c r="D721" s="19" t="s">
        <v>3064</v>
      </c>
      <c r="E721" s="17" t="s">
        <v>3056</v>
      </c>
      <c r="F721" s="28">
        <v>13110251001</v>
      </c>
      <c r="G721" s="6" t="s">
        <v>2825</v>
      </c>
      <c r="H721" s="6" t="s">
        <v>16</v>
      </c>
      <c r="I721" s="11" t="s">
        <v>1191</v>
      </c>
      <c r="J721" s="9" t="s">
        <v>1393</v>
      </c>
      <c r="K721" s="9" t="s">
        <v>3036</v>
      </c>
      <c r="L721" s="6" t="s">
        <v>3059</v>
      </c>
      <c r="M721" s="6" t="str">
        <f t="shared" si="55"/>
        <v>Male</v>
      </c>
      <c r="N721" s="6" t="str">
        <f t="shared" si="56"/>
        <v>Hardcore Gamer: I spend most of my free time playing and viewing video games</v>
      </c>
      <c r="O721" s="6" t="str">
        <f t="shared" si="57"/>
        <v>40+ hours</v>
      </c>
      <c r="P721" s="39" t="str">
        <f t="shared" si="58"/>
        <v>$1,500 - $1,999</v>
      </c>
      <c r="Q721" s="17"/>
    </row>
    <row r="722" spans="1:17" ht="15.75" customHeight="1" x14ac:dyDescent="0.25">
      <c r="A722" s="24">
        <v>4</v>
      </c>
      <c r="B722" s="28" t="str">
        <f t="shared" si="59"/>
        <v>Detractor</v>
      </c>
      <c r="C722" s="19" t="s">
        <v>3071</v>
      </c>
      <c r="D722" s="19" t="s">
        <v>3068</v>
      </c>
      <c r="E722" s="17" t="s">
        <v>3054</v>
      </c>
      <c r="F722" s="28">
        <v>13079236828</v>
      </c>
      <c r="G722" s="6" t="s">
        <v>1894</v>
      </c>
      <c r="H722" s="6" t="s">
        <v>14</v>
      </c>
      <c r="I722" s="11" t="s">
        <v>366</v>
      </c>
      <c r="J722" s="6" t="s">
        <v>1363</v>
      </c>
      <c r="K722" s="11" t="s">
        <v>3042</v>
      </c>
      <c r="L722" s="6" t="s">
        <v>3058</v>
      </c>
      <c r="M722" s="6" t="str">
        <f t="shared" si="55"/>
        <v>Male</v>
      </c>
      <c r="N722" s="6" t="str">
        <f t="shared" si="56"/>
        <v>Hardcore Gamer: I spend most of my free time playing and viewing video games</v>
      </c>
      <c r="O722" s="6" t="str">
        <f t="shared" si="57"/>
        <v>21-30 hours</v>
      </c>
      <c r="P722" s="39" t="str">
        <f t="shared" si="58"/>
        <v>$3,000- $5,000</v>
      </c>
      <c r="Q722" s="17"/>
    </row>
    <row r="723" spans="1:17" ht="15.75" customHeight="1" x14ac:dyDescent="0.25">
      <c r="A723" s="24">
        <v>5</v>
      </c>
      <c r="B723" s="28" t="str">
        <f t="shared" si="59"/>
        <v>Detractor</v>
      </c>
      <c r="C723" s="19" t="s">
        <v>3068</v>
      </c>
      <c r="D723" s="19" t="s">
        <v>3067</v>
      </c>
      <c r="E723" s="17" t="s">
        <v>3054</v>
      </c>
      <c r="F723" s="28">
        <v>13066234331</v>
      </c>
      <c r="G723" s="6" t="s">
        <v>1902</v>
      </c>
      <c r="H723" s="6" t="s">
        <v>14</v>
      </c>
      <c r="I723" s="11" t="s">
        <v>374</v>
      </c>
      <c r="J723" s="6" t="s">
        <v>1366</v>
      </c>
      <c r="K723" s="11" t="s">
        <v>3029</v>
      </c>
      <c r="L723" s="6" t="s">
        <v>3058</v>
      </c>
      <c r="M723" s="6" t="str">
        <f t="shared" si="55"/>
        <v>Male</v>
      </c>
      <c r="N723" s="6" t="str">
        <f t="shared" si="56"/>
        <v>Casual Gamer: I love playing video games to have fun but not all of the time</v>
      </c>
      <c r="O723" s="6" t="str">
        <f t="shared" si="57"/>
        <v>11-20 hours</v>
      </c>
      <c r="P723" s="39" t="str">
        <f t="shared" si="58"/>
        <v>$3,000- $5,000</v>
      </c>
      <c r="Q723" s="17" t="s">
        <v>1449</v>
      </c>
    </row>
    <row r="724" spans="1:17" ht="15.75" customHeight="1" x14ac:dyDescent="0.25">
      <c r="A724" s="24">
        <v>0</v>
      </c>
      <c r="B724" s="28" t="str">
        <f t="shared" si="59"/>
        <v>Detractor</v>
      </c>
      <c r="C724" s="19" t="s">
        <v>3066</v>
      </c>
      <c r="D724" s="19" t="s">
        <v>3066</v>
      </c>
      <c r="E724" s="17" t="s">
        <v>3053</v>
      </c>
      <c r="F724" s="28">
        <v>13186930282</v>
      </c>
      <c r="G724" s="6" t="s">
        <v>1606</v>
      </c>
      <c r="H724" s="6" t="s">
        <v>14</v>
      </c>
      <c r="I724" s="11" t="s">
        <v>84</v>
      </c>
      <c r="J724" s="6" t="s">
        <v>1369</v>
      </c>
      <c r="K724" s="17" t="s">
        <v>1369</v>
      </c>
      <c r="L724" s="19" t="s">
        <v>3057</v>
      </c>
      <c r="M724" s="6" t="str">
        <f t="shared" si="55"/>
        <v>Female</v>
      </c>
      <c r="N724" s="6" t="str">
        <f t="shared" si="56"/>
        <v>Content Creator/Streamer: I create video game content</v>
      </c>
      <c r="O724" s="6" t="str">
        <f t="shared" si="57"/>
        <v>21-30 hours</v>
      </c>
      <c r="P724" s="39" t="str">
        <f t="shared" si="58"/>
        <v>$3,000- $5,000</v>
      </c>
      <c r="Q724" s="17"/>
    </row>
    <row r="725" spans="1:17" ht="15.75" customHeight="1" x14ac:dyDescent="0.25">
      <c r="A725" s="24">
        <v>8</v>
      </c>
      <c r="B725" s="28" t="str">
        <f t="shared" si="59"/>
        <v>Passive</v>
      </c>
      <c r="C725" s="19" t="s">
        <v>3068</v>
      </c>
      <c r="D725" s="19" t="s">
        <v>3064</v>
      </c>
      <c r="E725" s="17" t="s">
        <v>3054</v>
      </c>
      <c r="F725" s="28">
        <v>13176666856</v>
      </c>
      <c r="G725" s="6" t="s">
        <v>1822</v>
      </c>
      <c r="H725" s="6" t="s">
        <v>14</v>
      </c>
      <c r="I725" s="11" t="s">
        <v>298</v>
      </c>
      <c r="J725" s="6" t="s">
        <v>1392</v>
      </c>
      <c r="K725" s="11" t="s">
        <v>1369</v>
      </c>
      <c r="L725" s="6" t="s">
        <v>3057</v>
      </c>
      <c r="M725" s="6" t="str">
        <f t="shared" si="55"/>
        <v>Female</v>
      </c>
      <c r="N725" s="6" t="str">
        <f t="shared" si="56"/>
        <v>Casual Gamer: I love playing video games to have fun but not all of the time</v>
      </c>
      <c r="O725" s="6" t="str">
        <f t="shared" si="57"/>
        <v>11-20 hours</v>
      </c>
      <c r="P725" s="39" t="str">
        <f t="shared" si="58"/>
        <v>$3,000- $5,000</v>
      </c>
      <c r="Q725" s="17"/>
    </row>
    <row r="726" spans="1:17" ht="15.75" customHeight="1" x14ac:dyDescent="0.25">
      <c r="A726" s="24">
        <v>7</v>
      </c>
      <c r="B726" s="28" t="str">
        <f t="shared" si="59"/>
        <v>Passive</v>
      </c>
      <c r="C726" s="19" t="s">
        <v>3070</v>
      </c>
      <c r="D726" s="19" t="s">
        <v>3065</v>
      </c>
      <c r="E726" s="17" t="s">
        <v>3055</v>
      </c>
      <c r="F726" s="28">
        <v>13062222669</v>
      </c>
      <c r="G726" s="6" t="s">
        <v>2368</v>
      </c>
      <c r="H726" s="6" t="s">
        <v>16</v>
      </c>
      <c r="I726" s="11" t="s">
        <v>802</v>
      </c>
      <c r="J726" s="17" t="s">
        <v>1368</v>
      </c>
      <c r="K726" s="17" t="s">
        <v>3036</v>
      </c>
      <c r="L726" s="6" t="s">
        <v>3058</v>
      </c>
      <c r="M726" s="6" t="str">
        <f t="shared" si="55"/>
        <v>Male</v>
      </c>
      <c r="N726" s="6" t="str">
        <f t="shared" si="56"/>
        <v>Casual Gamer: I love playing video games to have fun but not all of the time</v>
      </c>
      <c r="O726" s="6" t="str">
        <f t="shared" si="57"/>
        <v>6-10 hours</v>
      </c>
      <c r="P726" s="39" t="str">
        <f t="shared" si="58"/>
        <v>$1,500 - $1,999</v>
      </c>
      <c r="Q726" s="17"/>
    </row>
    <row r="727" spans="1:17" ht="15.75" customHeight="1" x14ac:dyDescent="0.25">
      <c r="A727" s="24">
        <v>0</v>
      </c>
      <c r="B727" s="28" t="str">
        <f t="shared" si="59"/>
        <v>Detractor</v>
      </c>
      <c r="C727" s="19" t="s">
        <v>3066</v>
      </c>
      <c r="D727" s="19" t="s">
        <v>3066</v>
      </c>
      <c r="E727" s="17" t="s">
        <v>3053</v>
      </c>
      <c r="F727" s="28">
        <v>13172134998</v>
      </c>
      <c r="G727" s="6" t="s">
        <v>1626</v>
      </c>
      <c r="H727" s="6" t="s">
        <v>14</v>
      </c>
      <c r="I727" s="11" t="s">
        <v>103</v>
      </c>
      <c r="J727" s="6" t="s">
        <v>1369</v>
      </c>
      <c r="K727" s="17" t="s">
        <v>1369</v>
      </c>
      <c r="L727" s="19" t="s">
        <v>3057</v>
      </c>
      <c r="M727" s="6" t="str">
        <f t="shared" si="55"/>
        <v>Prefer not to say</v>
      </c>
      <c r="N727" s="6" t="str">
        <f t="shared" si="56"/>
        <v>Content Creator/Streamer: I create video game content</v>
      </c>
      <c r="O727" s="6" t="str">
        <f t="shared" si="57"/>
        <v>11-20 hours</v>
      </c>
      <c r="P727" s="39" t="str">
        <f t="shared" si="58"/>
        <v>$3,000- $5,000</v>
      </c>
      <c r="Q727" s="17"/>
    </row>
    <row r="728" spans="1:17" ht="15.75" customHeight="1" x14ac:dyDescent="0.25">
      <c r="A728" s="24">
        <v>0</v>
      </c>
      <c r="B728" s="28" t="str">
        <f t="shared" si="59"/>
        <v>Detractor</v>
      </c>
      <c r="C728" s="19" t="s">
        <v>3066</v>
      </c>
      <c r="D728" s="19" t="s">
        <v>3066</v>
      </c>
      <c r="E728" s="17" t="s">
        <v>3053</v>
      </c>
      <c r="F728" s="28">
        <v>13032834917</v>
      </c>
      <c r="G728" s="6" t="s">
        <v>1751</v>
      </c>
      <c r="H728" s="6" t="s">
        <v>14</v>
      </c>
      <c r="I728" s="11" t="s">
        <v>228</v>
      </c>
      <c r="J728" s="6" t="s">
        <v>1369</v>
      </c>
      <c r="K728" s="17" t="s">
        <v>1369</v>
      </c>
      <c r="L728" s="6" t="s">
        <v>3058</v>
      </c>
      <c r="M728" s="6" t="str">
        <f t="shared" si="55"/>
        <v>Male</v>
      </c>
      <c r="N728" s="6" t="str">
        <f t="shared" si="56"/>
        <v>Casual Gamer: I love playing video games to have fun but not all of the time</v>
      </c>
      <c r="O728" s="6" t="str">
        <f t="shared" si="57"/>
        <v>0-5 hours</v>
      </c>
      <c r="P728" s="39" t="str">
        <f t="shared" si="58"/>
        <v>$3,000- $5,000</v>
      </c>
      <c r="Q728" s="17"/>
    </row>
    <row r="729" spans="1:17" ht="15.75" customHeight="1" x14ac:dyDescent="0.25">
      <c r="A729" s="24">
        <v>10</v>
      </c>
      <c r="B729" s="28" t="str">
        <f t="shared" si="59"/>
        <v>Promoter</v>
      </c>
      <c r="C729" s="19" t="s">
        <v>3064</v>
      </c>
      <c r="D729" s="19" t="s">
        <v>3064</v>
      </c>
      <c r="E729" s="17" t="s">
        <v>3056</v>
      </c>
      <c r="F729" s="28">
        <v>13193405030</v>
      </c>
      <c r="G729" s="6" t="s">
        <v>2588</v>
      </c>
      <c r="H729" s="6" t="s">
        <v>16</v>
      </c>
      <c r="I729" s="11" t="s">
        <v>983</v>
      </c>
      <c r="J729" s="9" t="s">
        <v>1489</v>
      </c>
      <c r="K729" s="9" t="s">
        <v>3034</v>
      </c>
      <c r="L729" s="6" t="s">
        <v>3057</v>
      </c>
      <c r="M729" s="6" t="str">
        <f t="shared" si="55"/>
        <v>Male</v>
      </c>
      <c r="N729" s="6" t="str">
        <f t="shared" si="56"/>
        <v>Casual Gamer: I love playing video games to have fun but not all of the time</v>
      </c>
      <c r="O729" s="6" t="str">
        <f t="shared" si="57"/>
        <v>11-20 hours</v>
      </c>
      <c r="P729" s="39" t="str">
        <f t="shared" si="58"/>
        <v>$5,000+</v>
      </c>
      <c r="Q729" s="17"/>
    </row>
    <row r="730" spans="1:17" ht="15.75" customHeight="1" x14ac:dyDescent="0.25">
      <c r="A730" s="24">
        <v>2</v>
      </c>
      <c r="B730" s="28" t="str">
        <f t="shared" si="59"/>
        <v>Detractor</v>
      </c>
      <c r="C730" s="19" t="s">
        <v>3070</v>
      </c>
      <c r="D730" s="19" t="s">
        <v>3066</v>
      </c>
      <c r="E730" s="17" t="s">
        <v>3053</v>
      </c>
      <c r="F730" s="28">
        <v>13159742252</v>
      </c>
      <c r="G730" s="6" t="s">
        <v>1665</v>
      </c>
      <c r="H730" s="6" t="s">
        <v>14</v>
      </c>
      <c r="I730" s="11" t="s">
        <v>142</v>
      </c>
      <c r="J730" s="6" t="s">
        <v>1364</v>
      </c>
      <c r="K730" s="17" t="s">
        <v>3044</v>
      </c>
      <c r="L730" s="19" t="s">
        <v>3059</v>
      </c>
      <c r="M730" s="6" t="str">
        <f t="shared" si="55"/>
        <v>Female</v>
      </c>
      <c r="N730" s="6" t="str">
        <f t="shared" si="56"/>
        <v>Casual Gamer: I love playing video games to have fun but not all of the time</v>
      </c>
      <c r="O730" s="6" t="str">
        <f t="shared" si="57"/>
        <v>0-5 hours</v>
      </c>
      <c r="P730" s="39" t="str">
        <f t="shared" si="58"/>
        <v>$1,100 - $1,499</v>
      </c>
      <c r="Q730" s="17"/>
    </row>
    <row r="731" spans="1:17" ht="15.75" customHeight="1" x14ac:dyDescent="0.25">
      <c r="A731" s="24">
        <v>8</v>
      </c>
      <c r="B731" s="28" t="str">
        <f t="shared" si="59"/>
        <v>Passive</v>
      </c>
      <c r="C731" s="19" t="s">
        <v>3066</v>
      </c>
      <c r="D731" s="19" t="s">
        <v>3067</v>
      </c>
      <c r="E731" s="17" t="s">
        <v>3055</v>
      </c>
      <c r="F731" s="28">
        <v>13159562462</v>
      </c>
      <c r="G731" s="6" t="s">
        <v>2227</v>
      </c>
      <c r="H731" s="6" t="s">
        <v>16</v>
      </c>
      <c r="I731" s="11" t="s">
        <v>673</v>
      </c>
      <c r="J731" s="17" t="s">
        <v>1369</v>
      </c>
      <c r="K731" s="17" t="s">
        <v>1369</v>
      </c>
      <c r="L731" s="6" t="s">
        <v>3059</v>
      </c>
      <c r="M731" s="6" t="str">
        <f t="shared" si="55"/>
        <v>Male</v>
      </c>
      <c r="N731" s="6" t="str">
        <f t="shared" si="56"/>
        <v>Hardcore Gamer: I spend most of my free time playing and viewing video games</v>
      </c>
      <c r="O731" s="6" t="str">
        <f t="shared" si="57"/>
        <v>40+ hours</v>
      </c>
      <c r="P731" s="39" t="str">
        <f t="shared" si="58"/>
        <v>$3,000- $5,000</v>
      </c>
      <c r="Q731" s="17"/>
    </row>
    <row r="732" spans="1:17" ht="15.75" customHeight="1" x14ac:dyDescent="0.25">
      <c r="A732" s="24">
        <v>8</v>
      </c>
      <c r="B732" s="28" t="str">
        <f t="shared" si="59"/>
        <v>Passive</v>
      </c>
      <c r="C732" s="19" t="s">
        <v>3070</v>
      </c>
      <c r="D732" s="19" t="s">
        <v>3065</v>
      </c>
      <c r="E732" s="17" t="s">
        <v>3055</v>
      </c>
      <c r="F732" s="28">
        <v>13153669931</v>
      </c>
      <c r="G732" s="6" t="s">
        <v>2251</v>
      </c>
      <c r="H732" s="6" t="s">
        <v>14</v>
      </c>
      <c r="I732" s="11" t="s">
        <v>696</v>
      </c>
      <c r="J732" s="17" t="s">
        <v>1469</v>
      </c>
      <c r="K732" s="17" t="s">
        <v>1369</v>
      </c>
      <c r="L732" s="6" t="s">
        <v>3059</v>
      </c>
      <c r="M732" s="6" t="str">
        <f t="shared" si="55"/>
        <v>Male</v>
      </c>
      <c r="N732" s="6" t="str">
        <f t="shared" si="56"/>
        <v>Hardcore Gamer: I spend most of my free time playing and viewing video games</v>
      </c>
      <c r="O732" s="6" t="str">
        <f t="shared" si="57"/>
        <v>31-40 hours</v>
      </c>
      <c r="P732" s="39" t="str">
        <f t="shared" si="58"/>
        <v>$1,100 - $1,499</v>
      </c>
      <c r="Q732" s="17"/>
    </row>
    <row r="733" spans="1:17" ht="15.75" customHeight="1" x14ac:dyDescent="0.25">
      <c r="A733" s="24">
        <v>5</v>
      </c>
      <c r="B733" s="28" t="str">
        <f t="shared" si="59"/>
        <v>Detractor</v>
      </c>
      <c r="C733" s="19" t="s">
        <v>3066</v>
      </c>
      <c r="D733" s="19" t="s">
        <v>3068</v>
      </c>
      <c r="E733" s="17" t="s">
        <v>3055</v>
      </c>
      <c r="F733" s="28">
        <v>13223469371</v>
      </c>
      <c r="G733" s="6" t="s">
        <v>2074</v>
      </c>
      <c r="H733" s="6" t="s">
        <v>14</v>
      </c>
      <c r="I733" s="11" t="s">
        <v>533</v>
      </c>
      <c r="J733" s="17" t="s">
        <v>1368</v>
      </c>
      <c r="K733" s="17" t="s">
        <v>3036</v>
      </c>
      <c r="L733" s="6" t="s">
        <v>3057</v>
      </c>
      <c r="M733" s="6" t="str">
        <f t="shared" si="55"/>
        <v>Male</v>
      </c>
      <c r="N733" s="6" t="str">
        <f t="shared" si="56"/>
        <v>Competitive Gamer: I play video games to be the best and win</v>
      </c>
      <c r="O733" s="6" t="str">
        <f t="shared" si="57"/>
        <v>40+ hours</v>
      </c>
      <c r="P733" s="39" t="str">
        <f t="shared" si="58"/>
        <v>$5,000+</v>
      </c>
      <c r="Q733" s="17"/>
    </row>
    <row r="734" spans="1:17" ht="15.75" customHeight="1" x14ac:dyDescent="0.25">
      <c r="A734" s="24">
        <v>0</v>
      </c>
      <c r="B734" s="28" t="str">
        <f t="shared" si="59"/>
        <v>Detractor</v>
      </c>
      <c r="C734" s="19" t="s">
        <v>488</v>
      </c>
      <c r="D734" s="19" t="s">
        <v>3066</v>
      </c>
      <c r="E734" s="17" t="s">
        <v>3053</v>
      </c>
      <c r="F734" s="28">
        <v>13107202643</v>
      </c>
      <c r="G734" s="6" t="s">
        <v>1711</v>
      </c>
      <c r="H734" s="6" t="s">
        <v>14</v>
      </c>
      <c r="I734" s="11" t="s">
        <v>188</v>
      </c>
      <c r="J734" s="6" t="s">
        <v>1369</v>
      </c>
      <c r="K734" s="17" t="s">
        <v>1369</v>
      </c>
      <c r="L734" s="19" t="s">
        <v>3059</v>
      </c>
      <c r="M734" s="6" t="str">
        <f t="shared" si="55"/>
        <v>Male</v>
      </c>
      <c r="N734" s="6" t="str">
        <f t="shared" si="56"/>
        <v>Hardcore Gamer: I spend most of my free time playing and viewing video games</v>
      </c>
      <c r="O734" s="6" t="str">
        <f t="shared" si="57"/>
        <v>21-30 hours</v>
      </c>
      <c r="P734" s="39" t="str">
        <f t="shared" si="58"/>
        <v>$3,000- $5,000</v>
      </c>
      <c r="Q734" s="17"/>
    </row>
    <row r="735" spans="1:17" ht="15.75" customHeight="1" x14ac:dyDescent="0.25">
      <c r="A735" s="24">
        <v>6</v>
      </c>
      <c r="B735" s="28" t="str">
        <f t="shared" si="59"/>
        <v>Detractor</v>
      </c>
      <c r="C735" s="19" t="s">
        <v>3068</v>
      </c>
      <c r="D735" s="19" t="s">
        <v>3065</v>
      </c>
      <c r="E735" s="17" t="s">
        <v>3054</v>
      </c>
      <c r="F735" s="28">
        <v>13063123216</v>
      </c>
      <c r="G735" s="6" t="s">
        <v>1905</v>
      </c>
      <c r="H735" s="6" t="s">
        <v>14</v>
      </c>
      <c r="I735" s="11" t="s">
        <v>377</v>
      </c>
      <c r="J735" s="6" t="s">
        <v>1369</v>
      </c>
      <c r="K735" s="11" t="s">
        <v>1369</v>
      </c>
      <c r="L735" s="6" t="s">
        <v>3058</v>
      </c>
      <c r="M735" s="6" t="str">
        <f t="shared" si="55"/>
        <v>Male</v>
      </c>
      <c r="N735" s="6" t="str">
        <f t="shared" si="56"/>
        <v>Hardcore Gamer: I spend most of my free time playing and viewing video games</v>
      </c>
      <c r="O735" s="6" t="str">
        <f t="shared" si="57"/>
        <v>11-20 hours</v>
      </c>
      <c r="P735" s="39" t="str">
        <f t="shared" si="58"/>
        <v>$1,500 - $1,999</v>
      </c>
      <c r="Q735" s="17" t="s">
        <v>1366</v>
      </c>
    </row>
    <row r="736" spans="1:17" ht="15.75" customHeight="1" x14ac:dyDescent="0.25">
      <c r="A736" s="24">
        <v>4</v>
      </c>
      <c r="B736" s="28" t="str">
        <f t="shared" si="59"/>
        <v>Detractor</v>
      </c>
      <c r="C736" s="19" t="s">
        <v>3066</v>
      </c>
      <c r="D736" s="19" t="s">
        <v>3065</v>
      </c>
      <c r="E736" s="17" t="s">
        <v>3053</v>
      </c>
      <c r="F736" s="28">
        <v>13229912485</v>
      </c>
      <c r="G736" s="6" t="s">
        <v>1544</v>
      </c>
      <c r="H736" s="6" t="s">
        <v>14</v>
      </c>
      <c r="I736" s="11" t="s">
        <v>22</v>
      </c>
      <c r="J736" s="6" t="s">
        <v>1366</v>
      </c>
      <c r="K736" s="17" t="s">
        <v>3029</v>
      </c>
      <c r="L736" s="19" t="s">
        <v>3057</v>
      </c>
      <c r="M736" s="6" t="str">
        <f t="shared" si="55"/>
        <v>Transgender</v>
      </c>
      <c r="N736" s="6" t="str">
        <f t="shared" si="56"/>
        <v>Casual Gamer: I love playing video games to have fun but not all of the time</v>
      </c>
      <c r="O736" s="6" t="str">
        <f t="shared" si="57"/>
        <v>11-20 hours</v>
      </c>
      <c r="P736" s="39" t="str">
        <f t="shared" si="58"/>
        <v>$1,100 - $1,499</v>
      </c>
      <c r="Q736" s="17"/>
    </row>
    <row r="737" spans="1:17" ht="15.75" customHeight="1" x14ac:dyDescent="0.25">
      <c r="A737" s="24">
        <v>6</v>
      </c>
      <c r="B737" s="28" t="str">
        <f t="shared" si="59"/>
        <v>Detractor</v>
      </c>
      <c r="C737" s="19" t="s">
        <v>3070</v>
      </c>
      <c r="D737" s="19" t="s">
        <v>3065</v>
      </c>
      <c r="E737" s="17" t="s">
        <v>3054</v>
      </c>
      <c r="F737" s="28">
        <v>13064024735</v>
      </c>
      <c r="G737" s="6" t="s">
        <v>1904</v>
      </c>
      <c r="H737" s="6" t="s">
        <v>14</v>
      </c>
      <c r="I737" s="11" t="s">
        <v>376</v>
      </c>
      <c r="J737" s="6" t="s">
        <v>1393</v>
      </c>
      <c r="K737" s="11" t="s">
        <v>3036</v>
      </c>
      <c r="L737" s="6" t="s">
        <v>3058</v>
      </c>
      <c r="M737" s="6" t="str">
        <f t="shared" si="55"/>
        <v>Male</v>
      </c>
      <c r="N737" s="6" t="str">
        <f t="shared" si="56"/>
        <v>Competitive Gamer: I play video games to be the best and win</v>
      </c>
      <c r="O737" s="6" t="str">
        <f t="shared" si="57"/>
        <v>21-30 hours</v>
      </c>
      <c r="P737" s="39" t="str">
        <f t="shared" si="58"/>
        <v>$2,000- $2,999</v>
      </c>
      <c r="Q737" s="17"/>
    </row>
    <row r="738" spans="1:17" ht="15.75" customHeight="1" x14ac:dyDescent="0.25">
      <c r="A738" s="24">
        <v>9</v>
      </c>
      <c r="B738" s="28" t="str">
        <f t="shared" si="59"/>
        <v>Promoter</v>
      </c>
      <c r="C738" s="19" t="s">
        <v>3064</v>
      </c>
      <c r="D738" s="19" t="s">
        <v>3065</v>
      </c>
      <c r="E738" s="17" t="s">
        <v>3056</v>
      </c>
      <c r="F738" s="28">
        <v>13066752361</v>
      </c>
      <c r="G738" s="6" t="s">
        <v>2907</v>
      </c>
      <c r="H738" s="6" t="s">
        <v>16</v>
      </c>
      <c r="I738" s="11" t="s">
        <v>1262</v>
      </c>
      <c r="J738" s="9" t="s">
        <v>1363</v>
      </c>
      <c r="K738" s="9" t="s">
        <v>3042</v>
      </c>
      <c r="L738" s="6" t="s">
        <v>3058</v>
      </c>
      <c r="M738" s="6" t="str">
        <f t="shared" si="55"/>
        <v>Male</v>
      </c>
      <c r="N738" s="6" t="str">
        <f t="shared" si="56"/>
        <v>Hardcore Gamer: I spend most of my free time playing and viewing video games</v>
      </c>
      <c r="O738" s="6" t="str">
        <f t="shared" si="57"/>
        <v>6-10 hours</v>
      </c>
      <c r="P738" s="39" t="str">
        <f t="shared" si="58"/>
        <v>$2,000- $2,999</v>
      </c>
      <c r="Q738" s="17"/>
    </row>
    <row r="739" spans="1:17" ht="15.75" customHeight="1" x14ac:dyDescent="0.25">
      <c r="A739" s="24">
        <v>8</v>
      </c>
      <c r="B739" s="28" t="str">
        <f t="shared" si="59"/>
        <v>Passive</v>
      </c>
      <c r="C739" s="19" t="s">
        <v>488</v>
      </c>
      <c r="D739" s="19" t="s">
        <v>3065</v>
      </c>
      <c r="E739" s="17" t="s">
        <v>3056</v>
      </c>
      <c r="F739" s="28">
        <v>13225052670</v>
      </c>
      <c r="G739" s="6" t="s">
        <v>2463</v>
      </c>
      <c r="H739" s="6" t="s">
        <v>16</v>
      </c>
      <c r="I739" s="11" t="s">
        <v>878</v>
      </c>
      <c r="J739" s="9" t="s">
        <v>1387</v>
      </c>
      <c r="K739" s="9" t="s">
        <v>1387</v>
      </c>
      <c r="L739" s="6" t="s">
        <v>3057</v>
      </c>
      <c r="M739" s="6" t="str">
        <f t="shared" si="55"/>
        <v>Female</v>
      </c>
      <c r="N739" s="6" t="str">
        <f t="shared" si="56"/>
        <v>Casual Gamer: I love playing video games to have fun but not all of the time</v>
      </c>
      <c r="O739" s="6" t="str">
        <f t="shared" si="57"/>
        <v>21-30 hours</v>
      </c>
      <c r="P739" s="39" t="str">
        <f t="shared" si="58"/>
        <v>$3,000- $5,000</v>
      </c>
      <c r="Q739" s="17"/>
    </row>
    <row r="740" spans="1:17" ht="15.75" customHeight="1" x14ac:dyDescent="0.25">
      <c r="A740" s="24">
        <v>6</v>
      </c>
      <c r="B740" s="28" t="str">
        <f t="shared" si="59"/>
        <v>Detractor</v>
      </c>
      <c r="C740" s="19" t="s">
        <v>3068</v>
      </c>
      <c r="D740" s="19" t="s">
        <v>3067</v>
      </c>
      <c r="E740" s="17" t="s">
        <v>3055</v>
      </c>
      <c r="F740" s="28">
        <v>13163816724</v>
      </c>
      <c r="G740" s="6" t="s">
        <v>2194</v>
      </c>
      <c r="H740" s="6" t="s">
        <v>16</v>
      </c>
      <c r="I740" s="11" t="s">
        <v>643</v>
      </c>
      <c r="J740" s="17" t="s">
        <v>1400</v>
      </c>
      <c r="K740" s="17" t="s">
        <v>3029</v>
      </c>
      <c r="L740" s="6" t="s">
        <v>3059</v>
      </c>
      <c r="M740" s="6" t="str">
        <f t="shared" si="55"/>
        <v>Male</v>
      </c>
      <c r="N740" s="6" t="str">
        <f t="shared" si="56"/>
        <v>Hardcore Gamer: I spend most of my free time playing and viewing video games</v>
      </c>
      <c r="O740" s="6" t="str">
        <f t="shared" si="57"/>
        <v>11-20 hours</v>
      </c>
      <c r="P740" s="39" t="str">
        <f t="shared" si="58"/>
        <v>$1,500 - $1,999</v>
      </c>
      <c r="Q740" s="17"/>
    </row>
    <row r="741" spans="1:17" ht="15.75" customHeight="1" x14ac:dyDescent="0.25">
      <c r="A741" s="24">
        <v>10</v>
      </c>
      <c r="B741" s="28" t="str">
        <f t="shared" si="59"/>
        <v>Promoter</v>
      </c>
      <c r="C741" s="19" t="s">
        <v>3064</v>
      </c>
      <c r="D741" s="19" t="s">
        <v>3064</v>
      </c>
      <c r="E741" s="17" t="s">
        <v>3056</v>
      </c>
      <c r="F741" s="28">
        <v>13042169626</v>
      </c>
      <c r="G741" s="6" t="s">
        <v>2971</v>
      </c>
      <c r="H741" s="6" t="s">
        <v>16</v>
      </c>
      <c r="I741" s="11" t="s">
        <v>1316</v>
      </c>
      <c r="J741" s="9" t="s">
        <v>1387</v>
      </c>
      <c r="K741" s="9" t="s">
        <v>1387</v>
      </c>
      <c r="L741" s="6" t="s">
        <v>3058</v>
      </c>
      <c r="M741" s="6" t="str">
        <f t="shared" si="55"/>
        <v>Female</v>
      </c>
      <c r="N741" s="6" t="str">
        <f t="shared" si="56"/>
        <v>Other (please specify)</v>
      </c>
      <c r="O741" s="6" t="str">
        <f t="shared" si="57"/>
        <v>11-20 hours</v>
      </c>
      <c r="P741" s="39" t="str">
        <f t="shared" si="58"/>
        <v>$3,000- $5,000</v>
      </c>
      <c r="Q741" s="17"/>
    </row>
    <row r="742" spans="1:17" ht="15.75" customHeight="1" x14ac:dyDescent="0.25">
      <c r="A742" s="24">
        <v>9</v>
      </c>
      <c r="B742" s="28" t="str">
        <f t="shared" si="59"/>
        <v>Promoter</v>
      </c>
      <c r="C742" s="19" t="s">
        <v>3064</v>
      </c>
      <c r="D742" s="19" t="s">
        <v>3064</v>
      </c>
      <c r="E742" s="17" t="s">
        <v>3055</v>
      </c>
      <c r="F742" s="28">
        <v>13076567053</v>
      </c>
      <c r="G742" s="6" t="s">
        <v>2331</v>
      </c>
      <c r="H742" s="6" t="s">
        <v>16</v>
      </c>
      <c r="I742" s="11" t="s">
        <v>770</v>
      </c>
      <c r="J742" s="17" t="s">
        <v>1366</v>
      </c>
      <c r="K742" s="17" t="s">
        <v>3029</v>
      </c>
      <c r="L742" s="6" t="s">
        <v>3058</v>
      </c>
      <c r="M742" s="6" t="str">
        <f t="shared" si="55"/>
        <v>Male</v>
      </c>
      <c r="N742" s="6" t="str">
        <f t="shared" si="56"/>
        <v>Casual Gamer: I love playing video games to have fun but not all of the time</v>
      </c>
      <c r="O742" s="6" t="str">
        <f t="shared" si="57"/>
        <v>11-20 hours</v>
      </c>
      <c r="P742" s="39" t="str">
        <f t="shared" si="58"/>
        <v>$1,100 - $1,499</v>
      </c>
      <c r="Q742" s="17"/>
    </row>
    <row r="743" spans="1:17" ht="15.75" customHeight="1" x14ac:dyDescent="0.25">
      <c r="A743" s="24">
        <v>8</v>
      </c>
      <c r="B743" s="28" t="str">
        <f t="shared" si="59"/>
        <v>Passive</v>
      </c>
      <c r="C743" s="19" t="s">
        <v>3070</v>
      </c>
      <c r="D743" s="19" t="s">
        <v>3065</v>
      </c>
      <c r="E743" s="17" t="s">
        <v>3055</v>
      </c>
      <c r="F743" s="28">
        <v>13160489687</v>
      </c>
      <c r="G743" s="6" t="s">
        <v>2214</v>
      </c>
      <c r="H743" s="6" t="s">
        <v>16</v>
      </c>
      <c r="I743" s="11" t="s">
        <v>662</v>
      </c>
      <c r="J743" s="17" t="s">
        <v>1363</v>
      </c>
      <c r="K743" s="17" t="s">
        <v>3042</v>
      </c>
      <c r="L743" s="6" t="s">
        <v>3059</v>
      </c>
      <c r="M743" s="6" t="str">
        <f t="shared" si="55"/>
        <v>Male</v>
      </c>
      <c r="N743" s="6" t="str">
        <f t="shared" si="56"/>
        <v>Casual Gamer: I love playing video games to have fun but not all of the time</v>
      </c>
      <c r="O743" s="6" t="str">
        <f t="shared" si="57"/>
        <v>6-10 hours</v>
      </c>
      <c r="P743" s="39" t="str">
        <f t="shared" si="58"/>
        <v>$3,000- $5,000</v>
      </c>
      <c r="Q743" s="17"/>
    </row>
    <row r="744" spans="1:17" ht="15.75" customHeight="1" x14ac:dyDescent="0.25">
      <c r="A744" s="24">
        <v>1</v>
      </c>
      <c r="B744" s="28" t="str">
        <f t="shared" si="59"/>
        <v>Detractor</v>
      </c>
      <c r="C744" s="19" t="s">
        <v>3068</v>
      </c>
      <c r="D744" s="19" t="s">
        <v>3066</v>
      </c>
      <c r="E744" s="17" t="s">
        <v>3053</v>
      </c>
      <c r="F744" s="28">
        <v>13098922915</v>
      </c>
      <c r="G744" s="6" t="s">
        <v>1717</v>
      </c>
      <c r="H744" s="6" t="s">
        <v>14</v>
      </c>
      <c r="I744" s="11" t="s">
        <v>194</v>
      </c>
      <c r="J744" s="6" t="s">
        <v>1364</v>
      </c>
      <c r="K744" s="17" t="s">
        <v>3044</v>
      </c>
      <c r="L744" s="19" t="s">
        <v>3059</v>
      </c>
      <c r="M744" s="6" t="str">
        <f t="shared" si="55"/>
        <v>Male</v>
      </c>
      <c r="N744" s="6" t="str">
        <f t="shared" si="56"/>
        <v>Hardcore Gamer: I spend most of my free time playing and viewing video games</v>
      </c>
      <c r="O744" s="6" t="str">
        <f t="shared" si="57"/>
        <v>21-30 hours</v>
      </c>
      <c r="P744" s="39" t="str">
        <f t="shared" si="58"/>
        <v>$2,000- $2,999</v>
      </c>
      <c r="Q744" s="17"/>
    </row>
    <row r="745" spans="1:17" ht="15.75" customHeight="1" x14ac:dyDescent="0.25">
      <c r="A745" s="24">
        <v>7</v>
      </c>
      <c r="B745" s="28" t="str">
        <f t="shared" si="59"/>
        <v>Passive</v>
      </c>
      <c r="C745" s="19" t="s">
        <v>3068</v>
      </c>
      <c r="D745" s="19" t="s">
        <v>3065</v>
      </c>
      <c r="E745" s="17" t="s">
        <v>1423</v>
      </c>
      <c r="F745" s="28">
        <v>13196345945</v>
      </c>
      <c r="G745" s="6" t="s">
        <v>1956</v>
      </c>
      <c r="H745" s="6" t="s">
        <v>14</v>
      </c>
      <c r="I745" s="11" t="s">
        <v>426</v>
      </c>
      <c r="J745" s="6" t="s">
        <v>1364</v>
      </c>
      <c r="K745" s="6" t="s">
        <v>3044</v>
      </c>
      <c r="L745" s="6" t="s">
        <v>3057</v>
      </c>
      <c r="M745" s="6" t="str">
        <f t="shared" si="55"/>
        <v>Male</v>
      </c>
      <c r="N745" s="6" t="str">
        <f t="shared" si="56"/>
        <v>Other (please specify)</v>
      </c>
      <c r="O745" s="6" t="str">
        <f t="shared" si="57"/>
        <v>11-20 hours</v>
      </c>
      <c r="P745" s="39" t="str">
        <f t="shared" si="58"/>
        <v>$1,500 - $1,999</v>
      </c>
      <c r="Q745" s="17"/>
    </row>
    <row r="746" spans="1:17" ht="15.75" customHeight="1" x14ac:dyDescent="0.25">
      <c r="A746" s="24">
        <v>6</v>
      </c>
      <c r="B746" s="28" t="str">
        <f t="shared" si="59"/>
        <v>Detractor</v>
      </c>
      <c r="C746" s="19" t="s">
        <v>3066</v>
      </c>
      <c r="D746" s="19" t="s">
        <v>3066</v>
      </c>
      <c r="E746" s="17" t="s">
        <v>3053</v>
      </c>
      <c r="F746" s="28">
        <v>13212189326</v>
      </c>
      <c r="G746" s="6" t="s">
        <v>1578</v>
      </c>
      <c r="H746" s="6" t="s">
        <v>14</v>
      </c>
      <c r="I746" s="11" t="s">
        <v>56</v>
      </c>
      <c r="J746" s="6" t="s">
        <v>1364</v>
      </c>
      <c r="K746" s="17" t="s">
        <v>3044</v>
      </c>
      <c r="L746" s="19" t="s">
        <v>3057</v>
      </c>
      <c r="M746" s="6" t="str">
        <f t="shared" si="55"/>
        <v>Male</v>
      </c>
      <c r="N746" s="6" t="str">
        <f t="shared" si="56"/>
        <v>Casual Gamer: I love playing video games to have fun but not all of the time</v>
      </c>
      <c r="O746" s="6" t="str">
        <f t="shared" si="57"/>
        <v>11-20 hours</v>
      </c>
      <c r="P746" s="39" t="str">
        <f t="shared" si="58"/>
        <v>$2,000- $2,999</v>
      </c>
      <c r="Q746" s="17"/>
    </row>
    <row r="747" spans="1:17" ht="15.75" customHeight="1" x14ac:dyDescent="0.25">
      <c r="A747" s="24">
        <v>3</v>
      </c>
      <c r="B747" s="28" t="str">
        <f t="shared" si="59"/>
        <v>Detractor</v>
      </c>
      <c r="C747" s="19" t="s">
        <v>3068</v>
      </c>
      <c r="D747" s="19" t="s">
        <v>3067</v>
      </c>
      <c r="E747" s="17" t="s">
        <v>3053</v>
      </c>
      <c r="F747" s="28">
        <v>13170803583</v>
      </c>
      <c r="G747" s="6" t="s">
        <v>1628</v>
      </c>
      <c r="H747" s="6" t="s">
        <v>16</v>
      </c>
      <c r="I747" s="11" t="s">
        <v>105</v>
      </c>
      <c r="J747" s="6" t="s">
        <v>1364</v>
      </c>
      <c r="K747" s="17" t="s">
        <v>3044</v>
      </c>
      <c r="L747" s="19" t="s">
        <v>3057</v>
      </c>
      <c r="M747" s="6" t="str">
        <f t="shared" si="55"/>
        <v>Female</v>
      </c>
      <c r="N747" s="6" t="str">
        <f t="shared" si="56"/>
        <v>Content Creator/Streamer: I create video game content</v>
      </c>
      <c r="O747" s="6" t="str">
        <f t="shared" si="57"/>
        <v>0-5 hours</v>
      </c>
      <c r="P747" s="39" t="str">
        <f t="shared" si="58"/>
        <v>$2,000- $2,999</v>
      </c>
      <c r="Q747" s="17" t="s">
        <v>1463</v>
      </c>
    </row>
    <row r="748" spans="1:17" ht="15.75" customHeight="1" x14ac:dyDescent="0.25">
      <c r="A748" s="24">
        <v>5</v>
      </c>
      <c r="B748" s="28" t="str">
        <f t="shared" si="59"/>
        <v>Detractor</v>
      </c>
      <c r="C748" s="19" t="s">
        <v>3071</v>
      </c>
      <c r="D748" s="19" t="s">
        <v>3068</v>
      </c>
      <c r="E748" s="17" t="s">
        <v>3054</v>
      </c>
      <c r="F748" s="28">
        <v>13223257021</v>
      </c>
      <c r="G748" s="6" t="s">
        <v>1780</v>
      </c>
      <c r="H748" s="6" t="s">
        <v>16</v>
      </c>
      <c r="I748" s="11" t="s">
        <v>258</v>
      </c>
      <c r="J748" s="6" t="s">
        <v>1366</v>
      </c>
      <c r="K748" s="11" t="s">
        <v>3029</v>
      </c>
      <c r="L748" s="6" t="s">
        <v>3057</v>
      </c>
      <c r="M748" s="6" t="str">
        <f t="shared" si="55"/>
        <v>Male</v>
      </c>
      <c r="N748" s="6" t="str">
        <f t="shared" si="56"/>
        <v>I do not play video games</v>
      </c>
      <c r="O748" s="6">
        <f t="shared" si="57"/>
        <v>0</v>
      </c>
      <c r="P748" s="39" t="str">
        <f t="shared" si="58"/>
        <v>$1,500 - $1,999</v>
      </c>
      <c r="Q748" s="17"/>
    </row>
    <row r="749" spans="1:17" ht="15.75" customHeight="1" x14ac:dyDescent="0.25">
      <c r="A749" s="24">
        <v>1</v>
      </c>
      <c r="B749" s="28" t="str">
        <f t="shared" si="59"/>
        <v>Detractor</v>
      </c>
      <c r="C749" s="19" t="s">
        <v>3068</v>
      </c>
      <c r="D749" s="19" t="s">
        <v>3068</v>
      </c>
      <c r="E749" s="17" t="s">
        <v>3054</v>
      </c>
      <c r="F749" s="28">
        <v>13131142083</v>
      </c>
      <c r="G749" s="6" t="s">
        <v>1867</v>
      </c>
      <c r="H749" s="6" t="s">
        <v>16</v>
      </c>
      <c r="I749" s="11" t="s">
        <v>339</v>
      </c>
      <c r="J749" s="6" t="s">
        <v>1389</v>
      </c>
      <c r="K749" s="11" t="s">
        <v>3029</v>
      </c>
      <c r="L749" s="6" t="s">
        <v>3059</v>
      </c>
      <c r="M749" s="6" t="str">
        <f t="shared" si="55"/>
        <v>Male</v>
      </c>
      <c r="N749" s="6" t="str">
        <f t="shared" si="56"/>
        <v>Hardcore Gamer: I spend most of my free time playing and viewing video games</v>
      </c>
      <c r="O749" s="6" t="str">
        <f t="shared" si="57"/>
        <v>40+ hours</v>
      </c>
      <c r="P749" s="39" t="str">
        <f t="shared" si="58"/>
        <v>$3,000- $5,000</v>
      </c>
      <c r="Q749" s="17"/>
    </row>
    <row r="750" spans="1:17" ht="15.75" customHeight="1" x14ac:dyDescent="0.25">
      <c r="A750" s="24">
        <v>10</v>
      </c>
      <c r="B750" s="28" t="str">
        <f t="shared" si="59"/>
        <v>Promoter</v>
      </c>
      <c r="C750" s="19" t="s">
        <v>3064</v>
      </c>
      <c r="D750" s="19" t="s">
        <v>3065</v>
      </c>
      <c r="E750" s="17" t="s">
        <v>3056</v>
      </c>
      <c r="F750" s="28">
        <v>13045507852</v>
      </c>
      <c r="G750" s="6" t="s">
        <v>2966</v>
      </c>
      <c r="H750" s="6" t="s">
        <v>16</v>
      </c>
      <c r="I750" s="11" t="s">
        <v>1311</v>
      </c>
      <c r="J750" s="9" t="s">
        <v>1366</v>
      </c>
      <c r="K750" s="9" t="s">
        <v>3029</v>
      </c>
      <c r="L750" s="6" t="s">
        <v>3058</v>
      </c>
      <c r="M750" s="6" t="str">
        <f t="shared" si="55"/>
        <v>Male</v>
      </c>
      <c r="N750" s="6" t="str">
        <f t="shared" si="56"/>
        <v>Competitive Gamer: I play video games to be the best and win</v>
      </c>
      <c r="O750" s="6" t="str">
        <f t="shared" si="57"/>
        <v>21-30 hours</v>
      </c>
      <c r="P750" s="39" t="str">
        <f t="shared" si="58"/>
        <v>$3,000- $5,000</v>
      </c>
      <c r="Q750" s="17"/>
    </row>
    <row r="751" spans="1:17" ht="15.75" customHeight="1" x14ac:dyDescent="0.25">
      <c r="A751" s="24">
        <v>5</v>
      </c>
      <c r="B751" s="28" t="str">
        <f t="shared" si="59"/>
        <v>Detractor</v>
      </c>
      <c r="C751" s="19" t="s">
        <v>3068</v>
      </c>
      <c r="D751" s="19" t="s">
        <v>3068</v>
      </c>
      <c r="E751" s="17" t="s">
        <v>3054</v>
      </c>
      <c r="F751" s="28">
        <v>13159781133</v>
      </c>
      <c r="G751" s="6" t="s">
        <v>1840</v>
      </c>
      <c r="H751" s="6" t="s">
        <v>14</v>
      </c>
      <c r="I751" s="11" t="s">
        <v>314</v>
      </c>
      <c r="J751" s="6" t="s">
        <v>1364</v>
      </c>
      <c r="K751" s="11" t="s">
        <v>3044</v>
      </c>
      <c r="L751" s="6" t="s">
        <v>3059</v>
      </c>
      <c r="M751" s="6" t="str">
        <f t="shared" si="55"/>
        <v>Male</v>
      </c>
      <c r="N751" s="6" t="str">
        <f t="shared" si="56"/>
        <v>Casual Gamer: I love playing video games to have fun but not all of the time</v>
      </c>
      <c r="O751" s="6" t="str">
        <f t="shared" si="57"/>
        <v>11-20 hours</v>
      </c>
      <c r="P751" s="39" t="str">
        <f t="shared" si="58"/>
        <v>$3,000- $5,000</v>
      </c>
      <c r="Q751" s="17"/>
    </row>
    <row r="752" spans="1:17" ht="15.75" customHeight="1" x14ac:dyDescent="0.25">
      <c r="A752" s="24">
        <v>0</v>
      </c>
      <c r="B752" s="28" t="str">
        <f t="shared" si="59"/>
        <v>Detractor</v>
      </c>
      <c r="C752" s="19" t="s">
        <v>3071</v>
      </c>
      <c r="D752" s="19" t="s">
        <v>3067</v>
      </c>
      <c r="E752" s="17" t="s">
        <v>3053</v>
      </c>
      <c r="F752" s="28">
        <v>13173053690</v>
      </c>
      <c r="G752" s="6" t="s">
        <v>1624</v>
      </c>
      <c r="H752" s="6" t="s">
        <v>14</v>
      </c>
      <c r="I752" s="11" t="s">
        <v>101</v>
      </c>
      <c r="J752" s="6" t="s">
        <v>1364</v>
      </c>
      <c r="K752" s="17" t="s">
        <v>3044</v>
      </c>
      <c r="L752" s="19" t="s">
        <v>3057</v>
      </c>
      <c r="M752" s="6" t="str">
        <f t="shared" si="55"/>
        <v>Prefer not to say</v>
      </c>
      <c r="N752" s="6" t="str">
        <f t="shared" si="56"/>
        <v>Casual Gamer: I love playing video games to have fun but not all of the time</v>
      </c>
      <c r="O752" s="6" t="str">
        <f t="shared" si="57"/>
        <v>0-5 hours</v>
      </c>
      <c r="P752" s="39" t="str">
        <f t="shared" si="58"/>
        <v>$1,100 - $1,499</v>
      </c>
      <c r="Q752" s="17"/>
    </row>
    <row r="753" spans="1:17" ht="15.75" customHeight="1" x14ac:dyDescent="0.25">
      <c r="A753" s="24">
        <v>0</v>
      </c>
      <c r="B753" s="28" t="str">
        <f t="shared" si="59"/>
        <v>Detractor</v>
      </c>
      <c r="C753" s="19" t="s">
        <v>3066</v>
      </c>
      <c r="D753" s="19" t="s">
        <v>3066</v>
      </c>
      <c r="E753" s="17" t="s">
        <v>3053</v>
      </c>
      <c r="F753" s="28">
        <v>13188086465</v>
      </c>
      <c r="G753" s="6" t="s">
        <v>1605</v>
      </c>
      <c r="H753" s="6" t="s">
        <v>14</v>
      </c>
      <c r="I753" s="11" t="s">
        <v>83</v>
      </c>
      <c r="J753" s="6" t="s">
        <v>1364</v>
      </c>
      <c r="K753" s="17" t="s">
        <v>3044</v>
      </c>
      <c r="L753" s="19" t="s">
        <v>3057</v>
      </c>
      <c r="M753" s="6" t="str">
        <f t="shared" si="55"/>
        <v>Male</v>
      </c>
      <c r="N753" s="6" t="str">
        <f t="shared" si="56"/>
        <v>Casual Gamer: I love playing video games to have fun but not all of the time</v>
      </c>
      <c r="O753" s="6" t="str">
        <f t="shared" si="57"/>
        <v>40+ hours</v>
      </c>
      <c r="P753" s="39" t="str">
        <f t="shared" si="58"/>
        <v>$2,000- $2,999</v>
      </c>
      <c r="Q753" s="17"/>
    </row>
    <row r="754" spans="1:17" ht="15.75" customHeight="1" x14ac:dyDescent="0.25">
      <c r="A754" s="24">
        <v>5</v>
      </c>
      <c r="B754" s="28" t="str">
        <f t="shared" si="59"/>
        <v>Detractor</v>
      </c>
      <c r="C754" s="19" t="s">
        <v>3066</v>
      </c>
      <c r="D754" s="19" t="s">
        <v>3066</v>
      </c>
      <c r="E754" s="17" t="s">
        <v>3053</v>
      </c>
      <c r="F754" s="28">
        <v>13159572619</v>
      </c>
      <c r="G754" s="6" t="s">
        <v>1669</v>
      </c>
      <c r="H754" s="6" t="s">
        <v>14</v>
      </c>
      <c r="I754" s="11" t="s">
        <v>146</v>
      </c>
      <c r="J754" s="6" t="s">
        <v>1364</v>
      </c>
      <c r="K754" s="17" t="s">
        <v>3044</v>
      </c>
      <c r="L754" s="19" t="s">
        <v>3059</v>
      </c>
      <c r="M754" s="6" t="str">
        <f t="shared" si="55"/>
        <v>Male</v>
      </c>
      <c r="N754" s="6" t="str">
        <f t="shared" si="56"/>
        <v>Competitive Gamer: I play video games to be the best and win</v>
      </c>
      <c r="O754" s="6" t="str">
        <f t="shared" si="57"/>
        <v>21-30 hours</v>
      </c>
      <c r="P754" s="39" t="str">
        <f t="shared" si="58"/>
        <v>$3,000- $5,000</v>
      </c>
      <c r="Q754" s="17"/>
    </row>
    <row r="755" spans="1:17" ht="15.75" customHeight="1" x14ac:dyDescent="0.25">
      <c r="A755" s="24">
        <v>0</v>
      </c>
      <c r="B755" s="28" t="str">
        <f t="shared" si="59"/>
        <v>Detractor</v>
      </c>
      <c r="C755" s="19" t="s">
        <v>3066</v>
      </c>
      <c r="D755" s="19" t="s">
        <v>3065</v>
      </c>
      <c r="E755" s="17" t="s">
        <v>3053</v>
      </c>
      <c r="F755" s="28">
        <v>13159209862</v>
      </c>
      <c r="G755" s="6" t="s">
        <v>1678</v>
      </c>
      <c r="H755" s="6" t="s">
        <v>14</v>
      </c>
      <c r="I755" s="11" t="s">
        <v>155</v>
      </c>
      <c r="J755" s="6" t="s">
        <v>1364</v>
      </c>
      <c r="K755" s="17" t="s">
        <v>3044</v>
      </c>
      <c r="L755" s="19" t="s">
        <v>3059</v>
      </c>
      <c r="M755" s="6" t="str">
        <f t="shared" si="55"/>
        <v>Female</v>
      </c>
      <c r="N755" s="6" t="str">
        <f t="shared" si="56"/>
        <v>Hardcore Gamer: I spend most of my free time playing and viewing video games</v>
      </c>
      <c r="O755" s="6" t="str">
        <f t="shared" si="57"/>
        <v>21-30 hours</v>
      </c>
      <c r="P755" s="39" t="str">
        <f t="shared" si="58"/>
        <v>$3,000- $5,000</v>
      </c>
      <c r="Q755" s="17"/>
    </row>
    <row r="756" spans="1:17" ht="15.75" customHeight="1" x14ac:dyDescent="0.25">
      <c r="A756" s="24">
        <v>0</v>
      </c>
      <c r="B756" s="28" t="str">
        <f t="shared" si="59"/>
        <v>Detractor</v>
      </c>
      <c r="C756" s="19" t="s">
        <v>3066</v>
      </c>
      <c r="D756" s="19" t="s">
        <v>3066</v>
      </c>
      <c r="E756" s="17" t="s">
        <v>3053</v>
      </c>
      <c r="F756" s="28">
        <v>13160789118</v>
      </c>
      <c r="G756" s="6" t="s">
        <v>1607</v>
      </c>
      <c r="H756" s="6" t="s">
        <v>14</v>
      </c>
      <c r="I756" s="11" t="s">
        <v>85</v>
      </c>
      <c r="J756" s="6" t="s">
        <v>1364</v>
      </c>
      <c r="K756" s="17" t="s">
        <v>3044</v>
      </c>
      <c r="L756" s="19" t="s">
        <v>3057</v>
      </c>
      <c r="M756" s="6" t="str">
        <f t="shared" si="55"/>
        <v>Prefer not to say</v>
      </c>
      <c r="N756" s="6" t="str">
        <f t="shared" si="56"/>
        <v>I do not play video games</v>
      </c>
      <c r="O756" s="6">
        <f t="shared" si="57"/>
        <v>0</v>
      </c>
      <c r="P756" s="39" t="str">
        <f t="shared" si="58"/>
        <v>I don’t know</v>
      </c>
      <c r="Q756" s="17"/>
    </row>
    <row r="757" spans="1:17" ht="15.75" customHeight="1" x14ac:dyDescent="0.25">
      <c r="A757" s="24">
        <v>0</v>
      </c>
      <c r="B757" s="28" t="str">
        <f t="shared" si="59"/>
        <v>Detractor</v>
      </c>
      <c r="C757" s="19" t="s">
        <v>3066</v>
      </c>
      <c r="D757" s="19" t="s">
        <v>3066</v>
      </c>
      <c r="E757" s="17" t="s">
        <v>3053</v>
      </c>
      <c r="F757" s="28">
        <v>13218021673</v>
      </c>
      <c r="G757" s="6" t="s">
        <v>1568</v>
      </c>
      <c r="H757" s="6" t="s">
        <v>16</v>
      </c>
      <c r="I757" s="11" t="s">
        <v>46</v>
      </c>
      <c r="J757" s="6" t="s">
        <v>1364</v>
      </c>
      <c r="K757" s="17" t="s">
        <v>3044</v>
      </c>
      <c r="L757" s="19" t="s">
        <v>3057</v>
      </c>
      <c r="M757" s="6" t="str">
        <f t="shared" si="55"/>
        <v>Male</v>
      </c>
      <c r="N757" s="6" t="str">
        <f t="shared" si="56"/>
        <v>Hardcore Gamer: I spend most of my free time playing and viewing video games</v>
      </c>
      <c r="O757" s="6" t="str">
        <f t="shared" si="57"/>
        <v>21-30 hours</v>
      </c>
      <c r="P757" s="39" t="str">
        <f t="shared" si="58"/>
        <v>$1,500 - $1,999</v>
      </c>
      <c r="Q757" s="17"/>
    </row>
    <row r="758" spans="1:17" ht="15.75" customHeight="1" x14ac:dyDescent="0.25">
      <c r="A758" s="24">
        <v>7</v>
      </c>
      <c r="B758" s="28" t="str">
        <f t="shared" si="59"/>
        <v>Passive</v>
      </c>
      <c r="C758" s="19" t="s">
        <v>3068</v>
      </c>
      <c r="D758" s="19" t="s">
        <v>3066</v>
      </c>
      <c r="E758" s="17" t="s">
        <v>3056</v>
      </c>
      <c r="F758" s="28">
        <v>13159856514</v>
      </c>
      <c r="G758" s="6" t="s">
        <v>2700</v>
      </c>
      <c r="H758" s="6" t="s">
        <v>14</v>
      </c>
      <c r="I758" s="11" t="s">
        <v>1081</v>
      </c>
      <c r="J758" s="9" t="s">
        <v>1364</v>
      </c>
      <c r="K758" s="9" t="s">
        <v>3044</v>
      </c>
      <c r="L758" s="6" t="s">
        <v>3059</v>
      </c>
      <c r="M758" s="6" t="str">
        <f t="shared" si="55"/>
        <v>Male</v>
      </c>
      <c r="N758" s="6" t="str">
        <f t="shared" si="56"/>
        <v>Hardcore Gamer: I spend most of my free time playing and viewing video games</v>
      </c>
      <c r="O758" s="6" t="str">
        <f t="shared" si="57"/>
        <v>21-30 hours</v>
      </c>
      <c r="P758" s="39" t="str">
        <f t="shared" si="58"/>
        <v>$3,000- $5,000</v>
      </c>
      <c r="Q758" s="17" t="s">
        <v>1362</v>
      </c>
    </row>
    <row r="759" spans="1:17" ht="15.75" customHeight="1" x14ac:dyDescent="0.25">
      <c r="A759" s="24">
        <v>7</v>
      </c>
      <c r="B759" s="28" t="str">
        <f t="shared" si="59"/>
        <v>Passive</v>
      </c>
      <c r="C759" s="19" t="s">
        <v>3068</v>
      </c>
      <c r="D759" s="19" t="s">
        <v>3065</v>
      </c>
      <c r="E759" s="17" t="s">
        <v>3054</v>
      </c>
      <c r="F759" s="28">
        <v>13158545171</v>
      </c>
      <c r="G759" s="6" t="s">
        <v>1850</v>
      </c>
      <c r="H759" s="6" t="s">
        <v>16</v>
      </c>
      <c r="I759" s="11" t="s">
        <v>323</v>
      </c>
      <c r="J759" s="6" t="s">
        <v>1364</v>
      </c>
      <c r="K759" s="11" t="s">
        <v>3044</v>
      </c>
      <c r="L759" s="6" t="s">
        <v>3059</v>
      </c>
      <c r="M759" s="6" t="str">
        <f t="shared" si="55"/>
        <v>Male</v>
      </c>
      <c r="N759" s="6" t="str">
        <f t="shared" si="56"/>
        <v>Content Creator/Streamer: I create video game content</v>
      </c>
      <c r="O759" s="6" t="str">
        <f t="shared" si="57"/>
        <v>40+ hours</v>
      </c>
      <c r="P759" s="39" t="str">
        <f t="shared" si="58"/>
        <v>$3,000- $5,000</v>
      </c>
      <c r="Q759" s="17"/>
    </row>
    <row r="760" spans="1:17" ht="15.75" customHeight="1" x14ac:dyDescent="0.25">
      <c r="A760" s="24">
        <v>5</v>
      </c>
      <c r="B760" s="28" t="str">
        <f t="shared" si="59"/>
        <v>Detractor</v>
      </c>
      <c r="C760" s="19" t="s">
        <v>3068</v>
      </c>
      <c r="D760" s="19" t="s">
        <v>3067</v>
      </c>
      <c r="E760" s="17" t="s">
        <v>3053</v>
      </c>
      <c r="F760" s="28">
        <v>13214703953</v>
      </c>
      <c r="G760" s="6" t="s">
        <v>1571</v>
      </c>
      <c r="H760" s="6" t="s">
        <v>14</v>
      </c>
      <c r="I760" s="11" t="s">
        <v>49</v>
      </c>
      <c r="J760" s="6" t="s">
        <v>1364</v>
      </c>
      <c r="K760" s="17" t="s">
        <v>3044</v>
      </c>
      <c r="L760" s="19" t="s">
        <v>3057</v>
      </c>
      <c r="M760" s="6" t="str">
        <f t="shared" si="55"/>
        <v>Male</v>
      </c>
      <c r="N760" s="6" t="str">
        <f t="shared" si="56"/>
        <v>Casual Gamer: I love playing video games to have fun but not all of the time</v>
      </c>
      <c r="O760" s="6" t="str">
        <f t="shared" si="57"/>
        <v>6-10 hours</v>
      </c>
      <c r="P760" s="39" t="str">
        <f t="shared" si="58"/>
        <v>I don’t know</v>
      </c>
      <c r="Q760" s="17"/>
    </row>
    <row r="761" spans="1:17" ht="15.75" customHeight="1" x14ac:dyDescent="0.25">
      <c r="A761" s="24">
        <v>5</v>
      </c>
      <c r="B761" s="28" t="str">
        <f t="shared" si="59"/>
        <v>Detractor</v>
      </c>
      <c r="C761" s="19" t="s">
        <v>3070</v>
      </c>
      <c r="D761" s="19" t="s">
        <v>3067</v>
      </c>
      <c r="E761" s="17" t="s">
        <v>3053</v>
      </c>
      <c r="F761" s="28">
        <v>13099711060</v>
      </c>
      <c r="G761" s="6" t="s">
        <v>1716</v>
      </c>
      <c r="H761" s="6" t="s">
        <v>14</v>
      </c>
      <c r="I761" s="11" t="s">
        <v>193</v>
      </c>
      <c r="J761" s="6" t="s">
        <v>1364</v>
      </c>
      <c r="K761" s="17" t="s">
        <v>3044</v>
      </c>
      <c r="L761" s="19" t="s">
        <v>3059</v>
      </c>
      <c r="M761" s="6" t="str">
        <f t="shared" si="55"/>
        <v>Male</v>
      </c>
      <c r="N761" s="6" t="str">
        <f t="shared" si="56"/>
        <v>Competitive Gamer: I play video games to be the best and win</v>
      </c>
      <c r="O761" s="6" t="str">
        <f t="shared" si="57"/>
        <v>31-40 hours</v>
      </c>
      <c r="P761" s="39" t="str">
        <f t="shared" si="58"/>
        <v>$1,500 - $1,999</v>
      </c>
      <c r="Q761" s="17"/>
    </row>
    <row r="762" spans="1:17" ht="15.75" customHeight="1" x14ac:dyDescent="0.25">
      <c r="A762" s="24">
        <v>7</v>
      </c>
      <c r="B762" s="28" t="str">
        <f t="shared" si="59"/>
        <v>Passive</v>
      </c>
      <c r="C762" s="19" t="s">
        <v>3066</v>
      </c>
      <c r="D762" s="19" t="s">
        <v>3065</v>
      </c>
      <c r="E762" s="17" t="s">
        <v>3054</v>
      </c>
      <c r="F762" s="28">
        <v>13065565615</v>
      </c>
      <c r="G762" s="6" t="s">
        <v>1903</v>
      </c>
      <c r="H762" s="6" t="s">
        <v>16</v>
      </c>
      <c r="I762" s="11" t="s">
        <v>375</v>
      </c>
      <c r="J762" s="6" t="s">
        <v>1364</v>
      </c>
      <c r="K762" s="11" t="s">
        <v>3044</v>
      </c>
      <c r="L762" s="6" t="s">
        <v>3058</v>
      </c>
      <c r="M762" s="6" t="str">
        <f t="shared" si="55"/>
        <v>Male</v>
      </c>
      <c r="N762" s="6" t="str">
        <f t="shared" si="56"/>
        <v>Casual Gamer: I love playing video games to have fun but not all of the time</v>
      </c>
      <c r="O762" s="6" t="str">
        <f t="shared" si="57"/>
        <v>0-5 hours</v>
      </c>
      <c r="P762" s="39" t="str">
        <f t="shared" si="58"/>
        <v>$2,000- $2,999</v>
      </c>
      <c r="Q762" s="17" t="s">
        <v>1471</v>
      </c>
    </row>
    <row r="763" spans="1:17" ht="15.75" customHeight="1" x14ac:dyDescent="0.25">
      <c r="A763" s="24">
        <v>0</v>
      </c>
      <c r="B763" s="28" t="str">
        <f t="shared" si="59"/>
        <v>Detractor</v>
      </c>
      <c r="C763" s="19" t="s">
        <v>3070</v>
      </c>
      <c r="D763" s="19" t="s">
        <v>3065</v>
      </c>
      <c r="E763" s="17" t="s">
        <v>3055</v>
      </c>
      <c r="F763" s="28">
        <v>13136544844</v>
      </c>
      <c r="G763" s="6" t="s">
        <v>2269</v>
      </c>
      <c r="H763" s="6" t="s">
        <v>14</v>
      </c>
      <c r="I763" s="11" t="s">
        <v>710</v>
      </c>
      <c r="J763" s="17" t="s">
        <v>1369</v>
      </c>
      <c r="K763" s="17" t="s">
        <v>1369</v>
      </c>
      <c r="L763" s="6" t="s">
        <v>3059</v>
      </c>
      <c r="M763" s="6" t="str">
        <f t="shared" si="55"/>
        <v>Male</v>
      </c>
      <c r="N763" s="6" t="str">
        <f t="shared" si="56"/>
        <v>Competitive Gamer: I play video games to be the best and win</v>
      </c>
      <c r="O763" s="6" t="str">
        <f t="shared" si="57"/>
        <v>21-30 hours</v>
      </c>
      <c r="P763" s="39" t="str">
        <f t="shared" si="58"/>
        <v>$2,000- $2,999</v>
      </c>
      <c r="Q763" s="17"/>
    </row>
    <row r="764" spans="1:17" ht="15.75" customHeight="1" x14ac:dyDescent="0.25">
      <c r="A764" s="24">
        <v>7</v>
      </c>
      <c r="B764" s="28" t="str">
        <f t="shared" si="59"/>
        <v>Passive</v>
      </c>
      <c r="C764" s="19" t="s">
        <v>3068</v>
      </c>
      <c r="D764" s="19" t="s">
        <v>3068</v>
      </c>
      <c r="E764" s="17" t="s">
        <v>1423</v>
      </c>
      <c r="F764" s="28">
        <v>13083601485</v>
      </c>
      <c r="G764" s="6" t="s">
        <v>2012</v>
      </c>
      <c r="H764" s="6" t="s">
        <v>14</v>
      </c>
      <c r="I764" s="11" t="s">
        <v>478</v>
      </c>
      <c r="J764" s="6" t="s">
        <v>1366</v>
      </c>
      <c r="K764" s="6" t="s">
        <v>3029</v>
      </c>
      <c r="L764" s="6" t="s">
        <v>3058</v>
      </c>
      <c r="M764" s="6" t="str">
        <f t="shared" si="55"/>
        <v>Male</v>
      </c>
      <c r="N764" s="6" t="str">
        <f t="shared" si="56"/>
        <v>Casual Gamer: I love playing video games to have fun but not all of the time</v>
      </c>
      <c r="O764" s="6" t="str">
        <f t="shared" si="57"/>
        <v>21-30 hours</v>
      </c>
      <c r="P764" s="39" t="str">
        <f t="shared" si="58"/>
        <v>$3,000- $5,000</v>
      </c>
      <c r="Q764" s="17" t="s">
        <v>1463</v>
      </c>
    </row>
    <row r="765" spans="1:17" ht="15.75" customHeight="1" x14ac:dyDescent="0.25">
      <c r="A765" s="24">
        <v>8</v>
      </c>
      <c r="B765" s="28" t="str">
        <f t="shared" si="59"/>
        <v>Passive</v>
      </c>
      <c r="C765" s="19" t="s">
        <v>3070</v>
      </c>
      <c r="D765" s="19" t="s">
        <v>3065</v>
      </c>
      <c r="E765" s="17" t="s">
        <v>3056</v>
      </c>
      <c r="F765" s="28">
        <v>13064506012</v>
      </c>
      <c r="G765" s="6" t="s">
        <v>2915</v>
      </c>
      <c r="H765" s="6" t="s">
        <v>16</v>
      </c>
      <c r="I765" s="11" t="s">
        <v>1270</v>
      </c>
      <c r="J765" s="9" t="s">
        <v>1387</v>
      </c>
      <c r="K765" s="9" t="s">
        <v>1387</v>
      </c>
      <c r="L765" s="6" t="s">
        <v>3058</v>
      </c>
      <c r="M765" s="6" t="str">
        <f t="shared" si="55"/>
        <v>Male</v>
      </c>
      <c r="N765" s="6" t="str">
        <f t="shared" si="56"/>
        <v>Casual Gamer: I love playing video games to have fun but not all of the time</v>
      </c>
      <c r="O765" s="6" t="str">
        <f t="shared" si="57"/>
        <v>0-5 hours</v>
      </c>
      <c r="P765" s="39" t="str">
        <f t="shared" si="58"/>
        <v>$1,100 - $1,499</v>
      </c>
      <c r="Q765" s="17"/>
    </row>
    <row r="766" spans="1:17" ht="15.75" customHeight="1" x14ac:dyDescent="0.25">
      <c r="A766" s="24">
        <v>10</v>
      </c>
      <c r="B766" s="28" t="str">
        <f t="shared" si="59"/>
        <v>Promoter</v>
      </c>
      <c r="C766" s="19" t="s">
        <v>3064</v>
      </c>
      <c r="D766" s="19" t="s">
        <v>3064</v>
      </c>
      <c r="E766" s="17" t="s">
        <v>3056</v>
      </c>
      <c r="F766" s="28">
        <v>13208803416</v>
      </c>
      <c r="G766" s="6" t="s">
        <v>2539</v>
      </c>
      <c r="H766" s="6" t="s">
        <v>16</v>
      </c>
      <c r="I766" s="11" t="s">
        <v>939</v>
      </c>
      <c r="J766" s="9" t="s">
        <v>1384</v>
      </c>
      <c r="K766" s="9" t="s">
        <v>3031</v>
      </c>
      <c r="L766" s="6" t="s">
        <v>3057</v>
      </c>
      <c r="M766" s="6" t="str">
        <f t="shared" si="55"/>
        <v>Male</v>
      </c>
      <c r="N766" s="6" t="str">
        <f t="shared" si="56"/>
        <v>Other (please specify)</v>
      </c>
      <c r="O766" s="6" t="str">
        <f t="shared" si="57"/>
        <v>21-30 hours</v>
      </c>
      <c r="P766" s="39" t="str">
        <f t="shared" si="58"/>
        <v>$3,000- $5,000</v>
      </c>
      <c r="Q766" s="17"/>
    </row>
    <row r="767" spans="1:17" ht="15.75" customHeight="1" x14ac:dyDescent="0.25">
      <c r="A767" s="24">
        <v>4</v>
      </c>
      <c r="B767" s="28" t="str">
        <f t="shared" si="59"/>
        <v>Detractor</v>
      </c>
      <c r="C767" s="19" t="s">
        <v>3068</v>
      </c>
      <c r="D767" s="19" t="s">
        <v>3066</v>
      </c>
      <c r="E767" s="17" t="s">
        <v>3053</v>
      </c>
      <c r="F767" s="28">
        <v>13224153035</v>
      </c>
      <c r="G767" s="6" t="s">
        <v>1553</v>
      </c>
      <c r="H767" s="6" t="s">
        <v>14</v>
      </c>
      <c r="I767" s="11" t="s">
        <v>31</v>
      </c>
      <c r="J767" s="6" t="s">
        <v>1369</v>
      </c>
      <c r="K767" s="17" t="s">
        <v>1369</v>
      </c>
      <c r="L767" s="19" t="s">
        <v>3057</v>
      </c>
      <c r="M767" s="6" t="str">
        <f t="shared" si="55"/>
        <v>Female</v>
      </c>
      <c r="N767" s="6" t="str">
        <f t="shared" si="56"/>
        <v>Competitive Gamer: I play video games to be the best and win</v>
      </c>
      <c r="O767" s="6" t="str">
        <f t="shared" si="57"/>
        <v>21-30 hours</v>
      </c>
      <c r="P767" s="39" t="str">
        <f t="shared" si="58"/>
        <v>$3,000- $5,000</v>
      </c>
      <c r="Q767" s="17"/>
    </row>
    <row r="768" spans="1:17" ht="15.75" customHeight="1" x14ac:dyDescent="0.25">
      <c r="A768" s="24">
        <v>2</v>
      </c>
      <c r="B768" s="28" t="str">
        <f t="shared" si="59"/>
        <v>Detractor</v>
      </c>
      <c r="C768" s="19" t="s">
        <v>3068</v>
      </c>
      <c r="D768" s="19" t="s">
        <v>3065</v>
      </c>
      <c r="E768" s="17" t="s">
        <v>3054</v>
      </c>
      <c r="F768" s="28">
        <v>13139033579</v>
      </c>
      <c r="G768" s="6" t="s">
        <v>1863</v>
      </c>
      <c r="H768" s="6" t="s">
        <v>14</v>
      </c>
      <c r="I768" s="11" t="s">
        <v>335</v>
      </c>
      <c r="J768" s="6" t="s">
        <v>1369</v>
      </c>
      <c r="K768" s="11" t="s">
        <v>1369</v>
      </c>
      <c r="L768" s="6" t="s">
        <v>3059</v>
      </c>
      <c r="M768" s="6" t="str">
        <f t="shared" si="55"/>
        <v>Male</v>
      </c>
      <c r="N768" s="6" t="str">
        <f t="shared" si="56"/>
        <v>Casual Gamer: I love playing video games to have fun but not all of the time</v>
      </c>
      <c r="O768" s="6" t="str">
        <f t="shared" si="57"/>
        <v>6-10 hours</v>
      </c>
      <c r="P768" s="39" t="str">
        <f t="shared" si="58"/>
        <v>$3,000- $5,000</v>
      </c>
      <c r="Q768" s="17"/>
    </row>
    <row r="769" spans="1:17" ht="15.75" customHeight="1" x14ac:dyDescent="0.25">
      <c r="A769" s="24">
        <v>10</v>
      </c>
      <c r="B769" s="28" t="str">
        <f t="shared" si="59"/>
        <v>Promoter</v>
      </c>
      <c r="C769" s="19" t="s">
        <v>3068</v>
      </c>
      <c r="D769" s="19" t="s">
        <v>3068</v>
      </c>
      <c r="E769" s="17" t="s">
        <v>1423</v>
      </c>
      <c r="F769" s="28">
        <v>13146786665</v>
      </c>
      <c r="G769" s="6" t="s">
        <v>1989</v>
      </c>
      <c r="H769" s="6" t="s">
        <v>14</v>
      </c>
      <c r="I769" s="11" t="s">
        <v>457</v>
      </c>
      <c r="J769" s="6" t="s">
        <v>1389</v>
      </c>
      <c r="K769" s="6" t="s">
        <v>3029</v>
      </c>
      <c r="L769" s="6" t="s">
        <v>3059</v>
      </c>
      <c r="M769" s="6" t="str">
        <f t="shared" si="55"/>
        <v>Male</v>
      </c>
      <c r="N769" s="6" t="str">
        <f t="shared" si="56"/>
        <v>Competitive Gamer: I play video games to be the best and win</v>
      </c>
      <c r="O769" s="6" t="str">
        <f t="shared" si="57"/>
        <v>11-20 hours</v>
      </c>
      <c r="P769" s="39" t="str">
        <f t="shared" si="58"/>
        <v>$700 - $1,099</v>
      </c>
      <c r="Q769" s="17"/>
    </row>
    <row r="770" spans="1:17" ht="15.75" customHeight="1" x14ac:dyDescent="0.25">
      <c r="A770" s="24">
        <v>8</v>
      </c>
      <c r="B770" s="28" t="str">
        <f t="shared" si="59"/>
        <v>Passive</v>
      </c>
      <c r="C770" s="19" t="s">
        <v>488</v>
      </c>
      <c r="D770" s="19" t="s">
        <v>3065</v>
      </c>
      <c r="E770" s="17" t="s">
        <v>1423</v>
      </c>
      <c r="F770" s="28">
        <v>13227122891</v>
      </c>
      <c r="G770" s="6" t="s">
        <v>2023</v>
      </c>
      <c r="H770" s="6" t="s">
        <v>114</v>
      </c>
      <c r="I770" s="11" t="s">
        <v>488</v>
      </c>
      <c r="J770" s="6" t="s">
        <v>1370</v>
      </c>
      <c r="K770" s="6" t="s">
        <v>1370</v>
      </c>
      <c r="L770" s="6" t="s">
        <v>3058</v>
      </c>
      <c r="M770" s="6" t="str">
        <f t="shared" ref="M770:M833" si="60">VLOOKUP(F770,DemoTable,2,FALSE)</f>
        <v>Male</v>
      </c>
      <c r="N770" s="6" t="str">
        <f t="shared" ref="N770:N833" si="61">VLOOKUP(F770,DemoTable,3,FALSE)</f>
        <v>Competitive Gamer: I play video games to be the best and win</v>
      </c>
      <c r="O770" s="6" t="str">
        <f t="shared" ref="O770:O833" si="62">VLOOKUP(F770,DemoTable,4,FALSE)</f>
        <v>0-5 hours</v>
      </c>
      <c r="P770" s="39" t="str">
        <f t="shared" ref="P770:P833" si="63">VLOOKUP(F770,DemoTable,5,FALSE)</f>
        <v>$2,000- $2,999</v>
      </c>
      <c r="Q770" s="17" t="s">
        <v>1428</v>
      </c>
    </row>
    <row r="771" spans="1:17" ht="15.75" customHeight="1" x14ac:dyDescent="0.25">
      <c r="A771" s="24">
        <v>9</v>
      </c>
      <c r="B771" s="28" t="str">
        <f t="shared" si="59"/>
        <v>Promoter</v>
      </c>
      <c r="C771" s="19" t="s">
        <v>3068</v>
      </c>
      <c r="D771" s="19" t="s">
        <v>3065</v>
      </c>
      <c r="E771" s="17" t="s">
        <v>3055</v>
      </c>
      <c r="F771" s="28">
        <v>13225238026</v>
      </c>
      <c r="G771" s="6" t="s">
        <v>2058</v>
      </c>
      <c r="H771" s="6" t="s">
        <v>114</v>
      </c>
      <c r="I771" s="11" t="s">
        <v>519</v>
      </c>
      <c r="J771" s="17" t="s">
        <v>1370</v>
      </c>
      <c r="K771" s="17" t="s">
        <v>1370</v>
      </c>
      <c r="L771" s="6" t="s">
        <v>3057</v>
      </c>
      <c r="M771" s="6" t="str">
        <f t="shared" si="60"/>
        <v>Male</v>
      </c>
      <c r="N771" s="6" t="str">
        <f t="shared" si="61"/>
        <v>Hardcore Gamer: I spend most of my free time playing and viewing video games</v>
      </c>
      <c r="O771" s="6" t="str">
        <f t="shared" si="62"/>
        <v>21-30 hours</v>
      </c>
      <c r="P771" s="39" t="str">
        <f t="shared" si="63"/>
        <v>$3,000- $5,000</v>
      </c>
      <c r="Q771" s="17" t="s">
        <v>1425</v>
      </c>
    </row>
    <row r="772" spans="1:17" ht="15.75" customHeight="1" x14ac:dyDescent="0.25">
      <c r="A772" s="24">
        <v>10</v>
      </c>
      <c r="B772" s="28" t="str">
        <f t="shared" si="59"/>
        <v>Promoter</v>
      </c>
      <c r="C772" s="19" t="s">
        <v>3070</v>
      </c>
      <c r="D772" s="19" t="s">
        <v>3064</v>
      </c>
      <c r="E772" s="17" t="s">
        <v>3055</v>
      </c>
      <c r="F772" s="28">
        <v>13220396527</v>
      </c>
      <c r="G772" s="6" t="s">
        <v>2067</v>
      </c>
      <c r="H772" s="6" t="s">
        <v>114</v>
      </c>
      <c r="I772" s="11" t="s">
        <v>488</v>
      </c>
      <c r="J772" s="17" t="s">
        <v>1370</v>
      </c>
      <c r="K772" s="17" t="s">
        <v>1370</v>
      </c>
      <c r="L772" s="6" t="s">
        <v>3057</v>
      </c>
      <c r="M772" s="6" t="str">
        <f t="shared" si="60"/>
        <v>Male</v>
      </c>
      <c r="N772" s="6" t="str">
        <f t="shared" si="61"/>
        <v>Hardcore Gamer: I spend most of my free time playing and viewing video games</v>
      </c>
      <c r="O772" s="6" t="str">
        <f t="shared" si="62"/>
        <v>11-20 hours</v>
      </c>
      <c r="P772" s="39" t="str">
        <f t="shared" si="63"/>
        <v>$1,500 - $1,999</v>
      </c>
      <c r="Q772" s="17"/>
    </row>
    <row r="773" spans="1:17" ht="15.75" customHeight="1" x14ac:dyDescent="0.25">
      <c r="A773" s="24">
        <v>10</v>
      </c>
      <c r="B773" s="28" t="str">
        <f t="shared" si="59"/>
        <v>Promoter</v>
      </c>
      <c r="C773" s="19" t="s">
        <v>3070</v>
      </c>
      <c r="D773" s="19" t="s">
        <v>3064</v>
      </c>
      <c r="E773" s="17" t="s">
        <v>3055</v>
      </c>
      <c r="F773" s="28">
        <v>13211920093</v>
      </c>
      <c r="G773" s="6" t="s">
        <v>2204</v>
      </c>
      <c r="H773" s="6" t="s">
        <v>114</v>
      </c>
      <c r="I773" s="11" t="s">
        <v>488</v>
      </c>
      <c r="J773" s="17" t="s">
        <v>1370</v>
      </c>
      <c r="K773" s="17" t="s">
        <v>1370</v>
      </c>
      <c r="L773" s="6" t="s">
        <v>3059</v>
      </c>
      <c r="M773" s="6" t="str">
        <f t="shared" si="60"/>
        <v>Male</v>
      </c>
      <c r="N773" s="6" t="str">
        <f t="shared" si="61"/>
        <v>Casual Gamer: I love playing video games to have fun but not all of the time</v>
      </c>
      <c r="O773" s="6" t="str">
        <f t="shared" si="62"/>
        <v>21-30 hours</v>
      </c>
      <c r="P773" s="39" t="str">
        <f t="shared" si="63"/>
        <v>$2,000- $2,999</v>
      </c>
      <c r="Q773" s="17"/>
    </row>
    <row r="774" spans="1:17" ht="15.75" customHeight="1" x14ac:dyDescent="0.25">
      <c r="A774" s="24">
        <v>5</v>
      </c>
      <c r="B774" s="28" t="str">
        <f t="shared" ref="B774:B837" si="64">IF(A774&gt;8, "Promoter", IF(A774&gt;6,"Passive",IF(A774&lt;7,"Detractor",)))</f>
        <v>Detractor</v>
      </c>
      <c r="C774" s="19" t="s">
        <v>3070</v>
      </c>
      <c r="D774" s="19" t="s">
        <v>3065</v>
      </c>
      <c r="E774" s="17" t="s">
        <v>3055</v>
      </c>
      <c r="F774" s="28">
        <v>13210599009</v>
      </c>
      <c r="G774" s="6" t="s">
        <v>2258</v>
      </c>
      <c r="H774" s="6" t="s">
        <v>114</v>
      </c>
      <c r="I774" s="11" t="s">
        <v>519</v>
      </c>
      <c r="J774" s="17" t="s">
        <v>1370</v>
      </c>
      <c r="K774" s="17" t="s">
        <v>1370</v>
      </c>
      <c r="L774" s="6" t="s">
        <v>3059</v>
      </c>
      <c r="M774" s="6" t="str">
        <f t="shared" si="60"/>
        <v>Male</v>
      </c>
      <c r="N774" s="6" t="str">
        <f t="shared" si="61"/>
        <v>Casual Gamer: I love playing video games to have fun but not all of the time</v>
      </c>
      <c r="O774" s="6" t="str">
        <f t="shared" si="62"/>
        <v>0-5 hours</v>
      </c>
      <c r="P774" s="39" t="str">
        <f t="shared" si="63"/>
        <v>$3,000- $5,000</v>
      </c>
      <c r="Q774" s="17" t="s">
        <v>1463</v>
      </c>
    </row>
    <row r="775" spans="1:17" ht="15.75" customHeight="1" x14ac:dyDescent="0.25">
      <c r="A775" s="24">
        <v>10</v>
      </c>
      <c r="B775" s="28" t="str">
        <f t="shared" si="64"/>
        <v>Promoter</v>
      </c>
      <c r="C775" s="19" t="s">
        <v>3070</v>
      </c>
      <c r="D775" s="19" t="s">
        <v>3064</v>
      </c>
      <c r="E775" s="17" t="s">
        <v>3055</v>
      </c>
      <c r="F775" s="28">
        <v>13209011952</v>
      </c>
      <c r="G775" s="6" t="s">
        <v>2276</v>
      </c>
      <c r="H775" s="6" t="s">
        <v>114</v>
      </c>
      <c r="I775" s="11" t="s">
        <v>488</v>
      </c>
      <c r="J775" s="17" t="s">
        <v>1370</v>
      </c>
      <c r="K775" s="17" t="s">
        <v>1370</v>
      </c>
      <c r="L775" s="6" t="s">
        <v>3059</v>
      </c>
      <c r="M775" s="6" t="str">
        <f t="shared" si="60"/>
        <v>Male</v>
      </c>
      <c r="N775" s="6" t="str">
        <f t="shared" si="61"/>
        <v>Professional Gamer: I earn my living from playing video games</v>
      </c>
      <c r="O775" s="6" t="str">
        <f t="shared" si="62"/>
        <v>40+ hours</v>
      </c>
      <c r="P775" s="39" t="str">
        <f t="shared" si="63"/>
        <v>$1,500 - $1,999</v>
      </c>
      <c r="Q775" s="17"/>
    </row>
    <row r="776" spans="1:17" ht="15.75" customHeight="1" x14ac:dyDescent="0.25">
      <c r="A776" s="24">
        <v>10</v>
      </c>
      <c r="B776" s="28" t="str">
        <f t="shared" si="64"/>
        <v>Promoter</v>
      </c>
      <c r="C776" s="19" t="s">
        <v>3064</v>
      </c>
      <c r="D776" s="19" t="s">
        <v>3064</v>
      </c>
      <c r="E776" s="17" t="s">
        <v>3055</v>
      </c>
      <c r="F776" s="28">
        <v>13207255462</v>
      </c>
      <c r="G776" s="6" t="s">
        <v>2338</v>
      </c>
      <c r="H776" s="6" t="s">
        <v>114</v>
      </c>
      <c r="I776" s="11" t="s">
        <v>488</v>
      </c>
      <c r="J776" s="17" t="s">
        <v>1370</v>
      </c>
      <c r="K776" s="17" t="s">
        <v>1370</v>
      </c>
      <c r="L776" s="6" t="s">
        <v>3058</v>
      </c>
      <c r="M776" s="6" t="str">
        <f t="shared" si="60"/>
        <v>Male</v>
      </c>
      <c r="N776" s="6" t="str">
        <f t="shared" si="61"/>
        <v>I do not play video games</v>
      </c>
      <c r="O776" s="6">
        <f t="shared" si="62"/>
        <v>0</v>
      </c>
      <c r="P776" s="39" t="str">
        <f t="shared" si="63"/>
        <v>$3,000- $5,000</v>
      </c>
      <c r="Q776" s="17"/>
    </row>
    <row r="777" spans="1:17" ht="15.75" customHeight="1" x14ac:dyDescent="0.25">
      <c r="A777" s="24">
        <v>10</v>
      </c>
      <c r="B777" s="28" t="str">
        <f t="shared" si="64"/>
        <v>Promoter</v>
      </c>
      <c r="C777" s="19" t="s">
        <v>3064</v>
      </c>
      <c r="D777" s="19" t="s">
        <v>3064</v>
      </c>
      <c r="E777" s="17" t="s">
        <v>3055</v>
      </c>
      <c r="F777" s="28">
        <v>13174238697</v>
      </c>
      <c r="G777" s="6" t="s">
        <v>2389</v>
      </c>
      <c r="H777" s="6" t="s">
        <v>114</v>
      </c>
      <c r="I777" s="11" t="s">
        <v>488</v>
      </c>
      <c r="J777" s="17" t="s">
        <v>1370</v>
      </c>
      <c r="K777" s="17" t="s">
        <v>1370</v>
      </c>
      <c r="L777" s="6" t="s">
        <v>3058</v>
      </c>
      <c r="M777" s="6" t="str">
        <f t="shared" si="60"/>
        <v>Male</v>
      </c>
      <c r="N777" s="6" t="str">
        <f t="shared" si="61"/>
        <v>Casual Gamer: I love playing video games to have fun but not all of the time</v>
      </c>
      <c r="O777" s="6" t="str">
        <f t="shared" si="62"/>
        <v>21-30 hours</v>
      </c>
      <c r="P777" s="39" t="str">
        <f t="shared" si="63"/>
        <v>$2,000- $2,999</v>
      </c>
      <c r="Q777" s="17"/>
    </row>
    <row r="778" spans="1:17" ht="15.75" customHeight="1" x14ac:dyDescent="0.25">
      <c r="A778" s="24">
        <v>8</v>
      </c>
      <c r="B778" s="28" t="str">
        <f t="shared" si="64"/>
        <v>Passive</v>
      </c>
      <c r="C778" s="19" t="s">
        <v>3068</v>
      </c>
      <c r="D778" s="19" t="s">
        <v>3064</v>
      </c>
      <c r="E778" s="17" t="s">
        <v>3055</v>
      </c>
      <c r="F778" s="28">
        <v>13161240043</v>
      </c>
      <c r="G778" s="6" t="s">
        <v>2416</v>
      </c>
      <c r="H778" s="6" t="s">
        <v>114</v>
      </c>
      <c r="I778" s="11" t="s">
        <v>519</v>
      </c>
      <c r="J778" s="17" t="s">
        <v>1370</v>
      </c>
      <c r="K778" s="17" t="s">
        <v>1370</v>
      </c>
      <c r="L778" s="6" t="s">
        <v>3058</v>
      </c>
      <c r="M778" s="6" t="str">
        <f t="shared" si="60"/>
        <v>Male</v>
      </c>
      <c r="N778" s="6" t="str">
        <f t="shared" si="61"/>
        <v>Hardcore Gamer: I spend most of my free time playing and viewing video games</v>
      </c>
      <c r="O778" s="6" t="str">
        <f t="shared" si="62"/>
        <v>11-20 hours</v>
      </c>
      <c r="P778" s="39" t="str">
        <f t="shared" si="63"/>
        <v>$1,100 - $1,499</v>
      </c>
      <c r="Q778" s="17" t="s">
        <v>1463</v>
      </c>
    </row>
    <row r="779" spans="1:17" ht="15.75" customHeight="1" x14ac:dyDescent="0.25">
      <c r="A779" s="24">
        <v>10</v>
      </c>
      <c r="B779" s="28" t="str">
        <f t="shared" si="64"/>
        <v>Promoter</v>
      </c>
      <c r="C779" s="19" t="s">
        <v>3070</v>
      </c>
      <c r="D779" s="19" t="s">
        <v>3064</v>
      </c>
      <c r="E779" s="17" t="s">
        <v>3056</v>
      </c>
      <c r="F779" s="28">
        <v>13158582937</v>
      </c>
      <c r="G779" s="6" t="s">
        <v>2494</v>
      </c>
      <c r="H779" s="6" t="s">
        <v>114</v>
      </c>
      <c r="I779" s="11" t="s">
        <v>904</v>
      </c>
      <c r="J779" s="9" t="s">
        <v>1370</v>
      </c>
      <c r="K779" s="9" t="s">
        <v>1370</v>
      </c>
      <c r="L779" s="6" t="s">
        <v>3057</v>
      </c>
      <c r="M779" s="6" t="str">
        <f t="shared" si="60"/>
        <v>Male</v>
      </c>
      <c r="N779" s="6" t="str">
        <f t="shared" si="61"/>
        <v>Hardcore Gamer: I spend most of my free time playing and viewing video games</v>
      </c>
      <c r="O779" s="6" t="str">
        <f t="shared" si="62"/>
        <v>21-30 hours</v>
      </c>
      <c r="P779" s="39" t="str">
        <f t="shared" si="63"/>
        <v>$3,000- $5,000</v>
      </c>
      <c r="Q779" s="17" t="s">
        <v>1463</v>
      </c>
    </row>
    <row r="780" spans="1:17" ht="15.75" customHeight="1" x14ac:dyDescent="0.25">
      <c r="A780" s="24">
        <v>8</v>
      </c>
      <c r="B780" s="28" t="str">
        <f t="shared" si="64"/>
        <v>Passive</v>
      </c>
      <c r="C780" s="19" t="s">
        <v>3068</v>
      </c>
      <c r="D780" s="19" t="s">
        <v>3065</v>
      </c>
      <c r="E780" s="17" t="s">
        <v>3056</v>
      </c>
      <c r="F780" s="28">
        <v>13147294331</v>
      </c>
      <c r="G780" s="6" t="s">
        <v>2522</v>
      </c>
      <c r="H780" s="6" t="s">
        <v>114</v>
      </c>
      <c r="I780" s="11" t="s">
        <v>488</v>
      </c>
      <c r="J780" s="9" t="s">
        <v>1370</v>
      </c>
      <c r="K780" s="9" t="s">
        <v>1370</v>
      </c>
      <c r="L780" s="6" t="s">
        <v>3057</v>
      </c>
      <c r="M780" s="6" t="str">
        <f t="shared" si="60"/>
        <v>Male</v>
      </c>
      <c r="N780" s="6" t="str">
        <f t="shared" si="61"/>
        <v>Hardcore Gamer: I spend most of my free time playing and viewing video games</v>
      </c>
      <c r="O780" s="6" t="str">
        <f t="shared" si="62"/>
        <v>11-20 hours</v>
      </c>
      <c r="P780" s="39" t="str">
        <f t="shared" si="63"/>
        <v>$2,000- $2,999</v>
      </c>
      <c r="Q780" s="17"/>
    </row>
    <row r="781" spans="1:17" ht="15.75" customHeight="1" x14ac:dyDescent="0.25">
      <c r="A781" s="24">
        <v>9</v>
      </c>
      <c r="B781" s="28" t="str">
        <f t="shared" si="64"/>
        <v>Promoter</v>
      </c>
      <c r="C781" s="19" t="s">
        <v>3068</v>
      </c>
      <c r="D781" s="19" t="s">
        <v>3065</v>
      </c>
      <c r="E781" s="17" t="s">
        <v>3056</v>
      </c>
      <c r="F781" s="28">
        <v>13128847818</v>
      </c>
      <c r="G781" s="6" t="s">
        <v>2534</v>
      </c>
      <c r="H781" s="6" t="s">
        <v>114</v>
      </c>
      <c r="I781" s="11" t="s">
        <v>488</v>
      </c>
      <c r="J781" s="9" t="s">
        <v>1370</v>
      </c>
      <c r="K781" s="9" t="s">
        <v>1370</v>
      </c>
      <c r="L781" s="6" t="s">
        <v>3057</v>
      </c>
      <c r="M781" s="6" t="str">
        <f t="shared" si="60"/>
        <v>Male</v>
      </c>
      <c r="N781" s="6" t="str">
        <f t="shared" si="61"/>
        <v>Other (please specify)</v>
      </c>
      <c r="O781" s="6" t="str">
        <f t="shared" si="62"/>
        <v>21-30 hours</v>
      </c>
      <c r="P781" s="39" t="str">
        <f t="shared" si="63"/>
        <v>$2,000- $2,999</v>
      </c>
      <c r="Q781" s="17"/>
    </row>
    <row r="782" spans="1:17" ht="15.75" customHeight="1" x14ac:dyDescent="0.25">
      <c r="A782" s="24">
        <v>9</v>
      </c>
      <c r="B782" s="28" t="str">
        <f t="shared" si="64"/>
        <v>Promoter</v>
      </c>
      <c r="C782" s="19" t="s">
        <v>3070</v>
      </c>
      <c r="D782" s="19" t="s">
        <v>3065</v>
      </c>
      <c r="E782" s="17" t="s">
        <v>3056</v>
      </c>
      <c r="F782" s="28">
        <v>13069507589</v>
      </c>
      <c r="G782" s="6" t="s">
        <v>2538</v>
      </c>
      <c r="H782" s="6" t="s">
        <v>114</v>
      </c>
      <c r="I782" s="11" t="s">
        <v>488</v>
      </c>
      <c r="J782" s="9" t="s">
        <v>1370</v>
      </c>
      <c r="K782" s="9" t="s">
        <v>1370</v>
      </c>
      <c r="L782" s="6" t="s">
        <v>3057</v>
      </c>
      <c r="M782" s="6" t="str">
        <f t="shared" si="60"/>
        <v>Male</v>
      </c>
      <c r="N782" s="6" t="str">
        <f t="shared" si="61"/>
        <v>Casual Gamer: I love playing video games to have fun but not all of the time</v>
      </c>
      <c r="O782" s="6" t="str">
        <f t="shared" si="62"/>
        <v>11-20 hours</v>
      </c>
      <c r="P782" s="39" t="str">
        <f t="shared" si="63"/>
        <v>I don’t know</v>
      </c>
      <c r="Q782" s="17" t="s">
        <v>1472</v>
      </c>
    </row>
    <row r="783" spans="1:17" ht="15.75" customHeight="1" x14ac:dyDescent="0.25">
      <c r="A783" s="24">
        <v>10</v>
      </c>
      <c r="B783" s="28" t="str">
        <f t="shared" si="64"/>
        <v>Promoter</v>
      </c>
      <c r="C783" s="19" t="s">
        <v>3064</v>
      </c>
      <c r="D783" s="19" t="s">
        <v>3064</v>
      </c>
      <c r="E783" s="17" t="s">
        <v>3056</v>
      </c>
      <c r="F783" s="28">
        <v>13064616355</v>
      </c>
      <c r="G783" s="6" t="s">
        <v>2547</v>
      </c>
      <c r="H783" s="6" t="s">
        <v>114</v>
      </c>
      <c r="I783" s="11" t="s">
        <v>904</v>
      </c>
      <c r="J783" s="9" t="s">
        <v>1370</v>
      </c>
      <c r="K783" s="9" t="s">
        <v>1370</v>
      </c>
      <c r="L783" s="6" t="s">
        <v>3057</v>
      </c>
      <c r="M783" s="6" t="str">
        <f t="shared" si="60"/>
        <v>Male</v>
      </c>
      <c r="N783" s="6" t="str">
        <f t="shared" si="61"/>
        <v>Hardcore Gamer: I spend most of my free time playing and viewing video games</v>
      </c>
      <c r="O783" s="6" t="str">
        <f t="shared" si="62"/>
        <v>11-20 hours</v>
      </c>
      <c r="P783" s="39" t="str">
        <f t="shared" si="63"/>
        <v>$1,500 - $1,999</v>
      </c>
      <c r="Q783" s="17"/>
    </row>
    <row r="784" spans="1:17" ht="15.75" customHeight="1" x14ac:dyDescent="0.25">
      <c r="A784" s="24">
        <v>7</v>
      </c>
      <c r="B784" s="28" t="str">
        <f t="shared" si="64"/>
        <v>Passive</v>
      </c>
      <c r="C784" s="19" t="s">
        <v>3070</v>
      </c>
      <c r="D784" s="19" t="s">
        <v>3064</v>
      </c>
      <c r="E784" s="17" t="s">
        <v>3056</v>
      </c>
      <c r="F784" s="28">
        <v>13064196167</v>
      </c>
      <c r="G784" s="6" t="s">
        <v>2631</v>
      </c>
      <c r="H784" s="6" t="s">
        <v>114</v>
      </c>
      <c r="I784" s="11" t="s">
        <v>488</v>
      </c>
      <c r="J784" s="9" t="s">
        <v>1370</v>
      </c>
      <c r="K784" s="9" t="s">
        <v>1370</v>
      </c>
      <c r="L784" s="6" t="s">
        <v>3057</v>
      </c>
      <c r="M784" s="6" t="str">
        <f t="shared" si="60"/>
        <v>Male</v>
      </c>
      <c r="N784" s="6" t="str">
        <f t="shared" si="61"/>
        <v>Hardcore Gamer: I spend most of my free time playing and viewing video games</v>
      </c>
      <c r="O784" s="6" t="str">
        <f t="shared" si="62"/>
        <v>6-10 hours</v>
      </c>
      <c r="P784" s="39" t="str">
        <f t="shared" si="63"/>
        <v>$2,000- $2,999</v>
      </c>
      <c r="Q784" s="17" t="s">
        <v>1446</v>
      </c>
    </row>
    <row r="785" spans="1:17" ht="15.75" customHeight="1" x14ac:dyDescent="0.25">
      <c r="A785" s="24">
        <v>9</v>
      </c>
      <c r="B785" s="28" t="str">
        <f t="shared" si="64"/>
        <v>Promoter</v>
      </c>
      <c r="C785" s="19" t="s">
        <v>3070</v>
      </c>
      <c r="D785" s="19" t="s">
        <v>3064</v>
      </c>
      <c r="E785" s="17" t="s">
        <v>3056</v>
      </c>
      <c r="F785" s="28">
        <v>13063242641</v>
      </c>
      <c r="G785" s="6" t="s">
        <v>2729</v>
      </c>
      <c r="H785" s="6" t="s">
        <v>114</v>
      </c>
      <c r="I785" s="11" t="s">
        <v>488</v>
      </c>
      <c r="J785" s="9" t="s">
        <v>1370</v>
      </c>
      <c r="K785" s="9" t="s">
        <v>1370</v>
      </c>
      <c r="L785" s="6" t="s">
        <v>3059</v>
      </c>
      <c r="M785" s="6" t="str">
        <f t="shared" si="60"/>
        <v>Male</v>
      </c>
      <c r="N785" s="6" t="str">
        <f t="shared" si="61"/>
        <v>Hardcore Gamer: I spend most of my free time playing and viewing video games</v>
      </c>
      <c r="O785" s="6" t="str">
        <f t="shared" si="62"/>
        <v>31-40 hours</v>
      </c>
      <c r="P785" s="39" t="str">
        <f t="shared" si="63"/>
        <v>$700 - $1,099</v>
      </c>
      <c r="Q785" s="17"/>
    </row>
    <row r="786" spans="1:17" ht="15.75" customHeight="1" x14ac:dyDescent="0.25">
      <c r="A786" s="24">
        <v>10</v>
      </c>
      <c r="B786" s="28" t="str">
        <f t="shared" si="64"/>
        <v>Promoter</v>
      </c>
      <c r="C786" s="19" t="s">
        <v>3068</v>
      </c>
      <c r="D786" s="19" t="s">
        <v>3064</v>
      </c>
      <c r="E786" s="17" t="s">
        <v>3056</v>
      </c>
      <c r="F786" s="28">
        <v>13063210501</v>
      </c>
      <c r="G786" s="6" t="s">
        <v>2914</v>
      </c>
      <c r="H786" s="6" t="s">
        <v>114</v>
      </c>
      <c r="I786" s="11" t="s">
        <v>488</v>
      </c>
      <c r="J786" s="9" t="s">
        <v>1370</v>
      </c>
      <c r="K786" s="9" t="s">
        <v>1370</v>
      </c>
      <c r="L786" s="6" t="s">
        <v>3058</v>
      </c>
      <c r="M786" s="6" t="str">
        <f t="shared" si="60"/>
        <v>Male</v>
      </c>
      <c r="N786" s="6" t="str">
        <f t="shared" si="61"/>
        <v>Hardcore Gamer: I spend most of my free time playing and viewing video games</v>
      </c>
      <c r="O786" s="6" t="str">
        <f t="shared" si="62"/>
        <v>21-30 hours</v>
      </c>
      <c r="P786" s="39" t="str">
        <f t="shared" si="63"/>
        <v>$3,000- $5,000</v>
      </c>
      <c r="Q786" s="17"/>
    </row>
    <row r="787" spans="1:17" ht="15.75" customHeight="1" x14ac:dyDescent="0.25">
      <c r="A787" s="24">
        <v>10</v>
      </c>
      <c r="B787" s="28" t="str">
        <f t="shared" si="64"/>
        <v>Promoter</v>
      </c>
      <c r="C787" s="19" t="s">
        <v>3070</v>
      </c>
      <c r="D787" s="19" t="s">
        <v>3064</v>
      </c>
      <c r="E787" s="17" t="s">
        <v>3056</v>
      </c>
      <c r="F787" s="28">
        <v>13054061169</v>
      </c>
      <c r="G787" s="6" t="s">
        <v>2920</v>
      </c>
      <c r="H787" s="6" t="s">
        <v>114</v>
      </c>
      <c r="I787" s="11" t="s">
        <v>488</v>
      </c>
      <c r="J787" s="9" t="s">
        <v>1370</v>
      </c>
      <c r="K787" s="9" t="s">
        <v>1370</v>
      </c>
      <c r="L787" s="6" t="s">
        <v>3058</v>
      </c>
      <c r="M787" s="6" t="str">
        <f t="shared" si="60"/>
        <v>Male</v>
      </c>
      <c r="N787" s="6" t="str">
        <f t="shared" si="61"/>
        <v>Content Creator/Streamer: I create video game content</v>
      </c>
      <c r="O787" s="6" t="str">
        <f t="shared" si="62"/>
        <v>40+ hours</v>
      </c>
      <c r="P787" s="39" t="str">
        <f t="shared" si="63"/>
        <v>$5,000+</v>
      </c>
      <c r="Q787" s="17"/>
    </row>
    <row r="788" spans="1:17" ht="15.75" customHeight="1" x14ac:dyDescent="0.25">
      <c r="A788" s="24">
        <v>8</v>
      </c>
      <c r="B788" s="28" t="str">
        <f t="shared" si="64"/>
        <v>Passive</v>
      </c>
      <c r="C788" s="19" t="s">
        <v>3070</v>
      </c>
      <c r="D788" s="19" t="s">
        <v>3064</v>
      </c>
      <c r="E788" s="17" t="s">
        <v>3056</v>
      </c>
      <c r="F788" s="28">
        <v>13050683827</v>
      </c>
      <c r="G788" s="6" t="s">
        <v>2929</v>
      </c>
      <c r="H788" s="6" t="s">
        <v>114</v>
      </c>
      <c r="I788" s="11" t="s">
        <v>519</v>
      </c>
      <c r="J788" s="9" t="s">
        <v>1370</v>
      </c>
      <c r="K788" s="9" t="s">
        <v>1370</v>
      </c>
      <c r="L788" s="6" t="s">
        <v>3058</v>
      </c>
      <c r="M788" s="6" t="str">
        <f t="shared" si="60"/>
        <v>Male</v>
      </c>
      <c r="N788" s="6" t="str">
        <f t="shared" si="61"/>
        <v>Hardcore Gamer: I spend most of my free time playing and viewing video games</v>
      </c>
      <c r="O788" s="6" t="str">
        <f t="shared" si="62"/>
        <v>6-10 hours</v>
      </c>
      <c r="P788" s="39" t="str">
        <f t="shared" si="63"/>
        <v>$2,000- $2,999</v>
      </c>
      <c r="Q788" s="17"/>
    </row>
    <row r="789" spans="1:17" ht="15.75" customHeight="1" x14ac:dyDescent="0.25">
      <c r="A789" s="24">
        <v>7</v>
      </c>
      <c r="B789" s="28" t="str">
        <f t="shared" si="64"/>
        <v>Passive</v>
      </c>
      <c r="C789" s="19" t="s">
        <v>3070</v>
      </c>
      <c r="D789" s="19" t="s">
        <v>3064</v>
      </c>
      <c r="E789" s="17" t="s">
        <v>3056</v>
      </c>
      <c r="F789" s="28">
        <v>13042478386</v>
      </c>
      <c r="G789" s="6" t="s">
        <v>2930</v>
      </c>
      <c r="H789" s="6" t="s">
        <v>114</v>
      </c>
      <c r="I789" s="11" t="s">
        <v>488</v>
      </c>
      <c r="J789" s="9" t="s">
        <v>1370</v>
      </c>
      <c r="K789" s="9" t="s">
        <v>1370</v>
      </c>
      <c r="L789" s="6" t="s">
        <v>3058</v>
      </c>
      <c r="M789" s="6" t="str">
        <f t="shared" si="60"/>
        <v>Male</v>
      </c>
      <c r="N789" s="6" t="str">
        <f t="shared" si="61"/>
        <v>Hardcore Gamer: I spend most of my free time playing and viewing video games</v>
      </c>
      <c r="O789" s="6" t="str">
        <f t="shared" si="62"/>
        <v>11-20 hours</v>
      </c>
      <c r="P789" s="39" t="str">
        <f t="shared" si="63"/>
        <v>$2,000- $2,999</v>
      </c>
      <c r="Q789" s="17"/>
    </row>
    <row r="790" spans="1:17" ht="15.75" customHeight="1" x14ac:dyDescent="0.25">
      <c r="A790" s="24">
        <v>10</v>
      </c>
      <c r="B790" s="28" t="str">
        <f t="shared" si="64"/>
        <v>Promoter</v>
      </c>
      <c r="C790" s="19" t="s">
        <v>3064</v>
      </c>
      <c r="D790" s="19" t="s">
        <v>3064</v>
      </c>
      <c r="E790" s="17" t="s">
        <v>3056</v>
      </c>
      <c r="F790" s="28">
        <v>13032354073</v>
      </c>
      <c r="G790" s="6" t="s">
        <v>2946</v>
      </c>
      <c r="H790" s="6" t="s">
        <v>114</v>
      </c>
      <c r="I790" s="11" t="s">
        <v>488</v>
      </c>
      <c r="J790" s="9" t="s">
        <v>1370</v>
      </c>
      <c r="K790" s="9" t="s">
        <v>1370</v>
      </c>
      <c r="L790" s="6" t="s">
        <v>3058</v>
      </c>
      <c r="M790" s="6" t="str">
        <f t="shared" si="60"/>
        <v>Male</v>
      </c>
      <c r="N790" s="6" t="str">
        <f t="shared" si="61"/>
        <v>Competitive Gamer: I play video games to be the best and win</v>
      </c>
      <c r="O790" s="6" t="str">
        <f t="shared" si="62"/>
        <v>11-20 hours</v>
      </c>
      <c r="P790" s="39" t="str">
        <f t="shared" si="63"/>
        <v>$5,000+</v>
      </c>
      <c r="Q790" s="17" t="s">
        <v>1471</v>
      </c>
    </row>
    <row r="791" spans="1:17" ht="15.75" customHeight="1" x14ac:dyDescent="0.25">
      <c r="A791" s="24">
        <v>10</v>
      </c>
      <c r="B791" s="28" t="str">
        <f t="shared" si="64"/>
        <v>Promoter</v>
      </c>
      <c r="C791" s="19" t="s">
        <v>3070</v>
      </c>
      <c r="D791" s="19" t="s">
        <v>3064</v>
      </c>
      <c r="E791" s="17" t="s">
        <v>3056</v>
      </c>
      <c r="F791" s="28">
        <v>13030987346</v>
      </c>
      <c r="G791" s="6" t="s">
        <v>2985</v>
      </c>
      <c r="H791" s="6" t="s">
        <v>114</v>
      </c>
      <c r="I791" s="11" t="s">
        <v>519</v>
      </c>
      <c r="J791" s="9" t="s">
        <v>1370</v>
      </c>
      <c r="K791" s="9" t="s">
        <v>1370</v>
      </c>
      <c r="L791" s="6" t="s">
        <v>3058</v>
      </c>
      <c r="M791" s="6" t="str">
        <f t="shared" si="60"/>
        <v>Male</v>
      </c>
      <c r="N791" s="6" t="str">
        <f t="shared" si="61"/>
        <v>Hardcore Gamer: I spend most of my free time playing and viewing video games</v>
      </c>
      <c r="O791" s="6" t="str">
        <f t="shared" si="62"/>
        <v>11-20 hours</v>
      </c>
      <c r="P791" s="39" t="str">
        <f t="shared" si="63"/>
        <v>$3,000- $5,000</v>
      </c>
      <c r="Q791" s="17"/>
    </row>
    <row r="792" spans="1:17" ht="15.75" customHeight="1" x14ac:dyDescent="0.25">
      <c r="A792" s="24">
        <v>8</v>
      </c>
      <c r="B792" s="28" t="str">
        <f t="shared" si="64"/>
        <v>Passive</v>
      </c>
      <c r="C792" s="19" t="s">
        <v>3070</v>
      </c>
      <c r="D792" s="19" t="s">
        <v>3065</v>
      </c>
      <c r="E792" s="17" t="s">
        <v>3056</v>
      </c>
      <c r="F792" s="28">
        <v>13016125169</v>
      </c>
      <c r="G792" s="6" t="s">
        <v>2988</v>
      </c>
      <c r="H792" s="6" t="s">
        <v>114</v>
      </c>
      <c r="I792" s="11" t="s">
        <v>488</v>
      </c>
      <c r="J792" s="9" t="s">
        <v>1370</v>
      </c>
      <c r="K792" s="9" t="s">
        <v>1370</v>
      </c>
      <c r="L792" s="6" t="s">
        <v>3058</v>
      </c>
      <c r="M792" s="6" t="str">
        <f t="shared" si="60"/>
        <v>Male</v>
      </c>
      <c r="N792" s="6" t="str">
        <f t="shared" si="61"/>
        <v>Casual Gamer: I love playing video games to have fun but not all of the time</v>
      </c>
      <c r="O792" s="6" t="str">
        <f t="shared" si="62"/>
        <v>6-10 hours</v>
      </c>
      <c r="P792" s="39" t="str">
        <f t="shared" si="63"/>
        <v>$2,000- $2,999</v>
      </c>
      <c r="Q792" s="17"/>
    </row>
    <row r="793" spans="1:17" ht="15.75" customHeight="1" x14ac:dyDescent="0.25">
      <c r="A793" s="24">
        <v>10</v>
      </c>
      <c r="B793" s="28" t="str">
        <f t="shared" si="64"/>
        <v>Promoter</v>
      </c>
      <c r="C793" s="19" t="s">
        <v>3070</v>
      </c>
      <c r="D793" s="19" t="s">
        <v>3064</v>
      </c>
      <c r="E793" s="17" t="s">
        <v>3056</v>
      </c>
      <c r="F793" s="28">
        <v>13227323331</v>
      </c>
      <c r="G793" s="6" t="s">
        <v>2448</v>
      </c>
      <c r="H793" s="6" t="s">
        <v>114</v>
      </c>
      <c r="I793" s="11" t="s">
        <v>867</v>
      </c>
      <c r="J793" s="9" t="s">
        <v>1370</v>
      </c>
      <c r="K793" s="9" t="s">
        <v>1370</v>
      </c>
      <c r="L793" s="6" t="s">
        <v>3057</v>
      </c>
      <c r="M793" s="6" t="str">
        <f t="shared" si="60"/>
        <v>Male</v>
      </c>
      <c r="N793" s="6" t="str">
        <f t="shared" si="61"/>
        <v>Hardcore Gamer: I spend most of my free time playing and viewing video games</v>
      </c>
      <c r="O793" s="6" t="str">
        <f t="shared" si="62"/>
        <v>40+ hours</v>
      </c>
      <c r="P793" s="39" t="str">
        <f t="shared" si="63"/>
        <v>$3,000- $5,000</v>
      </c>
      <c r="Q793" s="17"/>
    </row>
    <row r="794" spans="1:17" ht="15.75" customHeight="1" x14ac:dyDescent="0.25">
      <c r="A794" s="24">
        <v>9</v>
      </c>
      <c r="B794" s="28" t="str">
        <f t="shared" si="64"/>
        <v>Promoter</v>
      </c>
      <c r="C794" s="19" t="s">
        <v>3068</v>
      </c>
      <c r="D794" s="19" t="s">
        <v>3065</v>
      </c>
      <c r="E794" s="17" t="s">
        <v>3056</v>
      </c>
      <c r="F794" s="28">
        <v>13160876543</v>
      </c>
      <c r="G794" s="6" t="s">
        <v>2679</v>
      </c>
      <c r="H794" s="6" t="s">
        <v>114</v>
      </c>
      <c r="I794" s="11" t="s">
        <v>1062</v>
      </c>
      <c r="J794" s="9" t="s">
        <v>1370</v>
      </c>
      <c r="K794" s="9" t="s">
        <v>1370</v>
      </c>
      <c r="L794" s="6" t="s">
        <v>3059</v>
      </c>
      <c r="M794" s="6" t="str">
        <f t="shared" si="60"/>
        <v>Male</v>
      </c>
      <c r="N794" s="6" t="str">
        <f t="shared" si="61"/>
        <v>Hardcore Gamer: I spend most of my free time playing and viewing video games</v>
      </c>
      <c r="O794" s="6" t="str">
        <f t="shared" si="62"/>
        <v>11-20 hours</v>
      </c>
      <c r="P794" s="39" t="str">
        <f t="shared" si="63"/>
        <v>$1,100 - $1,499</v>
      </c>
      <c r="Q794" s="17" t="s">
        <v>1451</v>
      </c>
    </row>
    <row r="795" spans="1:17" ht="15.75" customHeight="1" x14ac:dyDescent="0.25">
      <c r="A795" s="24">
        <v>10</v>
      </c>
      <c r="B795" s="28" t="str">
        <f t="shared" si="64"/>
        <v>Promoter</v>
      </c>
      <c r="C795" s="19" t="s">
        <v>3064</v>
      </c>
      <c r="D795" s="19" t="s">
        <v>3065</v>
      </c>
      <c r="E795" s="17" t="s">
        <v>3056</v>
      </c>
      <c r="F795" s="28">
        <v>13063870449</v>
      </c>
      <c r="G795" s="6" t="s">
        <v>2924</v>
      </c>
      <c r="H795" s="6" t="s">
        <v>114</v>
      </c>
      <c r="I795" s="11" t="s">
        <v>1062</v>
      </c>
      <c r="J795" s="9" t="s">
        <v>1370</v>
      </c>
      <c r="K795" s="9" t="s">
        <v>1370</v>
      </c>
      <c r="L795" s="6" t="s">
        <v>3058</v>
      </c>
      <c r="M795" s="6" t="str">
        <f t="shared" si="60"/>
        <v>Male</v>
      </c>
      <c r="N795" s="6" t="str">
        <f t="shared" si="61"/>
        <v>Competitive Gamer: I play video games to be the best and win</v>
      </c>
      <c r="O795" s="6" t="str">
        <f t="shared" si="62"/>
        <v>21-30 hours</v>
      </c>
      <c r="P795" s="39" t="str">
        <f t="shared" si="63"/>
        <v>$3,000- $5,000</v>
      </c>
      <c r="Q795" s="17" t="s">
        <v>1471</v>
      </c>
    </row>
    <row r="796" spans="1:17" ht="15.75" customHeight="1" x14ac:dyDescent="0.25">
      <c r="A796" s="24">
        <v>10</v>
      </c>
      <c r="B796" s="28" t="str">
        <f t="shared" si="64"/>
        <v>Promoter</v>
      </c>
      <c r="C796" s="19" t="s">
        <v>3064</v>
      </c>
      <c r="D796" s="19" t="s">
        <v>3064</v>
      </c>
      <c r="E796" s="17" t="s">
        <v>1423</v>
      </c>
      <c r="F796" s="28">
        <v>13227307450</v>
      </c>
      <c r="G796" s="6" t="s">
        <v>1944</v>
      </c>
      <c r="H796" s="6" t="s">
        <v>114</v>
      </c>
      <c r="I796" s="11" t="s">
        <v>415</v>
      </c>
      <c r="J796" s="6" t="s">
        <v>1370</v>
      </c>
      <c r="K796" s="6" t="s">
        <v>1370</v>
      </c>
      <c r="L796" s="6" t="s">
        <v>3057</v>
      </c>
      <c r="M796" s="6" t="str">
        <f t="shared" si="60"/>
        <v>Male</v>
      </c>
      <c r="N796" s="6" t="str">
        <f t="shared" si="61"/>
        <v>Casual Gamer: I love playing video games to have fun but not all of the time</v>
      </c>
      <c r="O796" s="6" t="str">
        <f t="shared" si="62"/>
        <v>21-30 hours</v>
      </c>
      <c r="P796" s="39" t="str">
        <f t="shared" si="63"/>
        <v>$1,100 - $1,499</v>
      </c>
      <c r="Q796" s="17"/>
    </row>
    <row r="797" spans="1:17" ht="15.75" customHeight="1" x14ac:dyDescent="0.25">
      <c r="A797" s="24">
        <v>9</v>
      </c>
      <c r="B797" s="28" t="str">
        <f t="shared" si="64"/>
        <v>Promoter</v>
      </c>
      <c r="C797" s="19" t="s">
        <v>3064</v>
      </c>
      <c r="D797" s="19" t="s">
        <v>3064</v>
      </c>
      <c r="E797" s="17" t="s">
        <v>3055</v>
      </c>
      <c r="F797" s="28">
        <v>13227029720</v>
      </c>
      <c r="G797" s="6" t="s">
        <v>2060</v>
      </c>
      <c r="H797" s="6" t="s">
        <v>114</v>
      </c>
      <c r="I797" s="11" t="s">
        <v>415</v>
      </c>
      <c r="J797" s="17" t="s">
        <v>1370</v>
      </c>
      <c r="K797" s="17" t="s">
        <v>1370</v>
      </c>
      <c r="L797" s="6" t="s">
        <v>3057</v>
      </c>
      <c r="M797" s="6" t="str">
        <f t="shared" si="60"/>
        <v>Male</v>
      </c>
      <c r="N797" s="6" t="str">
        <f t="shared" si="61"/>
        <v>Casual Gamer: I love playing video games to have fun but not all of the time</v>
      </c>
      <c r="O797" s="6" t="str">
        <f t="shared" si="62"/>
        <v>21-30 hours</v>
      </c>
      <c r="P797" s="39" t="str">
        <f t="shared" si="63"/>
        <v>$2,000- $2,999</v>
      </c>
      <c r="Q797" s="17"/>
    </row>
    <row r="798" spans="1:17" ht="15.75" customHeight="1" x14ac:dyDescent="0.25">
      <c r="A798" s="24">
        <v>7</v>
      </c>
      <c r="B798" s="28" t="str">
        <f t="shared" si="64"/>
        <v>Passive</v>
      </c>
      <c r="C798" s="19" t="s">
        <v>3068</v>
      </c>
      <c r="D798" s="19" t="s">
        <v>3068</v>
      </c>
      <c r="E798" s="17" t="s">
        <v>3056</v>
      </c>
      <c r="F798" s="28">
        <v>13216032180</v>
      </c>
      <c r="G798" s="6" t="s">
        <v>2449</v>
      </c>
      <c r="H798" s="6" t="s">
        <v>114</v>
      </c>
      <c r="I798" s="11" t="s">
        <v>415</v>
      </c>
      <c r="J798" s="9" t="s">
        <v>1370</v>
      </c>
      <c r="K798" s="9" t="s">
        <v>1370</v>
      </c>
      <c r="L798" s="6" t="s">
        <v>3057</v>
      </c>
      <c r="M798" s="6" t="str">
        <f t="shared" si="60"/>
        <v>Male</v>
      </c>
      <c r="N798" s="6" t="str">
        <f t="shared" si="61"/>
        <v>Hardcore Gamer: I spend most of my free time playing and viewing video games</v>
      </c>
      <c r="O798" s="6" t="str">
        <f t="shared" si="62"/>
        <v>11-20 hours</v>
      </c>
      <c r="P798" s="39" t="str">
        <f t="shared" si="63"/>
        <v>$2,000- $2,999</v>
      </c>
      <c r="Q798" s="17"/>
    </row>
    <row r="799" spans="1:17" ht="15.75" customHeight="1" x14ac:dyDescent="0.25">
      <c r="A799" s="24">
        <v>9</v>
      </c>
      <c r="B799" s="28" t="str">
        <f t="shared" si="64"/>
        <v>Promoter</v>
      </c>
      <c r="C799" s="19" t="s">
        <v>3064</v>
      </c>
      <c r="D799" s="19" t="s">
        <v>3064</v>
      </c>
      <c r="E799" s="17" t="s">
        <v>3056</v>
      </c>
      <c r="F799" s="28">
        <v>13159251147</v>
      </c>
      <c r="G799" s="6" t="s">
        <v>2231</v>
      </c>
      <c r="H799" s="6" t="s">
        <v>114</v>
      </c>
      <c r="I799" s="11" t="s">
        <v>415</v>
      </c>
      <c r="J799" s="9" t="s">
        <v>1370</v>
      </c>
      <c r="K799" s="9" t="s">
        <v>1370</v>
      </c>
      <c r="L799" s="6" t="s">
        <v>3059</v>
      </c>
      <c r="M799" s="6" t="str">
        <f t="shared" si="60"/>
        <v>Male</v>
      </c>
      <c r="N799" s="6" t="str">
        <f t="shared" si="61"/>
        <v>Hardcore Gamer: I spend most of my free time playing and viewing video games</v>
      </c>
      <c r="O799" s="6" t="str">
        <f t="shared" si="62"/>
        <v>21-30 hours</v>
      </c>
      <c r="P799" s="39" t="str">
        <f t="shared" si="63"/>
        <v>$1,500 - $1,999</v>
      </c>
      <c r="Q799" s="17"/>
    </row>
    <row r="800" spans="1:17" ht="15.75" customHeight="1" x14ac:dyDescent="0.25">
      <c r="A800" s="24">
        <v>10</v>
      </c>
      <c r="B800" s="28" t="str">
        <f t="shared" si="64"/>
        <v>Promoter</v>
      </c>
      <c r="C800" s="19" t="s">
        <v>3070</v>
      </c>
      <c r="D800" s="19" t="s">
        <v>3065</v>
      </c>
      <c r="E800" s="17" t="s">
        <v>3055</v>
      </c>
      <c r="F800" s="28">
        <v>13156284812</v>
      </c>
      <c r="G800" s="6" t="s">
        <v>2246</v>
      </c>
      <c r="H800" s="6" t="s">
        <v>14</v>
      </c>
      <c r="I800" s="11" t="s">
        <v>691</v>
      </c>
      <c r="J800" s="17" t="s">
        <v>1370</v>
      </c>
      <c r="K800" s="17" t="s">
        <v>1370</v>
      </c>
      <c r="L800" s="6" t="s">
        <v>3059</v>
      </c>
      <c r="M800" s="6" t="str">
        <f t="shared" si="60"/>
        <v>Male</v>
      </c>
      <c r="N800" s="6" t="str">
        <f t="shared" si="61"/>
        <v>Hardcore Gamer: I spend most of my free time playing and viewing video games</v>
      </c>
      <c r="O800" s="6" t="str">
        <f t="shared" si="62"/>
        <v>11-20 hours</v>
      </c>
      <c r="P800" s="39" t="str">
        <f t="shared" si="63"/>
        <v>$2,000- $2,999</v>
      </c>
      <c r="Q800" s="17"/>
    </row>
    <row r="801" spans="1:17" ht="15.75" customHeight="1" x14ac:dyDescent="0.25">
      <c r="A801" s="24">
        <v>9</v>
      </c>
      <c r="B801" s="28" t="str">
        <f t="shared" si="64"/>
        <v>Promoter</v>
      </c>
      <c r="C801" s="19" t="s">
        <v>3068</v>
      </c>
      <c r="D801" s="19" t="s">
        <v>3065</v>
      </c>
      <c r="E801" s="17" t="s">
        <v>3055</v>
      </c>
      <c r="F801" s="28">
        <v>13080889739</v>
      </c>
      <c r="G801" s="6" t="s">
        <v>2325</v>
      </c>
      <c r="H801" s="6" t="s">
        <v>16</v>
      </c>
      <c r="I801" s="11" t="s">
        <v>764</v>
      </c>
      <c r="J801" s="17" t="s">
        <v>1387</v>
      </c>
      <c r="K801" s="17" t="s">
        <v>1387</v>
      </c>
      <c r="L801" s="6" t="s">
        <v>3058</v>
      </c>
      <c r="M801" s="6" t="str">
        <f t="shared" si="60"/>
        <v>Male</v>
      </c>
      <c r="N801" s="6" t="str">
        <f t="shared" si="61"/>
        <v>Other (please specify)</v>
      </c>
      <c r="O801" s="6" t="str">
        <f t="shared" si="62"/>
        <v>0-5 hours</v>
      </c>
      <c r="P801" s="39" t="str">
        <f t="shared" si="63"/>
        <v>$3,000- $5,000</v>
      </c>
      <c r="Q801" s="17"/>
    </row>
    <row r="802" spans="1:17" ht="15.75" customHeight="1" x14ac:dyDescent="0.25">
      <c r="A802" s="24">
        <v>10</v>
      </c>
      <c r="B802" s="28" t="str">
        <f t="shared" si="64"/>
        <v>Promoter</v>
      </c>
      <c r="C802" s="19" t="s">
        <v>3064</v>
      </c>
      <c r="D802" s="19" t="s">
        <v>3064</v>
      </c>
      <c r="E802" s="17" t="s">
        <v>3056</v>
      </c>
      <c r="F802" s="28">
        <v>13073320575</v>
      </c>
      <c r="G802" s="6" t="s">
        <v>2886</v>
      </c>
      <c r="H802" s="6" t="s">
        <v>16</v>
      </c>
      <c r="I802" s="11" t="s">
        <v>1243</v>
      </c>
      <c r="J802" s="9" t="s">
        <v>1400</v>
      </c>
      <c r="K802" s="9" t="s">
        <v>3029</v>
      </c>
      <c r="L802" s="6" t="s">
        <v>3058</v>
      </c>
      <c r="M802" s="6" t="str">
        <f t="shared" si="60"/>
        <v>Male</v>
      </c>
      <c r="N802" s="6" t="str">
        <f t="shared" si="61"/>
        <v>Content Creator/Streamer: I create video game content</v>
      </c>
      <c r="O802" s="6" t="str">
        <f t="shared" si="62"/>
        <v>21-30 hours</v>
      </c>
      <c r="P802" s="39" t="str">
        <f t="shared" si="63"/>
        <v>$1,500 - $1,999</v>
      </c>
      <c r="Q802" s="17"/>
    </row>
    <row r="803" spans="1:17" ht="15.75" customHeight="1" x14ac:dyDescent="0.25">
      <c r="A803" s="24">
        <v>6</v>
      </c>
      <c r="B803" s="28" t="str">
        <f t="shared" si="64"/>
        <v>Detractor</v>
      </c>
      <c r="C803" s="19" t="s">
        <v>3068</v>
      </c>
      <c r="D803" s="19" t="s">
        <v>3068</v>
      </c>
      <c r="E803" s="17" t="s">
        <v>3054</v>
      </c>
      <c r="F803" s="28">
        <v>13041733911</v>
      </c>
      <c r="G803" s="6" t="s">
        <v>1912</v>
      </c>
      <c r="H803" s="6" t="s">
        <v>14</v>
      </c>
      <c r="I803" s="11" t="s">
        <v>384</v>
      </c>
      <c r="J803" s="6" t="s">
        <v>1364</v>
      </c>
      <c r="K803" s="11" t="s">
        <v>3044</v>
      </c>
      <c r="L803" s="6" t="s">
        <v>3058</v>
      </c>
      <c r="M803" s="6" t="str">
        <f t="shared" si="60"/>
        <v>Male</v>
      </c>
      <c r="N803" s="6" t="str">
        <f t="shared" si="61"/>
        <v>I do not play video games</v>
      </c>
      <c r="O803" s="6">
        <f t="shared" si="62"/>
        <v>0</v>
      </c>
      <c r="P803" s="39" t="str">
        <f t="shared" si="63"/>
        <v>$1,500 - $1,999</v>
      </c>
      <c r="Q803" s="17"/>
    </row>
    <row r="804" spans="1:17" ht="15.75" customHeight="1" x14ac:dyDescent="0.25">
      <c r="A804" s="24">
        <v>5</v>
      </c>
      <c r="B804" s="28" t="str">
        <f t="shared" si="64"/>
        <v>Detractor</v>
      </c>
      <c r="C804" s="19" t="s">
        <v>3068</v>
      </c>
      <c r="D804" s="19" t="s">
        <v>3065</v>
      </c>
      <c r="E804" s="17" t="s">
        <v>3055</v>
      </c>
      <c r="F804" s="28">
        <v>13066806808</v>
      </c>
      <c r="G804" s="6" t="s">
        <v>2353</v>
      </c>
      <c r="H804" s="6" t="s">
        <v>16</v>
      </c>
      <c r="I804" s="11" t="s">
        <v>787</v>
      </c>
      <c r="J804" s="17" t="s">
        <v>1393</v>
      </c>
      <c r="K804" s="17" t="s">
        <v>3036</v>
      </c>
      <c r="L804" s="6" t="s">
        <v>3058</v>
      </c>
      <c r="M804" s="6" t="str">
        <f t="shared" si="60"/>
        <v>Male</v>
      </c>
      <c r="N804" s="6" t="str">
        <f t="shared" si="61"/>
        <v>Casual Gamer: I love playing video games to have fun but not all of the time</v>
      </c>
      <c r="O804" s="6" t="str">
        <f t="shared" si="62"/>
        <v>0-5 hours</v>
      </c>
      <c r="P804" s="39" t="str">
        <f t="shared" si="63"/>
        <v>$3,000- $5,000</v>
      </c>
      <c r="Q804" s="17"/>
    </row>
    <row r="805" spans="1:17" ht="15.75" customHeight="1" x14ac:dyDescent="0.25">
      <c r="A805" s="24">
        <v>8</v>
      </c>
      <c r="B805" s="28" t="str">
        <f t="shared" si="64"/>
        <v>Passive</v>
      </c>
      <c r="C805" s="19" t="s">
        <v>3066</v>
      </c>
      <c r="D805" s="19" t="s">
        <v>3065</v>
      </c>
      <c r="E805" s="17" t="s">
        <v>1423</v>
      </c>
      <c r="F805" s="28">
        <v>13034288260</v>
      </c>
      <c r="G805" s="6" t="s">
        <v>2029</v>
      </c>
      <c r="H805" s="6" t="s">
        <v>16</v>
      </c>
      <c r="I805" s="11" t="s">
        <v>494</v>
      </c>
      <c r="J805" s="6" t="s">
        <v>1407</v>
      </c>
      <c r="K805" s="6" t="s">
        <v>3029</v>
      </c>
      <c r="L805" s="6" t="s">
        <v>3058</v>
      </c>
      <c r="M805" s="6" t="str">
        <f t="shared" si="60"/>
        <v>Male</v>
      </c>
      <c r="N805" s="6" t="str">
        <f t="shared" si="61"/>
        <v>Hardcore Gamer: I spend most of my free time playing and viewing video games</v>
      </c>
      <c r="O805" s="6" t="str">
        <f t="shared" si="62"/>
        <v>11-20 hours</v>
      </c>
      <c r="P805" s="39" t="str">
        <f t="shared" si="63"/>
        <v>$1,500 - $1,999</v>
      </c>
      <c r="Q805" s="17"/>
    </row>
    <row r="806" spans="1:17" ht="15.75" customHeight="1" x14ac:dyDescent="0.25">
      <c r="A806" s="24">
        <v>9</v>
      </c>
      <c r="B806" s="28" t="str">
        <f t="shared" si="64"/>
        <v>Promoter</v>
      </c>
      <c r="C806" s="19" t="s">
        <v>3064</v>
      </c>
      <c r="D806" s="19" t="s">
        <v>3065</v>
      </c>
      <c r="E806" s="17" t="s">
        <v>3056</v>
      </c>
      <c r="F806" s="28">
        <v>13153286644</v>
      </c>
      <c r="G806" s="6" t="s">
        <v>2749</v>
      </c>
      <c r="H806" s="6" t="s">
        <v>16</v>
      </c>
      <c r="I806" s="11" t="s">
        <v>1120</v>
      </c>
      <c r="J806" s="9" t="s">
        <v>1381</v>
      </c>
      <c r="K806" s="9" t="s">
        <v>3035</v>
      </c>
      <c r="L806" s="6" t="s">
        <v>3059</v>
      </c>
      <c r="M806" s="6" t="str">
        <f t="shared" si="60"/>
        <v>Male</v>
      </c>
      <c r="N806" s="6" t="str">
        <f t="shared" si="61"/>
        <v>Casual Gamer: I love playing video games to have fun but not all of the time</v>
      </c>
      <c r="O806" s="6" t="str">
        <f t="shared" si="62"/>
        <v>0-5 hours</v>
      </c>
      <c r="P806" s="39" t="str">
        <f t="shared" si="63"/>
        <v>$2,000- $2,999</v>
      </c>
      <c r="Q806" s="17"/>
    </row>
    <row r="807" spans="1:17" ht="15.75" customHeight="1" x14ac:dyDescent="0.25">
      <c r="A807" s="24">
        <v>10</v>
      </c>
      <c r="B807" s="28" t="str">
        <f t="shared" si="64"/>
        <v>Promoter</v>
      </c>
      <c r="C807" s="19" t="s">
        <v>3068</v>
      </c>
      <c r="D807" s="19" t="s">
        <v>3064</v>
      </c>
      <c r="E807" s="17" t="s">
        <v>3055</v>
      </c>
      <c r="F807" s="28">
        <v>13179018535</v>
      </c>
      <c r="G807" s="6" t="s">
        <v>2155</v>
      </c>
      <c r="H807" s="6" t="s">
        <v>59</v>
      </c>
      <c r="I807" s="11" t="s">
        <v>607</v>
      </c>
      <c r="J807" s="17" t="s">
        <v>1370</v>
      </c>
      <c r="K807" s="17" t="s">
        <v>1370</v>
      </c>
      <c r="L807" s="6" t="s">
        <v>3057</v>
      </c>
      <c r="M807" s="6" t="str">
        <f t="shared" si="60"/>
        <v>Male</v>
      </c>
      <c r="N807" s="6" t="str">
        <f t="shared" si="61"/>
        <v>Hardcore Gamer: I spend most of my free time playing and viewing video games</v>
      </c>
      <c r="O807" s="6" t="str">
        <f t="shared" si="62"/>
        <v>11-20 hours</v>
      </c>
      <c r="P807" s="39" t="str">
        <f t="shared" si="63"/>
        <v>$700 - $1,099</v>
      </c>
      <c r="Q807" s="17"/>
    </row>
    <row r="808" spans="1:17" ht="15.75" customHeight="1" x14ac:dyDescent="0.25">
      <c r="A808" s="24">
        <v>10</v>
      </c>
      <c r="B808" s="28" t="str">
        <f t="shared" si="64"/>
        <v>Promoter</v>
      </c>
      <c r="C808" s="19" t="s">
        <v>3064</v>
      </c>
      <c r="D808" s="19" t="s">
        <v>3064</v>
      </c>
      <c r="E808" s="17" t="s">
        <v>3056</v>
      </c>
      <c r="F808" s="28">
        <v>13141839483</v>
      </c>
      <c r="G808" s="6" t="s">
        <v>2775</v>
      </c>
      <c r="H808" s="6" t="s">
        <v>59</v>
      </c>
      <c r="I808" s="11" t="s">
        <v>1145</v>
      </c>
      <c r="J808" s="9" t="s">
        <v>1394</v>
      </c>
      <c r="K808" s="9" t="s">
        <v>3040</v>
      </c>
      <c r="L808" s="6" t="s">
        <v>3059</v>
      </c>
      <c r="M808" s="6" t="str">
        <f t="shared" si="60"/>
        <v>Male</v>
      </c>
      <c r="N808" s="6" t="str">
        <f t="shared" si="61"/>
        <v>Hardcore Gamer: I spend most of my free time playing and viewing video games</v>
      </c>
      <c r="O808" s="6" t="str">
        <f t="shared" si="62"/>
        <v>40+ hours</v>
      </c>
      <c r="P808" s="39" t="str">
        <f t="shared" si="63"/>
        <v>$3,000- $5,000</v>
      </c>
      <c r="Q808" s="17"/>
    </row>
    <row r="809" spans="1:17" ht="15.75" customHeight="1" x14ac:dyDescent="0.25">
      <c r="A809" s="24">
        <v>10</v>
      </c>
      <c r="B809" s="28" t="str">
        <f t="shared" si="64"/>
        <v>Promoter</v>
      </c>
      <c r="C809" s="19" t="s">
        <v>3070</v>
      </c>
      <c r="D809" s="19" t="s">
        <v>3064</v>
      </c>
      <c r="E809" s="17" t="s">
        <v>3053</v>
      </c>
      <c r="F809" s="28">
        <v>13232415758</v>
      </c>
      <c r="G809" s="6" t="s">
        <v>1558</v>
      </c>
      <c r="H809" s="6" t="s">
        <v>16</v>
      </c>
      <c r="I809" s="11" t="s">
        <v>36</v>
      </c>
      <c r="J809" s="6" t="s">
        <v>1370</v>
      </c>
      <c r="K809" s="17" t="s">
        <v>1370</v>
      </c>
      <c r="L809" s="19" t="s">
        <v>3057</v>
      </c>
      <c r="M809" s="6" t="str">
        <f t="shared" si="60"/>
        <v>Male</v>
      </c>
      <c r="N809" s="6" t="str">
        <f t="shared" si="61"/>
        <v>Content Creator/Streamer: I create video game content</v>
      </c>
      <c r="O809" s="6" t="str">
        <f t="shared" si="62"/>
        <v>0-5 hours</v>
      </c>
      <c r="P809" s="39" t="str">
        <f t="shared" si="63"/>
        <v>$2,000- $2,999</v>
      </c>
      <c r="Q809" s="17"/>
    </row>
    <row r="810" spans="1:17" ht="15.75" customHeight="1" x14ac:dyDescent="0.25">
      <c r="A810" s="24">
        <v>10</v>
      </c>
      <c r="B810" s="28" t="str">
        <f t="shared" si="64"/>
        <v>Promoter</v>
      </c>
      <c r="C810" s="19" t="s">
        <v>3064</v>
      </c>
      <c r="D810" s="19" t="s">
        <v>3064</v>
      </c>
      <c r="E810" s="17" t="s">
        <v>3053</v>
      </c>
      <c r="F810" s="28">
        <v>13231868422</v>
      </c>
      <c r="G810" s="6" t="s">
        <v>1573</v>
      </c>
      <c r="H810" s="6" t="s">
        <v>16</v>
      </c>
      <c r="I810" s="11" t="s">
        <v>51</v>
      </c>
      <c r="J810" s="6" t="s">
        <v>1372</v>
      </c>
      <c r="K810" s="17" t="s">
        <v>1370</v>
      </c>
      <c r="L810" s="19" t="s">
        <v>3057</v>
      </c>
      <c r="M810" s="6" t="str">
        <f t="shared" si="60"/>
        <v>Male</v>
      </c>
      <c r="N810" s="6" t="str">
        <f t="shared" si="61"/>
        <v>Hardcore Gamer: I spend most of my free time playing and viewing video games</v>
      </c>
      <c r="O810" s="6" t="str">
        <f t="shared" si="62"/>
        <v>31-40 hours</v>
      </c>
      <c r="P810" s="39" t="str">
        <f t="shared" si="63"/>
        <v>$1,100 - $1,499</v>
      </c>
      <c r="Q810" s="17"/>
    </row>
    <row r="811" spans="1:17" ht="15.75" customHeight="1" x14ac:dyDescent="0.25">
      <c r="A811" s="24">
        <v>8</v>
      </c>
      <c r="B811" s="28" t="str">
        <f t="shared" si="64"/>
        <v>Passive</v>
      </c>
      <c r="C811" s="19" t="s">
        <v>488</v>
      </c>
      <c r="D811" s="19" t="s">
        <v>3064</v>
      </c>
      <c r="E811" s="17" t="s">
        <v>3053</v>
      </c>
      <c r="F811" s="28">
        <v>13231758103</v>
      </c>
      <c r="G811" s="6" t="s">
        <v>1593</v>
      </c>
      <c r="H811" s="6" t="s">
        <v>16</v>
      </c>
      <c r="I811" s="11" t="s">
        <v>51</v>
      </c>
      <c r="J811" s="6" t="s">
        <v>1370</v>
      </c>
      <c r="K811" s="17" t="s">
        <v>1370</v>
      </c>
      <c r="L811" s="19" t="s">
        <v>3057</v>
      </c>
      <c r="M811" s="6" t="str">
        <f t="shared" si="60"/>
        <v>Male</v>
      </c>
      <c r="N811" s="6" t="str">
        <f t="shared" si="61"/>
        <v>Casual Gamer: I love playing video games to have fun but not all of the time</v>
      </c>
      <c r="O811" s="6" t="str">
        <f t="shared" si="62"/>
        <v>11-20 hours</v>
      </c>
      <c r="P811" s="39" t="str">
        <f t="shared" si="63"/>
        <v>$700 - $1,099</v>
      </c>
      <c r="Q811" s="17"/>
    </row>
    <row r="812" spans="1:17" ht="15.75" customHeight="1" x14ac:dyDescent="0.25">
      <c r="A812" s="24">
        <v>8</v>
      </c>
      <c r="B812" s="28" t="str">
        <f t="shared" si="64"/>
        <v>Passive</v>
      </c>
      <c r="C812" s="19" t="s">
        <v>3070</v>
      </c>
      <c r="D812" s="19" t="s">
        <v>3065</v>
      </c>
      <c r="E812" s="17" t="s">
        <v>3053</v>
      </c>
      <c r="F812" s="28">
        <v>13231052780</v>
      </c>
      <c r="G812" s="6" t="s">
        <v>1611</v>
      </c>
      <c r="H812" s="6" t="s">
        <v>16</v>
      </c>
      <c r="I812" s="11" t="s">
        <v>36</v>
      </c>
      <c r="J812" s="6" t="s">
        <v>1370</v>
      </c>
      <c r="K812" s="17" t="s">
        <v>1370</v>
      </c>
      <c r="L812" s="19" t="s">
        <v>3057</v>
      </c>
      <c r="M812" s="6" t="str">
        <f t="shared" si="60"/>
        <v>Male</v>
      </c>
      <c r="N812" s="6" t="str">
        <f t="shared" si="61"/>
        <v>Casual Gamer: I love playing video games to have fun but not all of the time</v>
      </c>
      <c r="O812" s="6" t="str">
        <f t="shared" si="62"/>
        <v>11-20 hours</v>
      </c>
      <c r="P812" s="39" t="str">
        <f t="shared" si="63"/>
        <v>$1,100 - $1,499</v>
      </c>
      <c r="Q812" s="17"/>
    </row>
    <row r="813" spans="1:17" ht="15.75" customHeight="1" x14ac:dyDescent="0.25">
      <c r="A813" s="24">
        <v>10</v>
      </c>
      <c r="B813" s="28" t="str">
        <f t="shared" si="64"/>
        <v>Promoter</v>
      </c>
      <c r="C813" s="19" t="s">
        <v>3070</v>
      </c>
      <c r="D813" s="19" t="s">
        <v>3064</v>
      </c>
      <c r="E813" s="17" t="s">
        <v>3054</v>
      </c>
      <c r="F813" s="28">
        <v>13230646420</v>
      </c>
      <c r="G813" s="6" t="s">
        <v>1805</v>
      </c>
      <c r="H813" s="6" t="s">
        <v>16</v>
      </c>
      <c r="I813" s="11" t="s">
        <v>51</v>
      </c>
      <c r="J813" s="6" t="s">
        <v>1370</v>
      </c>
      <c r="K813" s="11" t="s">
        <v>1370</v>
      </c>
      <c r="L813" s="6" t="s">
        <v>3057</v>
      </c>
      <c r="M813" s="6" t="str">
        <f t="shared" si="60"/>
        <v>Male</v>
      </c>
      <c r="N813" s="6" t="str">
        <f t="shared" si="61"/>
        <v>Competitive Gamer: I play video games to be the best and win</v>
      </c>
      <c r="O813" s="6" t="str">
        <f t="shared" si="62"/>
        <v>11-20 hours</v>
      </c>
      <c r="P813" s="39" t="str">
        <f t="shared" si="63"/>
        <v>$2,000- $2,999</v>
      </c>
      <c r="Q813" s="17"/>
    </row>
    <row r="814" spans="1:17" ht="15.75" customHeight="1" x14ac:dyDescent="0.25">
      <c r="A814" s="24">
        <v>10</v>
      </c>
      <c r="B814" s="28" t="str">
        <f t="shared" si="64"/>
        <v>Promoter</v>
      </c>
      <c r="C814" s="19" t="s">
        <v>488</v>
      </c>
      <c r="D814" s="19" t="s">
        <v>3064</v>
      </c>
      <c r="E814" s="17" t="s">
        <v>3054</v>
      </c>
      <c r="F814" s="28">
        <v>13230514535</v>
      </c>
      <c r="G814" s="6" t="s">
        <v>1831</v>
      </c>
      <c r="H814" s="6" t="s">
        <v>16</v>
      </c>
      <c r="I814" s="11" t="s">
        <v>51</v>
      </c>
      <c r="J814" s="6" t="s">
        <v>1370</v>
      </c>
      <c r="K814" s="11" t="s">
        <v>1370</v>
      </c>
      <c r="L814" s="6" t="s">
        <v>3059</v>
      </c>
      <c r="M814" s="6" t="str">
        <f t="shared" si="60"/>
        <v>Male</v>
      </c>
      <c r="N814" s="6" t="str">
        <f t="shared" si="61"/>
        <v>Casual Gamer: I love playing video games to have fun but not all of the time</v>
      </c>
      <c r="O814" s="6" t="str">
        <f t="shared" si="62"/>
        <v>11-20 hours</v>
      </c>
      <c r="P814" s="39" t="str">
        <f t="shared" si="63"/>
        <v>$2,000- $2,999</v>
      </c>
      <c r="Q814" s="17"/>
    </row>
    <row r="815" spans="1:17" ht="15.75" customHeight="1" x14ac:dyDescent="0.25">
      <c r="A815" s="24">
        <v>7</v>
      </c>
      <c r="B815" s="28" t="str">
        <f t="shared" si="64"/>
        <v>Passive</v>
      </c>
      <c r="C815" s="19" t="s">
        <v>3070</v>
      </c>
      <c r="D815" s="19" t="s">
        <v>3065</v>
      </c>
      <c r="E815" s="17" t="s">
        <v>3054</v>
      </c>
      <c r="F815" s="28">
        <v>13228416838</v>
      </c>
      <c r="G815" s="6" t="s">
        <v>1834</v>
      </c>
      <c r="H815" s="6" t="s">
        <v>16</v>
      </c>
      <c r="I815" s="11" t="s">
        <v>51</v>
      </c>
      <c r="J815" s="6" t="s">
        <v>1370</v>
      </c>
      <c r="K815" s="11" t="s">
        <v>1370</v>
      </c>
      <c r="L815" s="6" t="s">
        <v>3059</v>
      </c>
      <c r="M815" s="6" t="str">
        <f t="shared" si="60"/>
        <v>Male</v>
      </c>
      <c r="N815" s="6" t="str">
        <f t="shared" si="61"/>
        <v>Hardcore Gamer: I spend most of my free time playing and viewing video games</v>
      </c>
      <c r="O815" s="6" t="str">
        <f t="shared" si="62"/>
        <v>0-5 hours</v>
      </c>
      <c r="P815" s="39" t="str">
        <f t="shared" si="63"/>
        <v>$2,000- $2,999</v>
      </c>
      <c r="Q815" s="17"/>
    </row>
    <row r="816" spans="1:17" ht="15.75" customHeight="1" x14ac:dyDescent="0.25">
      <c r="A816" s="24">
        <v>10</v>
      </c>
      <c r="B816" s="28" t="str">
        <f t="shared" si="64"/>
        <v>Promoter</v>
      </c>
      <c r="C816" s="19" t="s">
        <v>3070</v>
      </c>
      <c r="D816" s="19" t="s">
        <v>3064</v>
      </c>
      <c r="E816" s="17" t="s">
        <v>3054</v>
      </c>
      <c r="F816" s="28">
        <v>13228045347</v>
      </c>
      <c r="G816" s="6" t="s">
        <v>1843</v>
      </c>
      <c r="H816" s="6" t="s">
        <v>16</v>
      </c>
      <c r="I816" s="11" t="s">
        <v>51</v>
      </c>
      <c r="J816" s="6" t="s">
        <v>1370</v>
      </c>
      <c r="K816" s="11" t="s">
        <v>1370</v>
      </c>
      <c r="L816" s="6" t="s">
        <v>3059</v>
      </c>
      <c r="M816" s="6" t="str">
        <f t="shared" si="60"/>
        <v>Male</v>
      </c>
      <c r="N816" s="6" t="str">
        <f t="shared" si="61"/>
        <v>Competitive Gamer: I play video games to be the best and win</v>
      </c>
      <c r="O816" s="6" t="str">
        <f t="shared" si="62"/>
        <v>11-20 hours</v>
      </c>
      <c r="P816" s="39" t="str">
        <f t="shared" si="63"/>
        <v>$2,000- $2,999</v>
      </c>
      <c r="Q816" s="17"/>
    </row>
    <row r="817" spans="1:17" ht="15.75" customHeight="1" x14ac:dyDescent="0.25">
      <c r="A817" s="24">
        <v>10</v>
      </c>
      <c r="B817" s="28" t="str">
        <f t="shared" si="64"/>
        <v>Promoter</v>
      </c>
      <c r="C817" s="19" t="s">
        <v>3064</v>
      </c>
      <c r="D817" s="19" t="s">
        <v>3064</v>
      </c>
      <c r="E817" s="17" t="s">
        <v>3054</v>
      </c>
      <c r="F817" s="28">
        <v>13226230214</v>
      </c>
      <c r="G817" s="6" t="s">
        <v>1860</v>
      </c>
      <c r="H817" s="6" t="s">
        <v>16</v>
      </c>
      <c r="I817" s="11" t="s">
        <v>36</v>
      </c>
      <c r="J817" s="6" t="s">
        <v>1370</v>
      </c>
      <c r="K817" s="11" t="s">
        <v>1370</v>
      </c>
      <c r="L817" s="6" t="s">
        <v>3059</v>
      </c>
      <c r="M817" s="6" t="str">
        <f t="shared" si="60"/>
        <v>Male</v>
      </c>
      <c r="N817" s="6" t="str">
        <f t="shared" si="61"/>
        <v>Hardcore Gamer: I spend most of my free time playing and viewing video games</v>
      </c>
      <c r="O817" s="6" t="str">
        <f t="shared" si="62"/>
        <v>21-30 hours</v>
      </c>
      <c r="P817" s="39" t="str">
        <f t="shared" si="63"/>
        <v>$1,100 - $1,499</v>
      </c>
      <c r="Q817" s="17"/>
    </row>
    <row r="818" spans="1:17" ht="15.75" customHeight="1" x14ac:dyDescent="0.25">
      <c r="A818" s="24">
        <v>9</v>
      </c>
      <c r="B818" s="28" t="str">
        <f t="shared" si="64"/>
        <v>Promoter</v>
      </c>
      <c r="C818" s="19" t="s">
        <v>3070</v>
      </c>
      <c r="D818" s="19" t="s">
        <v>3064</v>
      </c>
      <c r="E818" s="17" t="s">
        <v>1423</v>
      </c>
      <c r="F818" s="28">
        <v>13224797726</v>
      </c>
      <c r="G818" s="6" t="s">
        <v>1935</v>
      </c>
      <c r="H818" s="6" t="s">
        <v>16</v>
      </c>
      <c r="I818" s="11" t="s">
        <v>51</v>
      </c>
      <c r="J818" s="6" t="s">
        <v>1370</v>
      </c>
      <c r="K818" s="6" t="s">
        <v>1370</v>
      </c>
      <c r="L818" s="6" t="s">
        <v>3057</v>
      </c>
      <c r="M818" s="6" t="str">
        <f t="shared" si="60"/>
        <v>Male</v>
      </c>
      <c r="N818" s="6" t="str">
        <f t="shared" si="61"/>
        <v>Competitive Gamer: I play video games to be the best and win</v>
      </c>
      <c r="O818" s="6" t="str">
        <f t="shared" si="62"/>
        <v>11-20 hours</v>
      </c>
      <c r="P818" s="39" t="str">
        <f t="shared" si="63"/>
        <v>$1,100 - $1,499</v>
      </c>
      <c r="Q818" s="17"/>
    </row>
    <row r="819" spans="1:17" ht="15.75" customHeight="1" x14ac:dyDescent="0.25">
      <c r="A819" s="24">
        <v>8</v>
      </c>
      <c r="B819" s="28" t="str">
        <f t="shared" si="64"/>
        <v>Passive</v>
      </c>
      <c r="C819" s="19" t="s">
        <v>3070</v>
      </c>
      <c r="D819" s="19" t="s">
        <v>3064</v>
      </c>
      <c r="E819" s="17" t="s">
        <v>1423</v>
      </c>
      <c r="F819" s="28">
        <v>13224741533</v>
      </c>
      <c r="G819" s="6" t="s">
        <v>1960</v>
      </c>
      <c r="H819" s="6" t="s">
        <v>16</v>
      </c>
      <c r="I819" s="11" t="s">
        <v>51</v>
      </c>
      <c r="J819" s="6" t="s">
        <v>1370</v>
      </c>
      <c r="K819" s="6" t="s">
        <v>1370</v>
      </c>
      <c r="L819" s="6" t="s">
        <v>3057</v>
      </c>
      <c r="M819" s="6" t="str">
        <f t="shared" si="60"/>
        <v>Male</v>
      </c>
      <c r="N819" s="6" t="str">
        <f t="shared" si="61"/>
        <v>Hardcore Gamer: I spend most of my free time playing and viewing video games</v>
      </c>
      <c r="O819" s="6" t="str">
        <f t="shared" si="62"/>
        <v>21-30 hours</v>
      </c>
      <c r="P819" s="39" t="str">
        <f t="shared" si="63"/>
        <v>$3,000- $5,000</v>
      </c>
      <c r="Q819" s="17"/>
    </row>
    <row r="820" spans="1:17" ht="15.75" customHeight="1" x14ac:dyDescent="0.25">
      <c r="A820" s="24">
        <v>10</v>
      </c>
      <c r="B820" s="28" t="str">
        <f t="shared" si="64"/>
        <v>Promoter</v>
      </c>
      <c r="C820" s="19" t="s">
        <v>3064</v>
      </c>
      <c r="D820" s="19" t="s">
        <v>3068</v>
      </c>
      <c r="E820" s="17" t="s">
        <v>1423</v>
      </c>
      <c r="F820" s="28">
        <v>13224210679</v>
      </c>
      <c r="G820" s="6" t="s">
        <v>1966</v>
      </c>
      <c r="H820" s="6" t="s">
        <v>16</v>
      </c>
      <c r="I820" s="11" t="s">
        <v>36</v>
      </c>
      <c r="J820" s="6" t="s">
        <v>1370</v>
      </c>
      <c r="K820" s="6" t="s">
        <v>1370</v>
      </c>
      <c r="L820" s="6" t="s">
        <v>3057</v>
      </c>
      <c r="M820" s="6" t="str">
        <f t="shared" si="60"/>
        <v>Male</v>
      </c>
      <c r="N820" s="6" t="str">
        <f t="shared" si="61"/>
        <v>Other (please specify)</v>
      </c>
      <c r="O820" s="6" t="str">
        <f t="shared" si="62"/>
        <v>21-30 hours</v>
      </c>
      <c r="P820" s="39" t="str">
        <f t="shared" si="63"/>
        <v>$1,100 - $1,499</v>
      </c>
      <c r="Q820" s="17"/>
    </row>
    <row r="821" spans="1:17" ht="15.75" customHeight="1" x14ac:dyDescent="0.25">
      <c r="A821" s="24">
        <v>10</v>
      </c>
      <c r="B821" s="28" t="str">
        <f t="shared" si="64"/>
        <v>Promoter</v>
      </c>
      <c r="C821" s="19" t="s">
        <v>3066</v>
      </c>
      <c r="D821" s="19" t="s">
        <v>3066</v>
      </c>
      <c r="E821" s="17" t="s">
        <v>1423</v>
      </c>
      <c r="F821" s="28">
        <v>13222665246</v>
      </c>
      <c r="G821" s="6" t="s">
        <v>1971</v>
      </c>
      <c r="H821" s="6" t="s">
        <v>16</v>
      </c>
      <c r="I821" s="11" t="s">
        <v>51</v>
      </c>
      <c r="J821" s="6" t="s">
        <v>1370</v>
      </c>
      <c r="K821" s="6" t="s">
        <v>1370</v>
      </c>
      <c r="L821" s="6" t="s">
        <v>3059</v>
      </c>
      <c r="M821" s="6" t="str">
        <f t="shared" si="60"/>
        <v>Male</v>
      </c>
      <c r="N821" s="6" t="str">
        <f t="shared" si="61"/>
        <v>I do not play video games</v>
      </c>
      <c r="O821" s="6">
        <f t="shared" si="62"/>
        <v>0</v>
      </c>
      <c r="P821" s="39" t="str">
        <f t="shared" si="63"/>
        <v>$3,000- $5,000</v>
      </c>
      <c r="Q821" s="17"/>
    </row>
    <row r="822" spans="1:17" ht="15.75" customHeight="1" x14ac:dyDescent="0.25">
      <c r="A822" s="24">
        <v>8</v>
      </c>
      <c r="B822" s="28" t="str">
        <f t="shared" si="64"/>
        <v>Passive</v>
      </c>
      <c r="C822" s="19" t="s">
        <v>3068</v>
      </c>
      <c r="D822" s="19" t="s">
        <v>3065</v>
      </c>
      <c r="E822" s="17" t="s">
        <v>1423</v>
      </c>
      <c r="F822" s="28">
        <v>13221647497</v>
      </c>
      <c r="G822" s="6" t="s">
        <v>1976</v>
      </c>
      <c r="H822" s="6" t="s">
        <v>16</v>
      </c>
      <c r="I822" s="11" t="s">
        <v>51</v>
      </c>
      <c r="J822" s="6" t="s">
        <v>1370</v>
      </c>
      <c r="K822" s="6" t="s">
        <v>1370</v>
      </c>
      <c r="L822" s="6" t="s">
        <v>3059</v>
      </c>
      <c r="M822" s="6" t="str">
        <f t="shared" si="60"/>
        <v>Male</v>
      </c>
      <c r="N822" s="6" t="str">
        <f t="shared" si="61"/>
        <v>Casual Gamer: I love playing video games to have fun but not all of the time</v>
      </c>
      <c r="O822" s="6" t="str">
        <f t="shared" si="62"/>
        <v>6-10 hours</v>
      </c>
      <c r="P822" s="39" t="str">
        <f t="shared" si="63"/>
        <v>$1,100 - $1,499</v>
      </c>
      <c r="Q822" s="17"/>
    </row>
    <row r="823" spans="1:17" ht="15.75" customHeight="1" x14ac:dyDescent="0.25">
      <c r="A823" s="24">
        <v>10</v>
      </c>
      <c r="B823" s="28" t="str">
        <f t="shared" si="64"/>
        <v>Promoter</v>
      </c>
      <c r="C823" s="19" t="s">
        <v>3064</v>
      </c>
      <c r="D823" s="19" t="s">
        <v>3064</v>
      </c>
      <c r="E823" s="17" t="s">
        <v>1423</v>
      </c>
      <c r="F823" s="28">
        <v>13220293727</v>
      </c>
      <c r="G823" s="6" t="s">
        <v>1993</v>
      </c>
      <c r="H823" s="6" t="s">
        <v>16</v>
      </c>
      <c r="I823" s="11" t="s">
        <v>51</v>
      </c>
      <c r="J823" s="6" t="s">
        <v>1370</v>
      </c>
      <c r="K823" s="6" t="s">
        <v>1370</v>
      </c>
      <c r="L823" s="6" t="s">
        <v>3059</v>
      </c>
      <c r="M823" s="6" t="str">
        <f t="shared" si="60"/>
        <v>Male</v>
      </c>
      <c r="N823" s="6" t="str">
        <f t="shared" si="61"/>
        <v>Casual Gamer: I love playing video games to have fun but not all of the time</v>
      </c>
      <c r="O823" s="6" t="str">
        <f t="shared" si="62"/>
        <v>0-5 hours</v>
      </c>
      <c r="P823" s="39" t="str">
        <f t="shared" si="63"/>
        <v>$1,100 - $1,499</v>
      </c>
      <c r="Q823" s="17" t="s">
        <v>1474</v>
      </c>
    </row>
    <row r="824" spans="1:17" ht="15.75" customHeight="1" x14ac:dyDescent="0.25">
      <c r="A824" s="24">
        <v>10</v>
      </c>
      <c r="B824" s="28" t="str">
        <f t="shared" si="64"/>
        <v>Promoter</v>
      </c>
      <c r="C824" s="19" t="s">
        <v>3064</v>
      </c>
      <c r="D824" s="19" t="s">
        <v>3064</v>
      </c>
      <c r="E824" s="17" t="s">
        <v>1423</v>
      </c>
      <c r="F824" s="28">
        <v>13215266520</v>
      </c>
      <c r="G824" s="6" t="s">
        <v>1996</v>
      </c>
      <c r="H824" s="6" t="s">
        <v>16</v>
      </c>
      <c r="I824" s="11" t="s">
        <v>51</v>
      </c>
      <c r="J824" s="6" t="s">
        <v>1370</v>
      </c>
      <c r="K824" s="6" t="s">
        <v>1370</v>
      </c>
      <c r="L824" s="6" t="s">
        <v>3059</v>
      </c>
      <c r="M824" s="6" t="str">
        <f t="shared" si="60"/>
        <v>Male</v>
      </c>
      <c r="N824" s="6" t="str">
        <f t="shared" si="61"/>
        <v>Casual Gamer: I love playing video games to have fun but not all of the time</v>
      </c>
      <c r="O824" s="6" t="str">
        <f t="shared" si="62"/>
        <v>6-10 hours</v>
      </c>
      <c r="P824" s="39" t="str">
        <f t="shared" si="63"/>
        <v>$3,000- $5,000</v>
      </c>
      <c r="Q824" s="17"/>
    </row>
    <row r="825" spans="1:17" ht="15.75" customHeight="1" x14ac:dyDescent="0.25">
      <c r="A825" s="24">
        <v>8</v>
      </c>
      <c r="B825" s="28" t="str">
        <f t="shared" si="64"/>
        <v>Passive</v>
      </c>
      <c r="C825" s="19" t="s">
        <v>3064</v>
      </c>
      <c r="D825" s="19" t="s">
        <v>3064</v>
      </c>
      <c r="E825" s="17" t="s">
        <v>1423</v>
      </c>
      <c r="F825" s="28">
        <v>13213777393</v>
      </c>
      <c r="G825" s="6" t="s">
        <v>2022</v>
      </c>
      <c r="H825" s="6" t="s">
        <v>16</v>
      </c>
      <c r="I825" s="11" t="s">
        <v>51</v>
      </c>
      <c r="J825" s="6" t="s">
        <v>1370</v>
      </c>
      <c r="K825" s="6" t="s">
        <v>1370</v>
      </c>
      <c r="L825" s="6" t="s">
        <v>3058</v>
      </c>
      <c r="M825" s="6" t="str">
        <f t="shared" si="60"/>
        <v>Male</v>
      </c>
      <c r="N825" s="6" t="str">
        <f t="shared" si="61"/>
        <v>Casual Gamer: I love playing video games to have fun but not all of the time</v>
      </c>
      <c r="O825" s="6" t="str">
        <f t="shared" si="62"/>
        <v>6-10 hours</v>
      </c>
      <c r="P825" s="39" t="str">
        <f t="shared" si="63"/>
        <v>$3,000- $5,000</v>
      </c>
      <c r="Q825" s="17"/>
    </row>
    <row r="826" spans="1:17" ht="15.75" customHeight="1" x14ac:dyDescent="0.25">
      <c r="A826" s="24">
        <v>10</v>
      </c>
      <c r="B826" s="28" t="str">
        <f t="shared" si="64"/>
        <v>Promoter</v>
      </c>
      <c r="C826" s="19" t="s">
        <v>3066</v>
      </c>
      <c r="D826" s="19" t="s">
        <v>3066</v>
      </c>
      <c r="E826" s="17" t="s">
        <v>3055</v>
      </c>
      <c r="F826" s="28">
        <v>13213525743</v>
      </c>
      <c r="G826" s="6" t="s">
        <v>2054</v>
      </c>
      <c r="H826" s="6" t="s">
        <v>16</v>
      </c>
      <c r="I826" s="11" t="s">
        <v>51</v>
      </c>
      <c r="J826" s="17" t="s">
        <v>1370</v>
      </c>
      <c r="K826" s="17" t="s">
        <v>1370</v>
      </c>
      <c r="L826" s="6" t="s">
        <v>3057</v>
      </c>
      <c r="M826" s="6" t="str">
        <f t="shared" si="60"/>
        <v>Male</v>
      </c>
      <c r="N826" s="6" t="str">
        <f t="shared" si="61"/>
        <v>Hardcore Gamer: I spend most of my free time playing and viewing video games</v>
      </c>
      <c r="O826" s="6" t="str">
        <f t="shared" si="62"/>
        <v>21-30 hours</v>
      </c>
      <c r="P826" s="39" t="str">
        <f t="shared" si="63"/>
        <v>$1,500 - $1,999</v>
      </c>
      <c r="Q826" s="17"/>
    </row>
    <row r="827" spans="1:17" ht="15.75" customHeight="1" x14ac:dyDescent="0.25">
      <c r="A827" s="24">
        <v>10</v>
      </c>
      <c r="B827" s="28" t="str">
        <f t="shared" si="64"/>
        <v>Promoter</v>
      </c>
      <c r="C827" s="19" t="s">
        <v>3066</v>
      </c>
      <c r="D827" s="19" t="s">
        <v>3064</v>
      </c>
      <c r="E827" s="17" t="s">
        <v>3055</v>
      </c>
      <c r="F827" s="28">
        <v>13212488275</v>
      </c>
      <c r="G827" s="6" t="s">
        <v>2129</v>
      </c>
      <c r="H827" s="6" t="s">
        <v>16</v>
      </c>
      <c r="I827" s="11" t="s">
        <v>51</v>
      </c>
      <c r="J827" s="17" t="s">
        <v>1370</v>
      </c>
      <c r="K827" s="17" t="s">
        <v>1370</v>
      </c>
      <c r="L827" s="6" t="s">
        <v>3057</v>
      </c>
      <c r="M827" s="6" t="str">
        <f t="shared" si="60"/>
        <v>Male</v>
      </c>
      <c r="N827" s="6" t="str">
        <f t="shared" si="61"/>
        <v>Hardcore Gamer: I spend most of my free time playing and viewing video games</v>
      </c>
      <c r="O827" s="6" t="str">
        <f t="shared" si="62"/>
        <v>21-30 hours</v>
      </c>
      <c r="P827" s="39" t="str">
        <f t="shared" si="63"/>
        <v>$3,000- $5,000</v>
      </c>
      <c r="Q827" s="17"/>
    </row>
    <row r="828" spans="1:17" ht="15.75" customHeight="1" x14ac:dyDescent="0.25">
      <c r="A828" s="24">
        <v>10</v>
      </c>
      <c r="B828" s="28" t="str">
        <f t="shared" si="64"/>
        <v>Promoter</v>
      </c>
      <c r="C828" s="19" t="s">
        <v>3068</v>
      </c>
      <c r="D828" s="19" t="s">
        <v>3064</v>
      </c>
      <c r="E828" s="17" t="s">
        <v>3055</v>
      </c>
      <c r="F828" s="28">
        <v>13211616024</v>
      </c>
      <c r="G828" s="6" t="s">
        <v>2146</v>
      </c>
      <c r="H828" s="6" t="s">
        <v>16</v>
      </c>
      <c r="I828" s="11" t="s">
        <v>51</v>
      </c>
      <c r="J828" s="17" t="s">
        <v>1370</v>
      </c>
      <c r="K828" s="17" t="s">
        <v>1370</v>
      </c>
      <c r="L828" s="6" t="s">
        <v>3057</v>
      </c>
      <c r="M828" s="6" t="str">
        <f t="shared" si="60"/>
        <v>Male</v>
      </c>
      <c r="N828" s="6" t="str">
        <f t="shared" si="61"/>
        <v>Hardcore Gamer: I spend most of my free time playing and viewing video games</v>
      </c>
      <c r="O828" s="6" t="str">
        <f t="shared" si="62"/>
        <v>11-20 hours</v>
      </c>
      <c r="P828" s="39" t="str">
        <f t="shared" si="63"/>
        <v>$1,500 - $1,999</v>
      </c>
      <c r="Q828" s="17" t="s">
        <v>1475</v>
      </c>
    </row>
    <row r="829" spans="1:17" ht="15.75" customHeight="1" x14ac:dyDescent="0.25">
      <c r="A829" s="24">
        <v>9</v>
      </c>
      <c r="B829" s="28" t="str">
        <f t="shared" si="64"/>
        <v>Promoter</v>
      </c>
      <c r="C829" s="19" t="s">
        <v>3070</v>
      </c>
      <c r="D829" s="19" t="s">
        <v>3064</v>
      </c>
      <c r="E829" s="17" t="s">
        <v>3055</v>
      </c>
      <c r="F829" s="28">
        <v>13207504898</v>
      </c>
      <c r="G829" s="6" t="s">
        <v>2150</v>
      </c>
      <c r="H829" s="6" t="s">
        <v>16</v>
      </c>
      <c r="I829" s="11" t="s">
        <v>51</v>
      </c>
      <c r="J829" s="17" t="s">
        <v>1370</v>
      </c>
      <c r="K829" s="17" t="s">
        <v>1370</v>
      </c>
      <c r="L829" s="6" t="s">
        <v>3057</v>
      </c>
      <c r="M829" s="6" t="str">
        <f t="shared" si="60"/>
        <v>Male</v>
      </c>
      <c r="N829" s="6" t="str">
        <f t="shared" si="61"/>
        <v>Hardcore Gamer: I spend most of my free time playing and viewing video games</v>
      </c>
      <c r="O829" s="6" t="str">
        <f t="shared" si="62"/>
        <v>21-30 hours</v>
      </c>
      <c r="P829" s="39" t="str">
        <f t="shared" si="63"/>
        <v>$3,000- $5,000</v>
      </c>
      <c r="Q829" s="17"/>
    </row>
    <row r="830" spans="1:17" ht="15.75" customHeight="1" x14ac:dyDescent="0.25">
      <c r="A830" s="24">
        <v>5</v>
      </c>
      <c r="B830" s="28" t="str">
        <f t="shared" si="64"/>
        <v>Detractor</v>
      </c>
      <c r="C830" s="19" t="s">
        <v>3068</v>
      </c>
      <c r="D830" s="19" t="s">
        <v>3067</v>
      </c>
      <c r="E830" s="17" t="s">
        <v>3055</v>
      </c>
      <c r="F830" s="28">
        <v>13204181729</v>
      </c>
      <c r="G830" s="6" t="s">
        <v>2151</v>
      </c>
      <c r="H830" s="6" t="s">
        <v>16</v>
      </c>
      <c r="I830" s="11" t="s">
        <v>51</v>
      </c>
      <c r="J830" s="17" t="s">
        <v>1370</v>
      </c>
      <c r="K830" s="17" t="s">
        <v>1370</v>
      </c>
      <c r="L830" s="6" t="s">
        <v>3057</v>
      </c>
      <c r="M830" s="6" t="str">
        <f t="shared" si="60"/>
        <v>Male</v>
      </c>
      <c r="N830" s="6" t="str">
        <f t="shared" si="61"/>
        <v>Casual Gamer: I love playing video games to have fun but not all of the time</v>
      </c>
      <c r="O830" s="6" t="str">
        <f t="shared" si="62"/>
        <v>0-5 hours</v>
      </c>
      <c r="P830" s="39" t="str">
        <f t="shared" si="63"/>
        <v>$5,000+</v>
      </c>
      <c r="Q830" s="17"/>
    </row>
    <row r="831" spans="1:17" ht="15.75" customHeight="1" x14ac:dyDescent="0.25">
      <c r="A831" s="24">
        <v>10</v>
      </c>
      <c r="B831" s="28" t="str">
        <f t="shared" si="64"/>
        <v>Promoter</v>
      </c>
      <c r="C831" s="19" t="s">
        <v>3064</v>
      </c>
      <c r="D831" s="19" t="s">
        <v>3064</v>
      </c>
      <c r="E831" s="17" t="s">
        <v>3055</v>
      </c>
      <c r="F831" s="28">
        <v>13202606522</v>
      </c>
      <c r="G831" s="6" t="s">
        <v>2154</v>
      </c>
      <c r="H831" s="6" t="s">
        <v>16</v>
      </c>
      <c r="I831" s="11" t="s">
        <v>51</v>
      </c>
      <c r="J831" s="17" t="s">
        <v>1370</v>
      </c>
      <c r="K831" s="17" t="s">
        <v>1370</v>
      </c>
      <c r="L831" s="6" t="s">
        <v>3057</v>
      </c>
      <c r="M831" s="6" t="str">
        <f t="shared" si="60"/>
        <v>Male</v>
      </c>
      <c r="N831" s="6" t="str">
        <f t="shared" si="61"/>
        <v>Hardcore Gamer: I spend most of my free time playing and viewing video games</v>
      </c>
      <c r="O831" s="6" t="str">
        <f t="shared" si="62"/>
        <v>6-10 hours</v>
      </c>
      <c r="P831" s="39" t="str">
        <f t="shared" si="63"/>
        <v>$2,000- $2,999</v>
      </c>
      <c r="Q831" s="17" t="s">
        <v>1431</v>
      </c>
    </row>
    <row r="832" spans="1:17" ht="15.75" customHeight="1" x14ac:dyDescent="0.25">
      <c r="A832" s="24">
        <v>1</v>
      </c>
      <c r="B832" s="28" t="str">
        <f t="shared" si="64"/>
        <v>Detractor</v>
      </c>
      <c r="C832" s="19" t="s">
        <v>3070</v>
      </c>
      <c r="D832" s="19" t="s">
        <v>3066</v>
      </c>
      <c r="E832" s="17" t="s">
        <v>3055</v>
      </c>
      <c r="F832" s="28">
        <v>13198628762</v>
      </c>
      <c r="G832" s="6" t="s">
        <v>2167</v>
      </c>
      <c r="H832" s="6" t="s">
        <v>16</v>
      </c>
      <c r="I832" s="11" t="s">
        <v>51</v>
      </c>
      <c r="J832" s="17" t="s">
        <v>1370</v>
      </c>
      <c r="K832" s="17" t="s">
        <v>1370</v>
      </c>
      <c r="L832" s="6" t="s">
        <v>3057</v>
      </c>
      <c r="M832" s="6" t="str">
        <f t="shared" si="60"/>
        <v>Male</v>
      </c>
      <c r="N832" s="6" t="str">
        <f t="shared" si="61"/>
        <v>Casual Gamer: I love playing video games to have fun but not all of the time</v>
      </c>
      <c r="O832" s="6" t="str">
        <f t="shared" si="62"/>
        <v>0-5 hours</v>
      </c>
      <c r="P832" s="39" t="str">
        <f t="shared" si="63"/>
        <v>$1,100 - $1,499</v>
      </c>
      <c r="Q832" s="17"/>
    </row>
    <row r="833" spans="1:17" ht="15.75" customHeight="1" x14ac:dyDescent="0.25">
      <c r="A833" s="24">
        <v>9</v>
      </c>
      <c r="B833" s="28" t="str">
        <f t="shared" si="64"/>
        <v>Promoter</v>
      </c>
      <c r="C833" s="19" t="s">
        <v>3070</v>
      </c>
      <c r="D833" s="19" t="s">
        <v>3064</v>
      </c>
      <c r="E833" s="17" t="s">
        <v>3055</v>
      </c>
      <c r="F833" s="28">
        <v>13198185313</v>
      </c>
      <c r="G833" s="6" t="s">
        <v>2185</v>
      </c>
      <c r="H833" s="6" t="s">
        <v>16</v>
      </c>
      <c r="I833" s="11" t="s">
        <v>51</v>
      </c>
      <c r="J833" s="17" t="s">
        <v>1370</v>
      </c>
      <c r="K833" s="17" t="s">
        <v>1370</v>
      </c>
      <c r="L833" s="6" t="s">
        <v>3057</v>
      </c>
      <c r="M833" s="6" t="str">
        <f t="shared" si="60"/>
        <v>Male</v>
      </c>
      <c r="N833" s="6" t="str">
        <f t="shared" si="61"/>
        <v>Casual Gamer: I love playing video games to have fun but not all of the time</v>
      </c>
      <c r="O833" s="6" t="str">
        <f t="shared" si="62"/>
        <v>21-30 hours</v>
      </c>
      <c r="P833" s="39" t="str">
        <f t="shared" si="63"/>
        <v>$3,000- $5,000</v>
      </c>
      <c r="Q833" s="17"/>
    </row>
    <row r="834" spans="1:17" ht="15.75" customHeight="1" x14ac:dyDescent="0.25">
      <c r="A834" s="24">
        <v>8</v>
      </c>
      <c r="B834" s="28" t="str">
        <f t="shared" si="64"/>
        <v>Passive</v>
      </c>
      <c r="C834" s="19" t="s">
        <v>3070</v>
      </c>
      <c r="D834" s="19" t="s">
        <v>3064</v>
      </c>
      <c r="E834" s="17" t="s">
        <v>3055</v>
      </c>
      <c r="F834" s="28">
        <v>13196932824</v>
      </c>
      <c r="G834" s="6" t="s">
        <v>2219</v>
      </c>
      <c r="H834" s="6" t="s">
        <v>16</v>
      </c>
      <c r="I834" s="11" t="s">
        <v>51</v>
      </c>
      <c r="J834" s="17" t="s">
        <v>1370</v>
      </c>
      <c r="K834" s="17" t="s">
        <v>1370</v>
      </c>
      <c r="L834" s="6" t="s">
        <v>3059</v>
      </c>
      <c r="M834" s="6" t="str">
        <f t="shared" ref="M834:M897" si="65">VLOOKUP(F834,DemoTable,2,FALSE)</f>
        <v>Male</v>
      </c>
      <c r="N834" s="6" t="str">
        <f t="shared" ref="N834:N897" si="66">VLOOKUP(F834,DemoTable,3,FALSE)</f>
        <v>Hardcore Gamer: I spend most of my free time playing and viewing video games</v>
      </c>
      <c r="O834" s="6" t="str">
        <f t="shared" ref="O834:O897" si="67">VLOOKUP(F834,DemoTable,4,FALSE)</f>
        <v>6-10 hours</v>
      </c>
      <c r="P834" s="39" t="str">
        <f t="shared" ref="P834:P897" si="68">VLOOKUP(F834,DemoTable,5,FALSE)</f>
        <v>$1,500 - $1,999</v>
      </c>
      <c r="Q834" s="17"/>
    </row>
    <row r="835" spans="1:17" ht="15.75" customHeight="1" x14ac:dyDescent="0.25">
      <c r="A835" s="24">
        <v>8</v>
      </c>
      <c r="B835" s="28" t="str">
        <f t="shared" si="64"/>
        <v>Passive</v>
      </c>
      <c r="C835" s="19" t="s">
        <v>3070</v>
      </c>
      <c r="D835" s="19" t="s">
        <v>3065</v>
      </c>
      <c r="E835" s="17" t="s">
        <v>3055</v>
      </c>
      <c r="F835" s="28">
        <v>13192089745</v>
      </c>
      <c r="G835" s="6" t="s">
        <v>2226</v>
      </c>
      <c r="H835" s="6" t="s">
        <v>16</v>
      </c>
      <c r="I835" s="11" t="s">
        <v>51</v>
      </c>
      <c r="J835" s="17" t="s">
        <v>1370</v>
      </c>
      <c r="K835" s="17" t="s">
        <v>1370</v>
      </c>
      <c r="L835" s="6" t="s">
        <v>3059</v>
      </c>
      <c r="M835" s="6" t="str">
        <f t="shared" si="65"/>
        <v>Male</v>
      </c>
      <c r="N835" s="6" t="str">
        <f t="shared" si="66"/>
        <v>Hardcore Gamer: I spend most of my free time playing and viewing video games</v>
      </c>
      <c r="O835" s="6" t="str">
        <f t="shared" si="67"/>
        <v>21-30 hours</v>
      </c>
      <c r="P835" s="39" t="str">
        <f t="shared" si="68"/>
        <v>I don’t know</v>
      </c>
      <c r="Q835" s="17"/>
    </row>
    <row r="836" spans="1:17" ht="15.75" customHeight="1" x14ac:dyDescent="0.25">
      <c r="A836" s="24">
        <v>10</v>
      </c>
      <c r="B836" s="28" t="str">
        <f t="shared" si="64"/>
        <v>Promoter</v>
      </c>
      <c r="C836" s="19" t="s">
        <v>3064</v>
      </c>
      <c r="D836" s="19" t="s">
        <v>3064</v>
      </c>
      <c r="E836" s="17" t="s">
        <v>3055</v>
      </c>
      <c r="F836" s="28">
        <v>13189643500</v>
      </c>
      <c r="G836" s="6" t="s">
        <v>2257</v>
      </c>
      <c r="H836" s="6" t="s">
        <v>16</v>
      </c>
      <c r="I836" s="11" t="s">
        <v>51</v>
      </c>
      <c r="J836" s="17" t="s">
        <v>1370</v>
      </c>
      <c r="K836" s="17" t="s">
        <v>1370</v>
      </c>
      <c r="L836" s="6" t="s">
        <v>3059</v>
      </c>
      <c r="M836" s="6" t="str">
        <f t="shared" si="65"/>
        <v>Female</v>
      </c>
      <c r="N836" s="6" t="str">
        <f t="shared" si="66"/>
        <v>Hardcore Gamer: I spend most of my free time playing and viewing video games</v>
      </c>
      <c r="O836" s="6" t="str">
        <f t="shared" si="67"/>
        <v>6-10 hours</v>
      </c>
      <c r="P836" s="39" t="str">
        <f t="shared" si="68"/>
        <v>$3,000- $5,000</v>
      </c>
      <c r="Q836" s="17" t="s">
        <v>1471</v>
      </c>
    </row>
    <row r="837" spans="1:17" ht="15.75" customHeight="1" x14ac:dyDescent="0.25">
      <c r="A837" s="24">
        <v>10</v>
      </c>
      <c r="B837" s="28" t="str">
        <f t="shared" si="64"/>
        <v>Promoter</v>
      </c>
      <c r="C837" s="19" t="s">
        <v>3066</v>
      </c>
      <c r="D837" s="19" t="s">
        <v>3065</v>
      </c>
      <c r="E837" s="17" t="s">
        <v>3055</v>
      </c>
      <c r="F837" s="28">
        <v>13189238398</v>
      </c>
      <c r="G837" s="6" t="s">
        <v>2262</v>
      </c>
      <c r="H837" s="6" t="s">
        <v>16</v>
      </c>
      <c r="I837" s="11" t="s">
        <v>51</v>
      </c>
      <c r="J837" s="17" t="s">
        <v>1370</v>
      </c>
      <c r="K837" s="17" t="s">
        <v>1370</v>
      </c>
      <c r="L837" s="6" t="s">
        <v>3059</v>
      </c>
      <c r="M837" s="6" t="str">
        <f t="shared" si="65"/>
        <v>Male</v>
      </c>
      <c r="N837" s="6" t="str">
        <f t="shared" si="66"/>
        <v>Content Creator/Streamer: I create video game content</v>
      </c>
      <c r="O837" s="6" t="str">
        <f t="shared" si="67"/>
        <v>0-5 hours</v>
      </c>
      <c r="P837" s="39" t="str">
        <f t="shared" si="68"/>
        <v>$1,100 - $1,499</v>
      </c>
      <c r="Q837" s="17"/>
    </row>
    <row r="838" spans="1:17" ht="15.75" customHeight="1" x14ac:dyDescent="0.25">
      <c r="A838" s="24">
        <v>7</v>
      </c>
      <c r="B838" s="28" t="str">
        <f t="shared" ref="B838:B901" si="69">IF(A838&gt;8, "Promoter", IF(A838&gt;6,"Passive",IF(A838&lt;7,"Detractor",)))</f>
        <v>Passive</v>
      </c>
      <c r="C838" s="19" t="s">
        <v>3070</v>
      </c>
      <c r="D838" s="19" t="s">
        <v>3065</v>
      </c>
      <c r="E838" s="17" t="s">
        <v>3055</v>
      </c>
      <c r="F838" s="28">
        <v>13185653177</v>
      </c>
      <c r="G838" s="6" t="s">
        <v>2280</v>
      </c>
      <c r="H838" s="6" t="s">
        <v>16</v>
      </c>
      <c r="I838" s="11" t="s">
        <v>51</v>
      </c>
      <c r="J838" s="17" t="s">
        <v>1370</v>
      </c>
      <c r="K838" s="17" t="s">
        <v>1370</v>
      </c>
      <c r="L838" s="6" t="s">
        <v>3059</v>
      </c>
      <c r="M838" s="6" t="str">
        <f t="shared" si="65"/>
        <v>None of the above</v>
      </c>
      <c r="N838" s="6" t="str">
        <f t="shared" si="66"/>
        <v>Hardcore Gamer: I spend most of my free time playing and viewing video games</v>
      </c>
      <c r="O838" s="6" t="str">
        <f t="shared" si="67"/>
        <v>40+ hours</v>
      </c>
      <c r="P838" s="39" t="str">
        <f t="shared" si="68"/>
        <v>$2,000- $2,999</v>
      </c>
      <c r="Q838" s="17"/>
    </row>
    <row r="839" spans="1:17" ht="15.75" customHeight="1" x14ac:dyDescent="0.25">
      <c r="A839" s="24">
        <v>8</v>
      </c>
      <c r="B839" s="28" t="str">
        <f t="shared" si="69"/>
        <v>Passive</v>
      </c>
      <c r="C839" s="19" t="s">
        <v>3068</v>
      </c>
      <c r="D839" s="19" t="s">
        <v>3065</v>
      </c>
      <c r="E839" s="17" t="s">
        <v>3055</v>
      </c>
      <c r="F839" s="28">
        <v>13185623792</v>
      </c>
      <c r="G839" s="6" t="s">
        <v>2291</v>
      </c>
      <c r="H839" s="6" t="s">
        <v>16</v>
      </c>
      <c r="I839" s="11" t="s">
        <v>51</v>
      </c>
      <c r="J839" s="17" t="s">
        <v>1370</v>
      </c>
      <c r="K839" s="17" t="s">
        <v>1370</v>
      </c>
      <c r="L839" s="6" t="s">
        <v>3059</v>
      </c>
      <c r="M839" s="6" t="str">
        <f t="shared" si="65"/>
        <v>Male</v>
      </c>
      <c r="N839" s="6" t="str">
        <f t="shared" si="66"/>
        <v>Hardcore Gamer: I spend most of my free time playing and viewing video games</v>
      </c>
      <c r="O839" s="6" t="str">
        <f t="shared" si="67"/>
        <v>11-20 hours</v>
      </c>
      <c r="P839" s="39" t="str">
        <f t="shared" si="68"/>
        <v>$1,500 - $1,999</v>
      </c>
      <c r="Q839" s="17"/>
    </row>
    <row r="840" spans="1:17" ht="15.75" customHeight="1" x14ac:dyDescent="0.25">
      <c r="A840" s="24">
        <v>10</v>
      </c>
      <c r="B840" s="28" t="str">
        <f t="shared" si="69"/>
        <v>Promoter</v>
      </c>
      <c r="C840" s="19" t="s">
        <v>3066</v>
      </c>
      <c r="D840" s="19" t="s">
        <v>3066</v>
      </c>
      <c r="E840" s="17" t="s">
        <v>3055</v>
      </c>
      <c r="F840" s="28">
        <v>13183878633</v>
      </c>
      <c r="G840" s="6" t="s">
        <v>2341</v>
      </c>
      <c r="H840" s="6" t="s">
        <v>16</v>
      </c>
      <c r="I840" s="11" t="s">
        <v>51</v>
      </c>
      <c r="J840" s="17" t="s">
        <v>1370</v>
      </c>
      <c r="K840" s="17" t="s">
        <v>1370</v>
      </c>
      <c r="L840" s="6" t="s">
        <v>3058</v>
      </c>
      <c r="M840" s="6" t="str">
        <f t="shared" si="65"/>
        <v>Male</v>
      </c>
      <c r="N840" s="6" t="str">
        <f t="shared" si="66"/>
        <v>Hardcore Gamer: I spend most of my free time playing and viewing video games</v>
      </c>
      <c r="O840" s="6" t="str">
        <f t="shared" si="67"/>
        <v>40+ hours</v>
      </c>
      <c r="P840" s="39" t="str">
        <f t="shared" si="68"/>
        <v>$3,000- $5,000</v>
      </c>
      <c r="Q840" s="17"/>
    </row>
    <row r="841" spans="1:17" ht="15.75" customHeight="1" x14ac:dyDescent="0.25">
      <c r="A841" s="24">
        <v>10</v>
      </c>
      <c r="B841" s="28" t="str">
        <f t="shared" si="69"/>
        <v>Promoter</v>
      </c>
      <c r="C841" s="19" t="s">
        <v>3064</v>
      </c>
      <c r="D841" s="19" t="s">
        <v>3064</v>
      </c>
      <c r="E841" s="17" t="s">
        <v>3055</v>
      </c>
      <c r="F841" s="28">
        <v>13179348673</v>
      </c>
      <c r="G841" s="6" t="s">
        <v>2345</v>
      </c>
      <c r="H841" s="6" t="s">
        <v>16</v>
      </c>
      <c r="I841" s="11" t="s">
        <v>51</v>
      </c>
      <c r="J841" s="17" t="s">
        <v>1370</v>
      </c>
      <c r="K841" s="17" t="s">
        <v>1370</v>
      </c>
      <c r="L841" s="6" t="s">
        <v>3058</v>
      </c>
      <c r="M841" s="6" t="str">
        <f t="shared" si="65"/>
        <v>Male</v>
      </c>
      <c r="N841" s="6" t="str">
        <f t="shared" si="66"/>
        <v>Hardcore Gamer: I spend most of my free time playing and viewing video games</v>
      </c>
      <c r="O841" s="6" t="str">
        <f t="shared" si="67"/>
        <v>21-30 hours</v>
      </c>
      <c r="P841" s="39" t="str">
        <f t="shared" si="68"/>
        <v>$3,000- $5,000</v>
      </c>
      <c r="Q841" s="17"/>
    </row>
    <row r="842" spans="1:17" ht="15.75" customHeight="1" x14ac:dyDescent="0.25">
      <c r="A842" s="24">
        <v>7</v>
      </c>
      <c r="B842" s="28" t="str">
        <f t="shared" si="69"/>
        <v>Passive</v>
      </c>
      <c r="C842" s="19" t="s">
        <v>3070</v>
      </c>
      <c r="D842" s="19" t="s">
        <v>3064</v>
      </c>
      <c r="E842" s="17" t="s">
        <v>3055</v>
      </c>
      <c r="F842" s="28">
        <v>13179306997</v>
      </c>
      <c r="G842" s="6" t="s">
        <v>2350</v>
      </c>
      <c r="H842" s="6" t="s">
        <v>16</v>
      </c>
      <c r="I842" s="11" t="s">
        <v>51</v>
      </c>
      <c r="J842" s="17" t="s">
        <v>1370</v>
      </c>
      <c r="K842" s="17" t="s">
        <v>1370</v>
      </c>
      <c r="L842" s="6" t="s">
        <v>3058</v>
      </c>
      <c r="M842" s="6" t="str">
        <f t="shared" si="65"/>
        <v>Male</v>
      </c>
      <c r="N842" s="6" t="str">
        <f t="shared" si="66"/>
        <v>Casual Gamer: I love playing video games to have fun but not all of the time</v>
      </c>
      <c r="O842" s="6" t="str">
        <f t="shared" si="67"/>
        <v>11-20 hours</v>
      </c>
      <c r="P842" s="39" t="str">
        <f t="shared" si="68"/>
        <v>$1,500 - $1,999</v>
      </c>
      <c r="Q842" s="17"/>
    </row>
    <row r="843" spans="1:17" ht="15.75" customHeight="1" x14ac:dyDescent="0.25">
      <c r="A843" s="24">
        <v>5</v>
      </c>
      <c r="B843" s="28" t="str">
        <f t="shared" si="69"/>
        <v>Detractor</v>
      </c>
      <c r="C843" s="19" t="s">
        <v>3070</v>
      </c>
      <c r="D843" s="19" t="s">
        <v>3065</v>
      </c>
      <c r="E843" s="17" t="s">
        <v>3055</v>
      </c>
      <c r="F843" s="28">
        <v>13179179152</v>
      </c>
      <c r="G843" s="6" t="s">
        <v>2377</v>
      </c>
      <c r="H843" s="6" t="s">
        <v>16</v>
      </c>
      <c r="I843" s="11" t="s">
        <v>51</v>
      </c>
      <c r="J843" s="17" t="s">
        <v>1370</v>
      </c>
      <c r="K843" s="17" t="s">
        <v>1370</v>
      </c>
      <c r="L843" s="6" t="s">
        <v>3058</v>
      </c>
      <c r="M843" s="6" t="str">
        <f t="shared" si="65"/>
        <v>Male</v>
      </c>
      <c r="N843" s="6" t="str">
        <f t="shared" si="66"/>
        <v>Content Creator/Streamer: I create video game content</v>
      </c>
      <c r="O843" s="6" t="str">
        <f t="shared" si="67"/>
        <v>40+ hours</v>
      </c>
      <c r="P843" s="39" t="str">
        <f t="shared" si="68"/>
        <v>$3,000- $5,000</v>
      </c>
      <c r="Q843" s="17" t="s">
        <v>1463</v>
      </c>
    </row>
    <row r="844" spans="1:17" ht="15.75" customHeight="1" x14ac:dyDescent="0.25">
      <c r="A844" s="24">
        <v>8</v>
      </c>
      <c r="B844" s="28" t="str">
        <f t="shared" si="69"/>
        <v>Passive</v>
      </c>
      <c r="C844" s="19" t="s">
        <v>3068</v>
      </c>
      <c r="D844" s="19" t="s">
        <v>3068</v>
      </c>
      <c r="E844" s="17" t="s">
        <v>3055</v>
      </c>
      <c r="F844" s="28">
        <v>13173854128</v>
      </c>
      <c r="G844" s="6" t="s">
        <v>2378</v>
      </c>
      <c r="H844" s="6" t="s">
        <v>16</v>
      </c>
      <c r="I844" s="11" t="s">
        <v>51</v>
      </c>
      <c r="J844" s="17" t="s">
        <v>1370</v>
      </c>
      <c r="K844" s="17" t="s">
        <v>1370</v>
      </c>
      <c r="L844" s="6" t="s">
        <v>3058</v>
      </c>
      <c r="M844" s="6" t="str">
        <f t="shared" si="65"/>
        <v>Male</v>
      </c>
      <c r="N844" s="6" t="str">
        <f t="shared" si="66"/>
        <v>Casual Gamer: I love playing video games to have fun but not all of the time</v>
      </c>
      <c r="O844" s="6" t="str">
        <f t="shared" si="67"/>
        <v>11-20 hours</v>
      </c>
      <c r="P844" s="39" t="str">
        <f t="shared" si="68"/>
        <v>$1,100 - $1,499</v>
      </c>
      <c r="Q844" s="17" t="s">
        <v>1446</v>
      </c>
    </row>
    <row r="845" spans="1:17" ht="15.75" customHeight="1" x14ac:dyDescent="0.25">
      <c r="A845" s="24">
        <v>9</v>
      </c>
      <c r="B845" s="28" t="str">
        <f t="shared" si="69"/>
        <v>Promoter</v>
      </c>
      <c r="C845" s="19" t="s">
        <v>3070</v>
      </c>
      <c r="D845" s="19" t="s">
        <v>3065</v>
      </c>
      <c r="E845" s="17" t="s">
        <v>3055</v>
      </c>
      <c r="F845" s="28">
        <v>13173511468</v>
      </c>
      <c r="G845" s="6" t="s">
        <v>2381</v>
      </c>
      <c r="H845" s="6" t="s">
        <v>16</v>
      </c>
      <c r="I845" s="11" t="s">
        <v>51</v>
      </c>
      <c r="J845" s="17" t="s">
        <v>1370</v>
      </c>
      <c r="K845" s="17" t="s">
        <v>1370</v>
      </c>
      <c r="L845" s="6" t="s">
        <v>3058</v>
      </c>
      <c r="M845" s="6" t="str">
        <f t="shared" si="65"/>
        <v>Male</v>
      </c>
      <c r="N845" s="6" t="str">
        <f t="shared" si="66"/>
        <v>Competitive Gamer: I play video games to be the best and win</v>
      </c>
      <c r="O845" s="6" t="str">
        <f t="shared" si="67"/>
        <v>31-40 hours</v>
      </c>
      <c r="P845" s="39" t="str">
        <f t="shared" si="68"/>
        <v>$2,000- $2,999</v>
      </c>
      <c r="Q845" s="17"/>
    </row>
    <row r="846" spans="1:17" ht="15.75" customHeight="1" x14ac:dyDescent="0.25">
      <c r="A846" s="24">
        <v>8</v>
      </c>
      <c r="B846" s="28" t="str">
        <f t="shared" si="69"/>
        <v>Passive</v>
      </c>
      <c r="C846" s="19" t="s">
        <v>3064</v>
      </c>
      <c r="D846" s="19" t="s">
        <v>3064</v>
      </c>
      <c r="E846" s="17" t="s">
        <v>3055</v>
      </c>
      <c r="F846" s="28">
        <v>13170968389</v>
      </c>
      <c r="G846" s="6" t="s">
        <v>2405</v>
      </c>
      <c r="H846" s="6" t="s">
        <v>16</v>
      </c>
      <c r="I846" s="11" t="s">
        <v>51</v>
      </c>
      <c r="J846" s="17" t="s">
        <v>1370</v>
      </c>
      <c r="K846" s="17" t="s">
        <v>1370</v>
      </c>
      <c r="L846" s="6" t="s">
        <v>3058</v>
      </c>
      <c r="M846" s="6" t="str">
        <f t="shared" si="65"/>
        <v>Male</v>
      </c>
      <c r="N846" s="6" t="str">
        <f t="shared" si="66"/>
        <v>Casual Gamer: I love playing video games to have fun but not all of the time</v>
      </c>
      <c r="O846" s="6" t="str">
        <f t="shared" si="67"/>
        <v>0-5 hours</v>
      </c>
      <c r="P846" s="39" t="str">
        <f t="shared" si="68"/>
        <v>$3,000- $5,000</v>
      </c>
      <c r="Q846" s="17"/>
    </row>
    <row r="847" spans="1:17" ht="15.75" customHeight="1" x14ac:dyDescent="0.25">
      <c r="A847" s="24">
        <v>8</v>
      </c>
      <c r="B847" s="28" t="str">
        <f t="shared" si="69"/>
        <v>Passive</v>
      </c>
      <c r="C847" s="19" t="s">
        <v>3070</v>
      </c>
      <c r="D847" s="19" t="s">
        <v>3064</v>
      </c>
      <c r="E847" s="17" t="s">
        <v>3055</v>
      </c>
      <c r="F847" s="28">
        <v>13170634592</v>
      </c>
      <c r="G847" s="6" t="s">
        <v>2414</v>
      </c>
      <c r="H847" s="6" t="s">
        <v>16</v>
      </c>
      <c r="I847" s="11" t="s">
        <v>36</v>
      </c>
      <c r="J847" s="17" t="s">
        <v>1370</v>
      </c>
      <c r="K847" s="17" t="s">
        <v>1370</v>
      </c>
      <c r="L847" s="6" t="s">
        <v>3058</v>
      </c>
      <c r="M847" s="6" t="str">
        <f t="shared" si="65"/>
        <v>Male</v>
      </c>
      <c r="N847" s="6" t="str">
        <f t="shared" si="66"/>
        <v>Hardcore Gamer: I spend most of my free time playing and viewing video games</v>
      </c>
      <c r="O847" s="6" t="str">
        <f t="shared" si="67"/>
        <v>11-20 hours</v>
      </c>
      <c r="P847" s="39" t="str">
        <f t="shared" si="68"/>
        <v>$2,000- $2,999</v>
      </c>
      <c r="Q847" s="17"/>
    </row>
    <row r="848" spans="1:17" ht="15.75" customHeight="1" x14ac:dyDescent="0.25">
      <c r="A848" s="24">
        <v>7</v>
      </c>
      <c r="B848" s="28" t="str">
        <f t="shared" si="69"/>
        <v>Passive</v>
      </c>
      <c r="C848" s="19" t="s">
        <v>3064</v>
      </c>
      <c r="D848" s="19" t="s">
        <v>3065</v>
      </c>
      <c r="E848" s="17" t="s">
        <v>3056</v>
      </c>
      <c r="F848" s="28">
        <v>13168177519</v>
      </c>
      <c r="G848" s="6" t="s">
        <v>2424</v>
      </c>
      <c r="H848" s="6" t="s">
        <v>16</v>
      </c>
      <c r="I848" s="11" t="s">
        <v>51</v>
      </c>
      <c r="J848" s="9" t="s">
        <v>1370</v>
      </c>
      <c r="K848" s="9" t="s">
        <v>1370</v>
      </c>
      <c r="L848" s="6" t="s">
        <v>3057</v>
      </c>
      <c r="M848" s="6" t="str">
        <f t="shared" si="65"/>
        <v>Male</v>
      </c>
      <c r="N848" s="6" t="str">
        <f t="shared" si="66"/>
        <v>Competitive Gamer: I play video games to be the best and win</v>
      </c>
      <c r="O848" s="6" t="str">
        <f t="shared" si="67"/>
        <v>0-5 hours</v>
      </c>
      <c r="P848" s="39" t="str">
        <f t="shared" si="68"/>
        <v>$1,500 - $1,999</v>
      </c>
      <c r="Q848" s="17"/>
    </row>
    <row r="849" spans="1:17" ht="15.75" customHeight="1" x14ac:dyDescent="0.25">
      <c r="A849" s="24">
        <v>2</v>
      </c>
      <c r="B849" s="28" t="str">
        <f t="shared" si="69"/>
        <v>Detractor</v>
      </c>
      <c r="C849" s="19" t="s">
        <v>3070</v>
      </c>
      <c r="D849" s="19" t="s">
        <v>3064</v>
      </c>
      <c r="E849" s="17" t="s">
        <v>3056</v>
      </c>
      <c r="F849" s="28">
        <v>13165280149</v>
      </c>
      <c r="G849" s="6" t="s">
        <v>2427</v>
      </c>
      <c r="H849" s="6" t="s">
        <v>16</v>
      </c>
      <c r="I849" s="11" t="s">
        <v>51</v>
      </c>
      <c r="J849" s="9" t="s">
        <v>1370</v>
      </c>
      <c r="K849" s="9" t="s">
        <v>1370</v>
      </c>
      <c r="L849" s="6" t="s">
        <v>3057</v>
      </c>
      <c r="M849" s="6" t="str">
        <f t="shared" si="65"/>
        <v>Male</v>
      </c>
      <c r="N849" s="6" t="str">
        <f t="shared" si="66"/>
        <v>Other (please specify)</v>
      </c>
      <c r="O849" s="6" t="str">
        <f t="shared" si="67"/>
        <v>0-5 hours</v>
      </c>
      <c r="P849" s="39" t="str">
        <f t="shared" si="68"/>
        <v>$1,100 - $1,499</v>
      </c>
      <c r="Q849" s="17"/>
    </row>
    <row r="850" spans="1:17" ht="15.75" customHeight="1" x14ac:dyDescent="0.25">
      <c r="A850" s="24">
        <v>10</v>
      </c>
      <c r="B850" s="28" t="str">
        <f t="shared" si="69"/>
        <v>Promoter</v>
      </c>
      <c r="C850" s="19" t="s">
        <v>3070</v>
      </c>
      <c r="D850" s="19" t="s">
        <v>3064</v>
      </c>
      <c r="E850" s="17" t="s">
        <v>3056</v>
      </c>
      <c r="F850" s="28">
        <v>13163892500</v>
      </c>
      <c r="G850" s="6" t="s">
        <v>2428</v>
      </c>
      <c r="H850" s="6" t="s">
        <v>16</v>
      </c>
      <c r="I850" s="11" t="s">
        <v>51</v>
      </c>
      <c r="J850" s="9" t="s">
        <v>1370</v>
      </c>
      <c r="K850" s="9" t="s">
        <v>1370</v>
      </c>
      <c r="L850" s="6" t="s">
        <v>3057</v>
      </c>
      <c r="M850" s="6" t="str">
        <f t="shared" si="65"/>
        <v>Male</v>
      </c>
      <c r="N850" s="6" t="str">
        <f t="shared" si="66"/>
        <v>Hardcore Gamer: I spend most of my free time playing and viewing video games</v>
      </c>
      <c r="O850" s="6" t="str">
        <f t="shared" si="67"/>
        <v>21-30 hours</v>
      </c>
      <c r="P850" s="39" t="str">
        <f t="shared" si="68"/>
        <v>$2,000- $2,999</v>
      </c>
      <c r="Q850" s="17"/>
    </row>
    <row r="851" spans="1:17" ht="15.75" customHeight="1" x14ac:dyDescent="0.25">
      <c r="A851" s="24">
        <v>7</v>
      </c>
      <c r="B851" s="28" t="str">
        <f t="shared" si="69"/>
        <v>Passive</v>
      </c>
      <c r="C851" s="19" t="s">
        <v>3071</v>
      </c>
      <c r="D851" s="19" t="s">
        <v>3068</v>
      </c>
      <c r="E851" s="17" t="s">
        <v>3056</v>
      </c>
      <c r="F851" s="28">
        <v>13162127349</v>
      </c>
      <c r="G851" s="6" t="s">
        <v>2432</v>
      </c>
      <c r="H851" s="6" t="s">
        <v>16</v>
      </c>
      <c r="I851" s="11" t="s">
        <v>51</v>
      </c>
      <c r="J851" s="9" t="s">
        <v>1370</v>
      </c>
      <c r="K851" s="9" t="s">
        <v>1370</v>
      </c>
      <c r="L851" s="6" t="s">
        <v>3057</v>
      </c>
      <c r="M851" s="6" t="str">
        <f t="shared" si="65"/>
        <v>Male</v>
      </c>
      <c r="N851" s="6" t="str">
        <f t="shared" si="66"/>
        <v>Casual Gamer: I love playing video games to have fun but not all of the time</v>
      </c>
      <c r="O851" s="6" t="str">
        <f t="shared" si="67"/>
        <v>11-20 hours</v>
      </c>
      <c r="P851" s="39" t="str">
        <f t="shared" si="68"/>
        <v>$1,500 - $1,999</v>
      </c>
      <c r="Q851" s="17"/>
    </row>
    <row r="852" spans="1:17" ht="15.75" customHeight="1" x14ac:dyDescent="0.25">
      <c r="A852" s="24">
        <v>10</v>
      </c>
      <c r="B852" s="28" t="str">
        <f t="shared" si="69"/>
        <v>Promoter</v>
      </c>
      <c r="C852" s="19" t="s">
        <v>3064</v>
      </c>
      <c r="D852" s="19" t="s">
        <v>3064</v>
      </c>
      <c r="E852" s="17" t="s">
        <v>3056</v>
      </c>
      <c r="F852" s="28">
        <v>13161095967</v>
      </c>
      <c r="G852" s="6" t="s">
        <v>2435</v>
      </c>
      <c r="H852" s="6" t="s">
        <v>16</v>
      </c>
      <c r="I852" s="11" t="s">
        <v>51</v>
      </c>
      <c r="J852" s="9" t="s">
        <v>1370</v>
      </c>
      <c r="K852" s="9" t="s">
        <v>1370</v>
      </c>
      <c r="L852" s="6" t="s">
        <v>3057</v>
      </c>
      <c r="M852" s="6" t="str">
        <f t="shared" si="65"/>
        <v>Male</v>
      </c>
      <c r="N852" s="6" t="str">
        <f t="shared" si="66"/>
        <v>Competitive Gamer: I play video games to be the best and win</v>
      </c>
      <c r="O852" s="6" t="str">
        <f t="shared" si="67"/>
        <v>21-30 hours</v>
      </c>
      <c r="P852" s="39" t="str">
        <f t="shared" si="68"/>
        <v>$2,000- $2,999</v>
      </c>
      <c r="Q852" s="17"/>
    </row>
    <row r="853" spans="1:17" ht="15.75" customHeight="1" x14ac:dyDescent="0.25">
      <c r="A853" s="24">
        <v>8</v>
      </c>
      <c r="B853" s="28" t="str">
        <f t="shared" si="69"/>
        <v>Passive</v>
      </c>
      <c r="C853" s="19" t="s">
        <v>3068</v>
      </c>
      <c r="D853" s="19" t="s">
        <v>3064</v>
      </c>
      <c r="E853" s="17" t="s">
        <v>3056</v>
      </c>
      <c r="F853" s="28">
        <v>13161055418</v>
      </c>
      <c r="G853" s="6" t="s">
        <v>2437</v>
      </c>
      <c r="H853" s="6" t="s">
        <v>16</v>
      </c>
      <c r="I853" s="11" t="s">
        <v>51</v>
      </c>
      <c r="J853" s="9" t="s">
        <v>1370</v>
      </c>
      <c r="K853" s="9" t="s">
        <v>1370</v>
      </c>
      <c r="L853" s="6" t="s">
        <v>3057</v>
      </c>
      <c r="M853" s="6" t="str">
        <f t="shared" si="65"/>
        <v>Male</v>
      </c>
      <c r="N853" s="6" t="str">
        <f t="shared" si="66"/>
        <v>Professional Gamer: I earn my living from playing video games</v>
      </c>
      <c r="O853" s="6" t="str">
        <f t="shared" si="67"/>
        <v>11-20 hours</v>
      </c>
      <c r="P853" s="39" t="str">
        <f t="shared" si="68"/>
        <v>$1,500 - $1,999</v>
      </c>
      <c r="Q853" s="17"/>
    </row>
    <row r="854" spans="1:17" ht="15.75" customHeight="1" x14ac:dyDescent="0.25">
      <c r="A854" s="24">
        <v>10</v>
      </c>
      <c r="B854" s="28" t="str">
        <f t="shared" si="69"/>
        <v>Promoter</v>
      </c>
      <c r="C854" s="19" t="s">
        <v>3070</v>
      </c>
      <c r="D854" s="19" t="s">
        <v>3064</v>
      </c>
      <c r="E854" s="17" t="s">
        <v>3056</v>
      </c>
      <c r="F854" s="28">
        <v>13160797382</v>
      </c>
      <c r="G854" s="6" t="s">
        <v>2447</v>
      </c>
      <c r="H854" s="6" t="s">
        <v>16</v>
      </c>
      <c r="I854" s="11" t="s">
        <v>51</v>
      </c>
      <c r="J854" s="9" t="s">
        <v>1370</v>
      </c>
      <c r="K854" s="9" t="s">
        <v>1370</v>
      </c>
      <c r="L854" s="6" t="s">
        <v>3057</v>
      </c>
      <c r="M854" s="6" t="str">
        <f t="shared" si="65"/>
        <v>Male</v>
      </c>
      <c r="N854" s="6" t="str">
        <f t="shared" si="66"/>
        <v>Content Creator/Streamer: I create video game content</v>
      </c>
      <c r="O854" s="6" t="str">
        <f t="shared" si="67"/>
        <v>31-40 hours</v>
      </c>
      <c r="P854" s="39" t="str">
        <f t="shared" si="68"/>
        <v>$3,000- $5,000</v>
      </c>
      <c r="Q854" s="17"/>
    </row>
    <row r="855" spans="1:17" ht="15.75" customHeight="1" x14ac:dyDescent="0.25">
      <c r="A855" s="24">
        <v>3</v>
      </c>
      <c r="B855" s="28" t="str">
        <f t="shared" si="69"/>
        <v>Detractor</v>
      </c>
      <c r="C855" s="19" t="s">
        <v>3068</v>
      </c>
      <c r="D855" s="19" t="s">
        <v>3067</v>
      </c>
      <c r="E855" s="17" t="s">
        <v>3056</v>
      </c>
      <c r="F855" s="28">
        <v>13160797627</v>
      </c>
      <c r="G855" s="6" t="s">
        <v>2458</v>
      </c>
      <c r="H855" s="6" t="s">
        <v>16</v>
      </c>
      <c r="I855" s="11" t="s">
        <v>51</v>
      </c>
      <c r="J855" s="9" t="s">
        <v>1370</v>
      </c>
      <c r="K855" s="9" t="s">
        <v>1370</v>
      </c>
      <c r="L855" s="6" t="s">
        <v>3057</v>
      </c>
      <c r="M855" s="6" t="str">
        <f t="shared" si="65"/>
        <v>Male</v>
      </c>
      <c r="N855" s="6" t="str">
        <f t="shared" si="66"/>
        <v>Competitive Gamer: I play video games to be the best and win</v>
      </c>
      <c r="O855" s="6" t="str">
        <f t="shared" si="67"/>
        <v>6-10 hours</v>
      </c>
      <c r="P855" s="39" t="str">
        <f t="shared" si="68"/>
        <v>$2,000- $2,999</v>
      </c>
      <c r="Q855" s="17" t="s">
        <v>1478</v>
      </c>
    </row>
    <row r="856" spans="1:17" ht="15.75" customHeight="1" x14ac:dyDescent="0.25">
      <c r="A856" s="24">
        <v>10</v>
      </c>
      <c r="B856" s="28" t="str">
        <f t="shared" si="69"/>
        <v>Promoter</v>
      </c>
      <c r="C856" s="19" t="s">
        <v>3068</v>
      </c>
      <c r="D856" s="19" t="s">
        <v>3068</v>
      </c>
      <c r="E856" s="17" t="s">
        <v>3056</v>
      </c>
      <c r="F856" s="28">
        <v>13160542515</v>
      </c>
      <c r="G856" s="6" t="s">
        <v>2465</v>
      </c>
      <c r="H856" s="6" t="s">
        <v>16</v>
      </c>
      <c r="I856" s="11" t="s">
        <v>51</v>
      </c>
      <c r="J856" s="9" t="s">
        <v>1370</v>
      </c>
      <c r="K856" s="9" t="s">
        <v>1370</v>
      </c>
      <c r="L856" s="6" t="s">
        <v>3057</v>
      </c>
      <c r="M856" s="6" t="str">
        <f t="shared" si="65"/>
        <v>Female</v>
      </c>
      <c r="N856" s="6" t="str">
        <f t="shared" si="66"/>
        <v>Casual Gamer: I love playing video games to have fun but not all of the time</v>
      </c>
      <c r="O856" s="6" t="str">
        <f t="shared" si="67"/>
        <v>0-5 hours</v>
      </c>
      <c r="P856" s="39" t="str">
        <f t="shared" si="68"/>
        <v>$1,500 - $1,999</v>
      </c>
      <c r="Q856" s="17"/>
    </row>
    <row r="857" spans="1:17" ht="15.75" customHeight="1" x14ac:dyDescent="0.25">
      <c r="A857" s="24">
        <v>8</v>
      </c>
      <c r="B857" s="28" t="str">
        <f t="shared" si="69"/>
        <v>Passive</v>
      </c>
      <c r="C857" s="19" t="s">
        <v>3070</v>
      </c>
      <c r="D857" s="19" t="s">
        <v>3065</v>
      </c>
      <c r="E857" s="17" t="s">
        <v>3056</v>
      </c>
      <c r="F857" s="28">
        <v>13160269181</v>
      </c>
      <c r="G857" s="6" t="s">
        <v>2466</v>
      </c>
      <c r="H857" s="6" t="s">
        <v>16</v>
      </c>
      <c r="I857" s="11" t="s">
        <v>51</v>
      </c>
      <c r="J857" s="9" t="s">
        <v>1370</v>
      </c>
      <c r="K857" s="9" t="s">
        <v>1370</v>
      </c>
      <c r="L857" s="6" t="s">
        <v>3057</v>
      </c>
      <c r="M857" s="6" t="str">
        <f t="shared" si="65"/>
        <v>Male</v>
      </c>
      <c r="N857" s="6" t="str">
        <f t="shared" si="66"/>
        <v>Hardcore Gamer: I spend most of my free time playing and viewing video games</v>
      </c>
      <c r="O857" s="6" t="str">
        <f t="shared" si="67"/>
        <v>21-30 hours</v>
      </c>
      <c r="P857" s="39" t="str">
        <f t="shared" si="68"/>
        <v>$2,000- $2,999</v>
      </c>
      <c r="Q857" s="17"/>
    </row>
    <row r="858" spans="1:17" ht="15.75" customHeight="1" x14ac:dyDescent="0.25">
      <c r="A858" s="24">
        <v>8</v>
      </c>
      <c r="B858" s="28" t="str">
        <f t="shared" si="69"/>
        <v>Passive</v>
      </c>
      <c r="C858" s="19" t="s">
        <v>3068</v>
      </c>
      <c r="D858" s="19" t="s">
        <v>3064</v>
      </c>
      <c r="E858" s="17" t="s">
        <v>3056</v>
      </c>
      <c r="F858" s="28">
        <v>13159627035</v>
      </c>
      <c r="G858" s="6" t="s">
        <v>2491</v>
      </c>
      <c r="H858" s="6" t="s">
        <v>16</v>
      </c>
      <c r="I858" s="11" t="s">
        <v>36</v>
      </c>
      <c r="J858" s="9" t="s">
        <v>1370</v>
      </c>
      <c r="K858" s="9" t="s">
        <v>1370</v>
      </c>
      <c r="L858" s="6" t="s">
        <v>3057</v>
      </c>
      <c r="M858" s="6" t="str">
        <f t="shared" si="65"/>
        <v>Prefer not to say</v>
      </c>
      <c r="N858" s="6" t="str">
        <f t="shared" si="66"/>
        <v>Casual Gamer: I love playing video games to have fun but not all of the time</v>
      </c>
      <c r="O858" s="6" t="str">
        <f t="shared" si="67"/>
        <v>0-5 hours</v>
      </c>
      <c r="P858" s="39" t="str">
        <f t="shared" si="68"/>
        <v>$700 - $1,099</v>
      </c>
      <c r="Q858" s="17"/>
    </row>
    <row r="859" spans="1:17" ht="15.75" customHeight="1" x14ac:dyDescent="0.25">
      <c r="A859" s="24">
        <v>8</v>
      </c>
      <c r="B859" s="28" t="str">
        <f t="shared" si="69"/>
        <v>Passive</v>
      </c>
      <c r="C859" s="19" t="s">
        <v>3071</v>
      </c>
      <c r="D859" s="19" t="s">
        <v>3067</v>
      </c>
      <c r="E859" s="17" t="s">
        <v>3056</v>
      </c>
      <c r="F859" s="28">
        <v>13159451397</v>
      </c>
      <c r="G859" s="6" t="s">
        <v>2495</v>
      </c>
      <c r="H859" s="6" t="s">
        <v>16</v>
      </c>
      <c r="I859" s="11" t="s">
        <v>51</v>
      </c>
      <c r="J859" s="9" t="s">
        <v>1370</v>
      </c>
      <c r="K859" s="9" t="s">
        <v>1370</v>
      </c>
      <c r="L859" s="6" t="s">
        <v>3057</v>
      </c>
      <c r="M859" s="6" t="str">
        <f t="shared" si="65"/>
        <v>Male</v>
      </c>
      <c r="N859" s="6" t="str">
        <f t="shared" si="66"/>
        <v>Content Creator/Streamer: I create video game content</v>
      </c>
      <c r="O859" s="6" t="str">
        <f t="shared" si="67"/>
        <v>21-30 hours</v>
      </c>
      <c r="P859" s="39" t="str">
        <f t="shared" si="68"/>
        <v>$3,000- $5,000</v>
      </c>
      <c r="Q859" s="17"/>
    </row>
    <row r="860" spans="1:17" ht="15.75" customHeight="1" x14ac:dyDescent="0.25">
      <c r="A860" s="24">
        <v>7</v>
      </c>
      <c r="B860" s="28" t="str">
        <f t="shared" si="69"/>
        <v>Passive</v>
      </c>
      <c r="C860" s="19" t="s">
        <v>3068</v>
      </c>
      <c r="D860" s="19" t="s">
        <v>3065</v>
      </c>
      <c r="E860" s="17" t="s">
        <v>3056</v>
      </c>
      <c r="F860" s="28">
        <v>13159363574</v>
      </c>
      <c r="G860" s="6" t="s">
        <v>2509</v>
      </c>
      <c r="H860" s="6" t="s">
        <v>16</v>
      </c>
      <c r="I860" s="11" t="s">
        <v>51</v>
      </c>
      <c r="J860" s="9" t="s">
        <v>1370</v>
      </c>
      <c r="K860" s="9" t="s">
        <v>1370</v>
      </c>
      <c r="L860" s="6" t="s">
        <v>3057</v>
      </c>
      <c r="M860" s="6" t="str">
        <f t="shared" si="65"/>
        <v>Male</v>
      </c>
      <c r="N860" s="6" t="str">
        <f t="shared" si="66"/>
        <v>Casual Gamer: I love playing video games to have fun but not all of the time</v>
      </c>
      <c r="O860" s="6" t="str">
        <f t="shared" si="67"/>
        <v>6-10 hours</v>
      </c>
      <c r="P860" s="39" t="str">
        <f t="shared" si="68"/>
        <v>$2,000- $2,999</v>
      </c>
      <c r="Q860" s="17"/>
    </row>
    <row r="861" spans="1:17" ht="15.75" customHeight="1" x14ac:dyDescent="0.25">
      <c r="A861" s="24">
        <v>10</v>
      </c>
      <c r="B861" s="28" t="str">
        <f t="shared" si="69"/>
        <v>Promoter</v>
      </c>
      <c r="C861" s="19" t="s">
        <v>488</v>
      </c>
      <c r="D861" s="19" t="s">
        <v>3064</v>
      </c>
      <c r="E861" s="17" t="s">
        <v>3056</v>
      </c>
      <c r="F861" s="28">
        <v>13159088243</v>
      </c>
      <c r="G861" s="6" t="s">
        <v>2511</v>
      </c>
      <c r="H861" s="6" t="s">
        <v>16</v>
      </c>
      <c r="I861" s="11" t="s">
        <v>36</v>
      </c>
      <c r="J861" s="9" t="s">
        <v>1370</v>
      </c>
      <c r="K861" s="9" t="s">
        <v>1370</v>
      </c>
      <c r="L861" s="6" t="s">
        <v>3057</v>
      </c>
      <c r="M861" s="6" t="str">
        <f t="shared" si="65"/>
        <v>Male</v>
      </c>
      <c r="N861" s="6" t="str">
        <f t="shared" si="66"/>
        <v>Casual Gamer: I love playing video games to have fun but not all of the time</v>
      </c>
      <c r="O861" s="6" t="str">
        <f t="shared" si="67"/>
        <v>11-20 hours</v>
      </c>
      <c r="P861" s="39" t="str">
        <f t="shared" si="68"/>
        <v>$1,100 - $1,499</v>
      </c>
      <c r="Q861" s="17"/>
    </row>
    <row r="862" spans="1:17" ht="15.75" customHeight="1" x14ac:dyDescent="0.25">
      <c r="A862" s="24">
        <v>10</v>
      </c>
      <c r="B862" s="28" t="str">
        <f t="shared" si="69"/>
        <v>Promoter</v>
      </c>
      <c r="C862" s="19" t="s">
        <v>3064</v>
      </c>
      <c r="D862" s="19" t="s">
        <v>3065</v>
      </c>
      <c r="E862" s="17" t="s">
        <v>3056</v>
      </c>
      <c r="F862" s="28">
        <v>13158178864</v>
      </c>
      <c r="G862" s="6" t="s">
        <v>2518</v>
      </c>
      <c r="H862" s="6" t="s">
        <v>16</v>
      </c>
      <c r="I862" s="11" t="s">
        <v>36</v>
      </c>
      <c r="J862" s="9" t="s">
        <v>1370</v>
      </c>
      <c r="K862" s="9" t="s">
        <v>1370</v>
      </c>
      <c r="L862" s="6" t="s">
        <v>3057</v>
      </c>
      <c r="M862" s="6" t="str">
        <f t="shared" si="65"/>
        <v>Male</v>
      </c>
      <c r="N862" s="6" t="str">
        <f t="shared" si="66"/>
        <v>Casual Gamer: I love playing video games to have fun but not all of the time</v>
      </c>
      <c r="O862" s="6" t="str">
        <f t="shared" si="67"/>
        <v>6-10 hours</v>
      </c>
      <c r="P862" s="39" t="str">
        <f t="shared" si="68"/>
        <v>$3,000- $5,000</v>
      </c>
      <c r="Q862" s="17"/>
    </row>
    <row r="863" spans="1:17" ht="15.75" customHeight="1" x14ac:dyDescent="0.25">
      <c r="A863" s="24">
        <v>8</v>
      </c>
      <c r="B863" s="28" t="str">
        <f t="shared" si="69"/>
        <v>Passive</v>
      </c>
      <c r="C863" s="19" t="s">
        <v>3070</v>
      </c>
      <c r="D863" s="19" t="s">
        <v>3064</v>
      </c>
      <c r="E863" s="17" t="s">
        <v>3056</v>
      </c>
      <c r="F863" s="28">
        <v>13153542058</v>
      </c>
      <c r="G863" s="6" t="s">
        <v>2525</v>
      </c>
      <c r="H863" s="6" t="s">
        <v>16</v>
      </c>
      <c r="I863" s="11" t="s">
        <v>51</v>
      </c>
      <c r="J863" s="9" t="s">
        <v>1370</v>
      </c>
      <c r="K863" s="9" t="s">
        <v>1370</v>
      </c>
      <c r="L863" s="6" t="s">
        <v>3057</v>
      </c>
      <c r="M863" s="6" t="str">
        <f t="shared" si="65"/>
        <v>Male</v>
      </c>
      <c r="N863" s="6" t="str">
        <f t="shared" si="66"/>
        <v>Hardcore Gamer: I spend most of my free time playing and viewing video games</v>
      </c>
      <c r="O863" s="6" t="str">
        <f t="shared" si="67"/>
        <v>11-20 hours</v>
      </c>
      <c r="P863" s="39" t="str">
        <f t="shared" si="68"/>
        <v>$1,100 - $1,499</v>
      </c>
      <c r="Q863" s="17"/>
    </row>
    <row r="864" spans="1:17" ht="15.75" customHeight="1" x14ac:dyDescent="0.25">
      <c r="A864" s="24">
        <v>10</v>
      </c>
      <c r="B864" s="28" t="str">
        <f t="shared" si="69"/>
        <v>Promoter</v>
      </c>
      <c r="C864" s="19" t="s">
        <v>3064</v>
      </c>
      <c r="D864" s="19" t="s">
        <v>3064</v>
      </c>
      <c r="E864" s="17" t="s">
        <v>3056</v>
      </c>
      <c r="F864" s="28">
        <v>13151306149</v>
      </c>
      <c r="G864" s="6" t="s">
        <v>2544</v>
      </c>
      <c r="H864" s="6" t="s">
        <v>16</v>
      </c>
      <c r="I864" s="11" t="s">
        <v>51</v>
      </c>
      <c r="J864" s="9" t="s">
        <v>1370</v>
      </c>
      <c r="K864" s="9" t="s">
        <v>1370</v>
      </c>
      <c r="L864" s="6" t="s">
        <v>3057</v>
      </c>
      <c r="M864" s="6" t="str">
        <f t="shared" si="65"/>
        <v>Male</v>
      </c>
      <c r="N864" s="6" t="str">
        <f t="shared" si="66"/>
        <v>Casual Gamer: I love playing video games to have fun but not all of the time</v>
      </c>
      <c r="O864" s="6" t="str">
        <f t="shared" si="67"/>
        <v>6-10 hours</v>
      </c>
      <c r="P864" s="39" t="str">
        <f t="shared" si="68"/>
        <v>$1,100 - $1,499</v>
      </c>
      <c r="Q864" s="17"/>
    </row>
    <row r="865" spans="1:17" ht="15.75" customHeight="1" x14ac:dyDescent="0.25">
      <c r="A865" s="24">
        <v>10</v>
      </c>
      <c r="B865" s="28" t="str">
        <f t="shared" si="69"/>
        <v>Promoter</v>
      </c>
      <c r="C865" s="19" t="s">
        <v>3064</v>
      </c>
      <c r="D865" s="19" t="s">
        <v>3065</v>
      </c>
      <c r="E865" s="17" t="s">
        <v>3056</v>
      </c>
      <c r="F865" s="28">
        <v>13150782939</v>
      </c>
      <c r="G865" s="6" t="s">
        <v>2559</v>
      </c>
      <c r="H865" s="6" t="s">
        <v>16</v>
      </c>
      <c r="I865" s="11" t="s">
        <v>51</v>
      </c>
      <c r="J865" s="9" t="s">
        <v>1370</v>
      </c>
      <c r="K865" s="9" t="s">
        <v>1370</v>
      </c>
      <c r="L865" s="6" t="s">
        <v>3057</v>
      </c>
      <c r="M865" s="6" t="str">
        <f t="shared" si="65"/>
        <v>Male</v>
      </c>
      <c r="N865" s="6" t="str">
        <f t="shared" si="66"/>
        <v>Competitive Gamer: I play video games to be the best and win</v>
      </c>
      <c r="O865" s="6" t="str">
        <f t="shared" si="67"/>
        <v>11-20 hours</v>
      </c>
      <c r="P865" s="39" t="str">
        <f t="shared" si="68"/>
        <v>$3,000- $5,000</v>
      </c>
      <c r="Q865" s="17"/>
    </row>
    <row r="866" spans="1:17" ht="15.75" customHeight="1" x14ac:dyDescent="0.25">
      <c r="A866" s="24">
        <v>6</v>
      </c>
      <c r="B866" s="28" t="str">
        <f t="shared" si="69"/>
        <v>Detractor</v>
      </c>
      <c r="C866" s="19" t="s">
        <v>3070</v>
      </c>
      <c r="D866" s="19" t="s">
        <v>3065</v>
      </c>
      <c r="E866" s="17" t="s">
        <v>3056</v>
      </c>
      <c r="F866" s="28">
        <v>13147676409</v>
      </c>
      <c r="G866" s="6" t="s">
        <v>2569</v>
      </c>
      <c r="H866" s="6" t="s">
        <v>16</v>
      </c>
      <c r="I866" s="11" t="s">
        <v>51</v>
      </c>
      <c r="J866" s="9" t="s">
        <v>1370</v>
      </c>
      <c r="K866" s="9" t="s">
        <v>1370</v>
      </c>
      <c r="L866" s="6" t="s">
        <v>3057</v>
      </c>
      <c r="M866" s="6" t="str">
        <f t="shared" si="65"/>
        <v>Male</v>
      </c>
      <c r="N866" s="6" t="str">
        <f t="shared" si="66"/>
        <v>Casual Gamer: I love playing video games to have fun but not all of the time</v>
      </c>
      <c r="O866" s="6" t="str">
        <f t="shared" si="67"/>
        <v>6-10 hours</v>
      </c>
      <c r="P866" s="39" t="str">
        <f t="shared" si="68"/>
        <v>$2,000- $2,999</v>
      </c>
      <c r="Q866" s="17"/>
    </row>
    <row r="867" spans="1:17" ht="15.75" customHeight="1" x14ac:dyDescent="0.25">
      <c r="A867" s="24">
        <v>8</v>
      </c>
      <c r="B867" s="28" t="str">
        <f t="shared" si="69"/>
        <v>Passive</v>
      </c>
      <c r="C867" s="19" t="s">
        <v>3070</v>
      </c>
      <c r="D867" s="19" t="s">
        <v>3065</v>
      </c>
      <c r="E867" s="17" t="s">
        <v>3056</v>
      </c>
      <c r="F867" s="28">
        <v>13146751910</v>
      </c>
      <c r="G867" s="6" t="s">
        <v>2589</v>
      </c>
      <c r="H867" s="6" t="s">
        <v>16</v>
      </c>
      <c r="I867" s="11" t="s">
        <v>51</v>
      </c>
      <c r="J867" s="9" t="s">
        <v>1370</v>
      </c>
      <c r="K867" s="9" t="s">
        <v>1370</v>
      </c>
      <c r="L867" s="6" t="s">
        <v>3057</v>
      </c>
      <c r="M867" s="6" t="str">
        <f t="shared" si="65"/>
        <v>Male</v>
      </c>
      <c r="N867" s="6" t="str">
        <f t="shared" si="66"/>
        <v>Hardcore Gamer: I spend most of my free time playing and viewing video games</v>
      </c>
      <c r="O867" s="6" t="str">
        <f t="shared" si="67"/>
        <v>21-30 hours</v>
      </c>
      <c r="P867" s="39" t="str">
        <f t="shared" si="68"/>
        <v>$2,000- $2,999</v>
      </c>
      <c r="Q867" s="17"/>
    </row>
    <row r="868" spans="1:17" ht="15.75" customHeight="1" x14ac:dyDescent="0.25">
      <c r="A868" s="24">
        <v>8</v>
      </c>
      <c r="B868" s="28" t="str">
        <f t="shared" si="69"/>
        <v>Passive</v>
      </c>
      <c r="C868" s="19" t="s">
        <v>3068</v>
      </c>
      <c r="D868" s="19" t="s">
        <v>3065</v>
      </c>
      <c r="E868" s="17" t="s">
        <v>3056</v>
      </c>
      <c r="F868" s="28">
        <v>13144619156</v>
      </c>
      <c r="G868" s="6" t="s">
        <v>2594</v>
      </c>
      <c r="H868" s="6" t="s">
        <v>16</v>
      </c>
      <c r="I868" s="11" t="s">
        <v>51</v>
      </c>
      <c r="J868" s="9" t="s">
        <v>1370</v>
      </c>
      <c r="K868" s="9" t="s">
        <v>1370</v>
      </c>
      <c r="L868" s="6" t="s">
        <v>3057</v>
      </c>
      <c r="M868" s="6" t="str">
        <f t="shared" si="65"/>
        <v>Male</v>
      </c>
      <c r="N868" s="6" t="str">
        <f t="shared" si="66"/>
        <v>Hardcore Gamer: I spend most of my free time playing and viewing video games</v>
      </c>
      <c r="O868" s="6" t="str">
        <f t="shared" si="67"/>
        <v>11-20 hours</v>
      </c>
      <c r="P868" s="39" t="str">
        <f t="shared" si="68"/>
        <v>$2,000- $2,999</v>
      </c>
      <c r="Q868" s="17"/>
    </row>
    <row r="869" spans="1:17" ht="15.75" customHeight="1" x14ac:dyDescent="0.25">
      <c r="A869" s="24">
        <v>8</v>
      </c>
      <c r="B869" s="28" t="str">
        <f t="shared" si="69"/>
        <v>Passive</v>
      </c>
      <c r="C869" s="19" t="s">
        <v>3071</v>
      </c>
      <c r="D869" s="19" t="s">
        <v>3068</v>
      </c>
      <c r="E869" s="17" t="s">
        <v>3056</v>
      </c>
      <c r="F869" s="28">
        <v>13139064390</v>
      </c>
      <c r="G869" s="6" t="s">
        <v>2611</v>
      </c>
      <c r="H869" s="6" t="s">
        <v>16</v>
      </c>
      <c r="I869" s="11" t="s">
        <v>36</v>
      </c>
      <c r="J869" s="9" t="s">
        <v>1370</v>
      </c>
      <c r="K869" s="9" t="s">
        <v>1370</v>
      </c>
      <c r="L869" s="6" t="s">
        <v>3057</v>
      </c>
      <c r="M869" s="6" t="str">
        <f t="shared" si="65"/>
        <v>Male</v>
      </c>
      <c r="N869" s="6" t="str">
        <f t="shared" si="66"/>
        <v>Casual Gamer: I love playing video games to have fun but not all of the time</v>
      </c>
      <c r="O869" s="6" t="str">
        <f t="shared" si="67"/>
        <v>6-10 hours</v>
      </c>
      <c r="P869" s="39" t="str">
        <f t="shared" si="68"/>
        <v>$1,500 - $1,999</v>
      </c>
      <c r="Q869" s="17"/>
    </row>
    <row r="870" spans="1:17" ht="15.75" customHeight="1" x14ac:dyDescent="0.25">
      <c r="A870" s="24">
        <v>10</v>
      </c>
      <c r="B870" s="28" t="str">
        <f t="shared" si="69"/>
        <v>Promoter</v>
      </c>
      <c r="C870" s="19" t="s">
        <v>3070</v>
      </c>
      <c r="D870" s="19" t="s">
        <v>3064</v>
      </c>
      <c r="E870" s="17" t="s">
        <v>3056</v>
      </c>
      <c r="F870" s="28">
        <v>13137712937</v>
      </c>
      <c r="G870" s="6" t="s">
        <v>2647</v>
      </c>
      <c r="H870" s="6" t="s">
        <v>16</v>
      </c>
      <c r="I870" s="11" t="s">
        <v>51</v>
      </c>
      <c r="J870" s="9" t="s">
        <v>1370</v>
      </c>
      <c r="K870" s="9" t="s">
        <v>1370</v>
      </c>
      <c r="L870" s="6" t="s">
        <v>3057</v>
      </c>
      <c r="M870" s="6" t="str">
        <f t="shared" si="65"/>
        <v>Male</v>
      </c>
      <c r="N870" s="6" t="str">
        <f t="shared" si="66"/>
        <v>Casual Gamer: I love playing video games to have fun but not all of the time</v>
      </c>
      <c r="O870" s="6" t="str">
        <f t="shared" si="67"/>
        <v>6-10 hours</v>
      </c>
      <c r="P870" s="39" t="str">
        <f t="shared" si="68"/>
        <v>$3,000- $5,000</v>
      </c>
      <c r="Q870" s="17"/>
    </row>
    <row r="871" spans="1:17" ht="15.75" customHeight="1" x14ac:dyDescent="0.25">
      <c r="A871" s="24">
        <v>6</v>
      </c>
      <c r="B871" s="28" t="str">
        <f t="shared" si="69"/>
        <v>Detractor</v>
      </c>
      <c r="C871" s="19" t="s">
        <v>3068</v>
      </c>
      <c r="D871" s="19" t="s">
        <v>3065</v>
      </c>
      <c r="E871" s="17" t="s">
        <v>3056</v>
      </c>
      <c r="F871" s="28">
        <v>13130873065</v>
      </c>
      <c r="G871" s="6" t="s">
        <v>2652</v>
      </c>
      <c r="H871" s="6" t="s">
        <v>16</v>
      </c>
      <c r="I871" s="11" t="s">
        <v>51</v>
      </c>
      <c r="J871" s="9" t="s">
        <v>1370</v>
      </c>
      <c r="K871" s="9" t="s">
        <v>1370</v>
      </c>
      <c r="L871" s="6" t="s">
        <v>3057</v>
      </c>
      <c r="M871" s="6" t="str">
        <f t="shared" si="65"/>
        <v>Male</v>
      </c>
      <c r="N871" s="6" t="str">
        <f t="shared" si="66"/>
        <v>Casual Gamer: I love playing video games to have fun but not all of the time</v>
      </c>
      <c r="O871" s="6" t="str">
        <f t="shared" si="67"/>
        <v>0-5 hours</v>
      </c>
      <c r="P871" s="39" t="str">
        <f t="shared" si="68"/>
        <v>$1,500 - $1,999</v>
      </c>
      <c r="Q871" s="17" t="s">
        <v>1428</v>
      </c>
    </row>
    <row r="872" spans="1:17" ht="15.75" customHeight="1" x14ac:dyDescent="0.25">
      <c r="A872" s="24">
        <v>9</v>
      </c>
      <c r="B872" s="28" t="str">
        <f t="shared" si="69"/>
        <v>Promoter</v>
      </c>
      <c r="C872" s="19" t="s">
        <v>3070</v>
      </c>
      <c r="D872" s="19" t="s">
        <v>3064</v>
      </c>
      <c r="E872" s="17" t="s">
        <v>3056</v>
      </c>
      <c r="F872" s="28">
        <v>13129317113</v>
      </c>
      <c r="G872" s="6" t="s">
        <v>2669</v>
      </c>
      <c r="H872" s="6" t="s">
        <v>16</v>
      </c>
      <c r="I872" s="11" t="s">
        <v>51</v>
      </c>
      <c r="J872" s="9" t="s">
        <v>1370</v>
      </c>
      <c r="K872" s="9" t="s">
        <v>1370</v>
      </c>
      <c r="L872" s="6" t="s">
        <v>3059</v>
      </c>
      <c r="M872" s="6" t="str">
        <f t="shared" si="65"/>
        <v>Male</v>
      </c>
      <c r="N872" s="6" t="str">
        <f t="shared" si="66"/>
        <v>Hardcore Gamer: I spend most of my free time playing and viewing video games</v>
      </c>
      <c r="O872" s="6" t="str">
        <f t="shared" si="67"/>
        <v>11-20 hours</v>
      </c>
      <c r="P872" s="39" t="str">
        <f t="shared" si="68"/>
        <v>$1,500 - $1,999</v>
      </c>
      <c r="Q872" s="17"/>
    </row>
    <row r="873" spans="1:17" ht="15.75" customHeight="1" x14ac:dyDescent="0.25">
      <c r="A873" s="24">
        <v>10</v>
      </c>
      <c r="B873" s="28" t="str">
        <f t="shared" si="69"/>
        <v>Promoter</v>
      </c>
      <c r="C873" s="19" t="s">
        <v>3068</v>
      </c>
      <c r="D873" s="19" t="s">
        <v>3064</v>
      </c>
      <c r="E873" s="17" t="s">
        <v>3056</v>
      </c>
      <c r="F873" s="28">
        <v>13128395712</v>
      </c>
      <c r="G873" s="6" t="s">
        <v>2675</v>
      </c>
      <c r="H873" s="6" t="s">
        <v>16</v>
      </c>
      <c r="I873" s="11" t="s">
        <v>36</v>
      </c>
      <c r="J873" s="9" t="s">
        <v>1370</v>
      </c>
      <c r="K873" s="9" t="s">
        <v>1370</v>
      </c>
      <c r="L873" s="6" t="s">
        <v>3059</v>
      </c>
      <c r="M873" s="6" t="str">
        <f t="shared" si="65"/>
        <v>Male</v>
      </c>
      <c r="N873" s="6" t="str">
        <f t="shared" si="66"/>
        <v>Casual Gamer: I love playing video games to have fun but not all of the time</v>
      </c>
      <c r="O873" s="6" t="str">
        <f t="shared" si="67"/>
        <v>11-20 hours</v>
      </c>
      <c r="P873" s="39" t="str">
        <f t="shared" si="68"/>
        <v>$2,000- $2,999</v>
      </c>
      <c r="Q873" s="17"/>
    </row>
    <row r="874" spans="1:17" ht="15.75" customHeight="1" x14ac:dyDescent="0.25">
      <c r="A874" s="24">
        <v>8</v>
      </c>
      <c r="B874" s="28" t="str">
        <f t="shared" si="69"/>
        <v>Passive</v>
      </c>
      <c r="C874" s="19" t="s">
        <v>3070</v>
      </c>
      <c r="D874" s="19" t="s">
        <v>3064</v>
      </c>
      <c r="E874" s="17" t="s">
        <v>3056</v>
      </c>
      <c r="F874" s="28">
        <v>13128128646</v>
      </c>
      <c r="G874" s="6" t="s">
        <v>2676</v>
      </c>
      <c r="H874" s="6" t="s">
        <v>16</v>
      </c>
      <c r="I874" s="11" t="s">
        <v>51</v>
      </c>
      <c r="J874" s="9" t="s">
        <v>1370</v>
      </c>
      <c r="K874" s="9" t="s">
        <v>1370</v>
      </c>
      <c r="L874" s="6" t="s">
        <v>3059</v>
      </c>
      <c r="M874" s="6" t="str">
        <f t="shared" si="65"/>
        <v>Male</v>
      </c>
      <c r="N874" s="6" t="str">
        <f t="shared" si="66"/>
        <v>Competitive Gamer: I play video games to be the best and win</v>
      </c>
      <c r="O874" s="6" t="str">
        <f t="shared" si="67"/>
        <v>0-5 hours</v>
      </c>
      <c r="P874" s="39" t="str">
        <f t="shared" si="68"/>
        <v>$1,500 - $1,999</v>
      </c>
      <c r="Q874" s="17"/>
    </row>
    <row r="875" spans="1:17" ht="15.75" customHeight="1" x14ac:dyDescent="0.25">
      <c r="A875" s="24">
        <v>7</v>
      </c>
      <c r="B875" s="28" t="str">
        <f t="shared" si="69"/>
        <v>Passive</v>
      </c>
      <c r="C875" s="19" t="s">
        <v>3071</v>
      </c>
      <c r="D875" s="19" t="s">
        <v>3065</v>
      </c>
      <c r="E875" s="17" t="s">
        <v>3056</v>
      </c>
      <c r="F875" s="28">
        <v>13125043385</v>
      </c>
      <c r="G875" s="6" t="s">
        <v>2680</v>
      </c>
      <c r="H875" s="6" t="s">
        <v>16</v>
      </c>
      <c r="I875" s="11" t="s">
        <v>51</v>
      </c>
      <c r="J875" s="9" t="s">
        <v>1370</v>
      </c>
      <c r="K875" s="9" t="s">
        <v>1370</v>
      </c>
      <c r="L875" s="6" t="s">
        <v>3059</v>
      </c>
      <c r="M875" s="6" t="str">
        <f t="shared" si="65"/>
        <v>Male</v>
      </c>
      <c r="N875" s="6" t="str">
        <f t="shared" si="66"/>
        <v>Casual Gamer: I love playing video games to have fun but not all of the time</v>
      </c>
      <c r="O875" s="6" t="str">
        <f t="shared" si="67"/>
        <v>0-5 hours</v>
      </c>
      <c r="P875" s="39" t="str">
        <f t="shared" si="68"/>
        <v>$1,500 - $1,999</v>
      </c>
      <c r="Q875" s="17"/>
    </row>
    <row r="876" spans="1:17" ht="15.75" customHeight="1" x14ac:dyDescent="0.25">
      <c r="A876" s="24">
        <v>10</v>
      </c>
      <c r="B876" s="28" t="str">
        <f t="shared" si="69"/>
        <v>Promoter</v>
      </c>
      <c r="C876" s="19" t="s">
        <v>3064</v>
      </c>
      <c r="D876" s="19" t="s">
        <v>3064</v>
      </c>
      <c r="E876" s="17" t="s">
        <v>3056</v>
      </c>
      <c r="F876" s="28">
        <v>13116572249</v>
      </c>
      <c r="G876" s="6" t="s">
        <v>2711</v>
      </c>
      <c r="H876" s="6" t="s">
        <v>16</v>
      </c>
      <c r="I876" s="11" t="s">
        <v>51</v>
      </c>
      <c r="J876" s="9" t="s">
        <v>1370</v>
      </c>
      <c r="K876" s="9" t="s">
        <v>1370</v>
      </c>
      <c r="L876" s="6" t="s">
        <v>3059</v>
      </c>
      <c r="M876" s="6" t="str">
        <f t="shared" si="65"/>
        <v>Male</v>
      </c>
      <c r="N876" s="6" t="str">
        <f t="shared" si="66"/>
        <v>Casual Gamer: I love playing video games to have fun but not all of the time</v>
      </c>
      <c r="O876" s="6" t="str">
        <f t="shared" si="67"/>
        <v>11-20 hours</v>
      </c>
      <c r="P876" s="39" t="str">
        <f t="shared" si="68"/>
        <v>$1,500 - $1,999</v>
      </c>
      <c r="Q876" s="17"/>
    </row>
    <row r="877" spans="1:17" ht="15.75" customHeight="1" x14ac:dyDescent="0.25">
      <c r="A877" s="24">
        <v>6</v>
      </c>
      <c r="B877" s="28" t="str">
        <f t="shared" si="69"/>
        <v>Detractor</v>
      </c>
      <c r="C877" s="19" t="s">
        <v>3068</v>
      </c>
      <c r="D877" s="19" t="s">
        <v>3065</v>
      </c>
      <c r="E877" s="17" t="s">
        <v>3056</v>
      </c>
      <c r="F877" s="28">
        <v>13110548325</v>
      </c>
      <c r="G877" s="6" t="s">
        <v>2722</v>
      </c>
      <c r="H877" s="6" t="s">
        <v>16</v>
      </c>
      <c r="I877" s="11" t="s">
        <v>36</v>
      </c>
      <c r="J877" s="9" t="s">
        <v>1370</v>
      </c>
      <c r="K877" s="9" t="s">
        <v>1370</v>
      </c>
      <c r="L877" s="6" t="s">
        <v>3059</v>
      </c>
      <c r="M877" s="6" t="str">
        <f t="shared" si="65"/>
        <v>Male</v>
      </c>
      <c r="N877" s="6" t="str">
        <f t="shared" si="66"/>
        <v>Hardcore Gamer: I spend most of my free time playing and viewing video games</v>
      </c>
      <c r="O877" s="6" t="str">
        <f t="shared" si="67"/>
        <v>21-30 hours</v>
      </c>
      <c r="P877" s="39" t="str">
        <f t="shared" si="68"/>
        <v>&lt;$700</v>
      </c>
      <c r="Q877" s="17"/>
    </row>
    <row r="878" spans="1:17" ht="15.75" customHeight="1" x14ac:dyDescent="0.25">
      <c r="A878" s="24">
        <v>10</v>
      </c>
      <c r="B878" s="28" t="str">
        <f t="shared" si="69"/>
        <v>Promoter</v>
      </c>
      <c r="C878" s="19" t="s">
        <v>3064</v>
      </c>
      <c r="D878" s="19" t="s">
        <v>3064</v>
      </c>
      <c r="E878" s="17" t="s">
        <v>3056</v>
      </c>
      <c r="F878" s="28">
        <v>13106464042</v>
      </c>
      <c r="G878" s="6" t="s">
        <v>2734</v>
      </c>
      <c r="H878" s="6" t="s">
        <v>16</v>
      </c>
      <c r="I878" s="11" t="s">
        <v>36</v>
      </c>
      <c r="J878" s="9" t="s">
        <v>1370</v>
      </c>
      <c r="K878" s="9" t="s">
        <v>1370</v>
      </c>
      <c r="L878" s="6" t="s">
        <v>3059</v>
      </c>
      <c r="M878" s="6" t="str">
        <f t="shared" si="65"/>
        <v>Male</v>
      </c>
      <c r="N878" s="6" t="str">
        <f t="shared" si="66"/>
        <v>Hardcore Gamer: I spend most of my free time playing and viewing video games</v>
      </c>
      <c r="O878" s="6" t="str">
        <f t="shared" si="67"/>
        <v>21-30 hours</v>
      </c>
      <c r="P878" s="39" t="str">
        <f t="shared" si="68"/>
        <v>I don’t know</v>
      </c>
      <c r="Q878" s="17"/>
    </row>
    <row r="879" spans="1:17" ht="15.75" customHeight="1" x14ac:dyDescent="0.25">
      <c r="A879" s="24">
        <v>10</v>
      </c>
      <c r="B879" s="28" t="str">
        <f t="shared" si="69"/>
        <v>Promoter</v>
      </c>
      <c r="C879" s="19" t="s">
        <v>3070</v>
      </c>
      <c r="D879" s="19" t="s">
        <v>3064</v>
      </c>
      <c r="E879" s="17" t="s">
        <v>3056</v>
      </c>
      <c r="F879" s="28">
        <v>13102313516</v>
      </c>
      <c r="G879" s="6" t="s">
        <v>2744</v>
      </c>
      <c r="H879" s="6" t="s">
        <v>16</v>
      </c>
      <c r="I879" s="11" t="s">
        <v>51</v>
      </c>
      <c r="J879" s="9" t="s">
        <v>1370</v>
      </c>
      <c r="K879" s="9" t="s">
        <v>1370</v>
      </c>
      <c r="L879" s="6" t="s">
        <v>3059</v>
      </c>
      <c r="M879" s="6" t="str">
        <f t="shared" si="65"/>
        <v>Male</v>
      </c>
      <c r="N879" s="6" t="str">
        <f t="shared" si="66"/>
        <v>Hardcore Gamer: I spend most of my free time playing and viewing video games</v>
      </c>
      <c r="O879" s="6" t="str">
        <f t="shared" si="67"/>
        <v>21-30 hours</v>
      </c>
      <c r="P879" s="39" t="str">
        <f t="shared" si="68"/>
        <v>$2,000- $2,999</v>
      </c>
      <c r="Q879" s="17"/>
    </row>
    <row r="880" spans="1:17" ht="15.75" customHeight="1" x14ac:dyDescent="0.25">
      <c r="A880" s="24">
        <v>10</v>
      </c>
      <c r="B880" s="28" t="str">
        <f t="shared" si="69"/>
        <v>Promoter</v>
      </c>
      <c r="C880" s="19" t="s">
        <v>3064</v>
      </c>
      <c r="D880" s="19" t="s">
        <v>3064</v>
      </c>
      <c r="E880" s="17" t="s">
        <v>3056</v>
      </c>
      <c r="F880" s="28">
        <v>13097269275</v>
      </c>
      <c r="G880" s="6" t="s">
        <v>2751</v>
      </c>
      <c r="H880" s="6" t="s">
        <v>16</v>
      </c>
      <c r="I880" s="11" t="s">
        <v>51</v>
      </c>
      <c r="J880" s="9" t="s">
        <v>1370</v>
      </c>
      <c r="K880" s="9" t="s">
        <v>1370</v>
      </c>
      <c r="L880" s="6" t="s">
        <v>3059</v>
      </c>
      <c r="M880" s="6" t="str">
        <f t="shared" si="65"/>
        <v>Male</v>
      </c>
      <c r="N880" s="6" t="str">
        <f t="shared" si="66"/>
        <v>Casual Gamer: I love playing video games to have fun but not all of the time</v>
      </c>
      <c r="O880" s="6" t="str">
        <f t="shared" si="67"/>
        <v>11-20 hours</v>
      </c>
      <c r="P880" s="39" t="str">
        <f t="shared" si="68"/>
        <v>$1,500 - $1,999</v>
      </c>
      <c r="Q880" s="17"/>
    </row>
    <row r="881" spans="1:17" ht="15.75" customHeight="1" x14ac:dyDescent="0.25">
      <c r="A881" s="24">
        <v>8</v>
      </c>
      <c r="B881" s="28" t="str">
        <f t="shared" si="69"/>
        <v>Passive</v>
      </c>
      <c r="C881" s="19" t="s">
        <v>3070</v>
      </c>
      <c r="D881" s="19" t="s">
        <v>3064</v>
      </c>
      <c r="E881" s="17" t="s">
        <v>3056</v>
      </c>
      <c r="F881" s="28">
        <v>13096697051</v>
      </c>
      <c r="G881" s="6" t="s">
        <v>2757</v>
      </c>
      <c r="H881" s="6" t="s">
        <v>16</v>
      </c>
      <c r="I881" s="11" t="s">
        <v>51</v>
      </c>
      <c r="J881" s="9" t="s">
        <v>1370</v>
      </c>
      <c r="K881" s="9" t="s">
        <v>1370</v>
      </c>
      <c r="L881" s="6" t="s">
        <v>3059</v>
      </c>
      <c r="M881" s="6" t="str">
        <f t="shared" si="65"/>
        <v>Male</v>
      </c>
      <c r="N881" s="6" t="str">
        <f t="shared" si="66"/>
        <v>Hardcore Gamer: I spend most of my free time playing and viewing video games</v>
      </c>
      <c r="O881" s="6" t="str">
        <f t="shared" si="67"/>
        <v>11-20 hours</v>
      </c>
      <c r="P881" s="39" t="str">
        <f t="shared" si="68"/>
        <v>$3,000- $5,000</v>
      </c>
      <c r="Q881" s="17"/>
    </row>
    <row r="882" spans="1:17" ht="15.75" customHeight="1" x14ac:dyDescent="0.25">
      <c r="A882" s="24">
        <v>9</v>
      </c>
      <c r="B882" s="28" t="str">
        <f t="shared" si="69"/>
        <v>Promoter</v>
      </c>
      <c r="C882" s="19" t="s">
        <v>3068</v>
      </c>
      <c r="D882" s="19" t="s">
        <v>3064</v>
      </c>
      <c r="E882" s="17" t="s">
        <v>3056</v>
      </c>
      <c r="F882" s="28">
        <v>13085143362</v>
      </c>
      <c r="G882" s="6" t="s">
        <v>2783</v>
      </c>
      <c r="H882" s="6" t="s">
        <v>16</v>
      </c>
      <c r="I882" s="11" t="s">
        <v>51</v>
      </c>
      <c r="J882" s="9" t="s">
        <v>1370</v>
      </c>
      <c r="K882" s="9" t="s">
        <v>1370</v>
      </c>
      <c r="L882" s="6" t="s">
        <v>3059</v>
      </c>
      <c r="M882" s="6" t="str">
        <f t="shared" si="65"/>
        <v>Male</v>
      </c>
      <c r="N882" s="6" t="str">
        <f t="shared" si="66"/>
        <v>Professional Gamer: I earn my living from playing video games</v>
      </c>
      <c r="O882" s="6" t="str">
        <f t="shared" si="67"/>
        <v>40+ hours</v>
      </c>
      <c r="P882" s="39" t="str">
        <f t="shared" si="68"/>
        <v>$2,000- $2,999</v>
      </c>
      <c r="Q882" s="17"/>
    </row>
    <row r="883" spans="1:17" ht="15.75" customHeight="1" x14ac:dyDescent="0.25">
      <c r="A883" s="24">
        <v>10</v>
      </c>
      <c r="B883" s="28" t="str">
        <f t="shared" si="69"/>
        <v>Promoter</v>
      </c>
      <c r="C883" s="19" t="s">
        <v>3064</v>
      </c>
      <c r="D883" s="19" t="s">
        <v>3064</v>
      </c>
      <c r="E883" s="17" t="s">
        <v>3056</v>
      </c>
      <c r="F883" s="28">
        <v>13083353124</v>
      </c>
      <c r="G883" s="6" t="s">
        <v>2791</v>
      </c>
      <c r="H883" s="6" t="s">
        <v>16</v>
      </c>
      <c r="I883" s="11" t="s">
        <v>51</v>
      </c>
      <c r="J883" s="9" t="s">
        <v>1370</v>
      </c>
      <c r="K883" s="9" t="s">
        <v>1370</v>
      </c>
      <c r="L883" s="6" t="s">
        <v>3059</v>
      </c>
      <c r="M883" s="6" t="str">
        <f t="shared" si="65"/>
        <v>Male</v>
      </c>
      <c r="N883" s="6" t="str">
        <f t="shared" si="66"/>
        <v>Casual Gamer: I love playing video games to have fun but not all of the time</v>
      </c>
      <c r="O883" s="6" t="str">
        <f t="shared" si="67"/>
        <v>6-10 hours</v>
      </c>
      <c r="P883" s="39" t="str">
        <f t="shared" si="68"/>
        <v>$2,000- $2,999</v>
      </c>
      <c r="Q883" s="17"/>
    </row>
    <row r="884" spans="1:17" ht="15.75" customHeight="1" x14ac:dyDescent="0.25">
      <c r="A884" s="24">
        <v>10</v>
      </c>
      <c r="B884" s="28" t="str">
        <f t="shared" si="69"/>
        <v>Promoter</v>
      </c>
      <c r="C884" s="19" t="s">
        <v>3064</v>
      </c>
      <c r="D884" s="19" t="s">
        <v>3064</v>
      </c>
      <c r="E884" s="17" t="s">
        <v>3056</v>
      </c>
      <c r="F884" s="28">
        <v>13073924040</v>
      </c>
      <c r="G884" s="6" t="s">
        <v>2793</v>
      </c>
      <c r="H884" s="6" t="s">
        <v>16</v>
      </c>
      <c r="I884" s="11" t="s">
        <v>51</v>
      </c>
      <c r="J884" s="9" t="s">
        <v>1370</v>
      </c>
      <c r="K884" s="9" t="s">
        <v>1370</v>
      </c>
      <c r="L884" s="6" t="s">
        <v>3059</v>
      </c>
      <c r="M884" s="6" t="str">
        <f t="shared" si="65"/>
        <v>Male</v>
      </c>
      <c r="N884" s="6" t="str">
        <f t="shared" si="66"/>
        <v>Casual Gamer: I love playing video games to have fun but not all of the time</v>
      </c>
      <c r="O884" s="6" t="str">
        <f t="shared" si="67"/>
        <v>6-10 hours</v>
      </c>
      <c r="P884" s="39" t="str">
        <f t="shared" si="68"/>
        <v>$3,000- $5,000</v>
      </c>
      <c r="Q884" s="17"/>
    </row>
    <row r="885" spans="1:17" ht="15.75" customHeight="1" x14ac:dyDescent="0.25">
      <c r="A885" s="24">
        <v>7</v>
      </c>
      <c r="B885" s="28" t="str">
        <f t="shared" si="69"/>
        <v>Passive</v>
      </c>
      <c r="C885" s="19" t="s">
        <v>3070</v>
      </c>
      <c r="D885" s="19" t="s">
        <v>3064</v>
      </c>
      <c r="E885" s="17" t="s">
        <v>3056</v>
      </c>
      <c r="F885" s="28">
        <v>13069076823</v>
      </c>
      <c r="G885" s="6" t="s">
        <v>2794</v>
      </c>
      <c r="H885" s="6" t="s">
        <v>16</v>
      </c>
      <c r="I885" s="11" t="s">
        <v>51</v>
      </c>
      <c r="J885" s="9" t="s">
        <v>1370</v>
      </c>
      <c r="K885" s="9" t="s">
        <v>1370</v>
      </c>
      <c r="L885" s="6" t="s">
        <v>3059</v>
      </c>
      <c r="M885" s="6" t="str">
        <f t="shared" si="65"/>
        <v>Male</v>
      </c>
      <c r="N885" s="6" t="str">
        <f t="shared" si="66"/>
        <v>Hardcore Gamer: I spend most of my free time playing and viewing video games</v>
      </c>
      <c r="O885" s="6" t="str">
        <f t="shared" si="67"/>
        <v>21-30 hours</v>
      </c>
      <c r="P885" s="39" t="str">
        <f t="shared" si="68"/>
        <v>$3,000- $5,000</v>
      </c>
      <c r="Q885" s="17"/>
    </row>
    <row r="886" spans="1:17" ht="15.75" customHeight="1" x14ac:dyDescent="0.25">
      <c r="A886" s="24">
        <v>8</v>
      </c>
      <c r="B886" s="28" t="str">
        <f t="shared" si="69"/>
        <v>Passive</v>
      </c>
      <c r="C886" s="19" t="s">
        <v>3070</v>
      </c>
      <c r="D886" s="19" t="s">
        <v>3064</v>
      </c>
      <c r="E886" s="17" t="s">
        <v>3056</v>
      </c>
      <c r="F886" s="28">
        <v>13067828315</v>
      </c>
      <c r="G886" s="6" t="s">
        <v>2814</v>
      </c>
      <c r="H886" s="6" t="s">
        <v>16</v>
      </c>
      <c r="I886" s="11" t="s">
        <v>51</v>
      </c>
      <c r="J886" s="9" t="s">
        <v>1370</v>
      </c>
      <c r="K886" s="9" t="s">
        <v>1370</v>
      </c>
      <c r="L886" s="6" t="s">
        <v>3059</v>
      </c>
      <c r="M886" s="6" t="str">
        <f t="shared" si="65"/>
        <v>Male</v>
      </c>
      <c r="N886" s="6" t="str">
        <f t="shared" si="66"/>
        <v>Hardcore Gamer: I spend most of my free time playing and viewing video games</v>
      </c>
      <c r="O886" s="6" t="str">
        <f t="shared" si="67"/>
        <v>11-20 hours</v>
      </c>
      <c r="P886" s="39" t="str">
        <f t="shared" si="68"/>
        <v>$1,500 - $1,999</v>
      </c>
      <c r="Q886" s="17"/>
    </row>
    <row r="887" spans="1:17" ht="15.75" customHeight="1" x14ac:dyDescent="0.25">
      <c r="A887" s="24">
        <v>9</v>
      </c>
      <c r="B887" s="28" t="str">
        <f t="shared" si="69"/>
        <v>Promoter</v>
      </c>
      <c r="C887" s="19" t="s">
        <v>488</v>
      </c>
      <c r="D887" s="19" t="s">
        <v>3064</v>
      </c>
      <c r="E887" s="17" t="s">
        <v>3056</v>
      </c>
      <c r="F887" s="28">
        <v>13067562820</v>
      </c>
      <c r="G887" s="6" t="s">
        <v>2834</v>
      </c>
      <c r="H887" s="6" t="s">
        <v>16</v>
      </c>
      <c r="I887" s="11" t="s">
        <v>51</v>
      </c>
      <c r="J887" s="9" t="s">
        <v>1370</v>
      </c>
      <c r="K887" s="9" t="s">
        <v>1370</v>
      </c>
      <c r="L887" s="6" t="s">
        <v>3059</v>
      </c>
      <c r="M887" s="6" t="str">
        <f t="shared" si="65"/>
        <v>Male</v>
      </c>
      <c r="N887" s="6" t="str">
        <f t="shared" si="66"/>
        <v>Casual Gamer: I love playing video games to have fun but not all of the time</v>
      </c>
      <c r="O887" s="6" t="str">
        <f t="shared" si="67"/>
        <v>21-30 hours</v>
      </c>
      <c r="P887" s="39" t="str">
        <f t="shared" si="68"/>
        <v>$1,500 - $1,999</v>
      </c>
      <c r="Q887" s="17"/>
    </row>
    <row r="888" spans="1:17" ht="15.75" customHeight="1" x14ac:dyDescent="0.25">
      <c r="A888" s="24">
        <v>8</v>
      </c>
      <c r="B888" s="28" t="str">
        <f t="shared" si="69"/>
        <v>Passive</v>
      </c>
      <c r="C888" s="19" t="s">
        <v>3070</v>
      </c>
      <c r="D888" s="19" t="s">
        <v>3064</v>
      </c>
      <c r="E888" s="17" t="s">
        <v>3056</v>
      </c>
      <c r="F888" s="28">
        <v>13067100385</v>
      </c>
      <c r="G888" s="6" t="s">
        <v>2842</v>
      </c>
      <c r="H888" s="6" t="s">
        <v>16</v>
      </c>
      <c r="I888" s="11" t="s">
        <v>51</v>
      </c>
      <c r="J888" s="9" t="s">
        <v>1370</v>
      </c>
      <c r="K888" s="9" t="s">
        <v>1370</v>
      </c>
      <c r="L888" s="6" t="s">
        <v>3059</v>
      </c>
      <c r="M888" s="6" t="str">
        <f t="shared" si="65"/>
        <v>Male</v>
      </c>
      <c r="N888" s="6" t="str">
        <f t="shared" si="66"/>
        <v>Other (please specify)</v>
      </c>
      <c r="O888" s="6" t="str">
        <f t="shared" si="67"/>
        <v>11-20 hours</v>
      </c>
      <c r="P888" s="39" t="str">
        <f t="shared" si="68"/>
        <v>$2,000- $2,999</v>
      </c>
      <c r="Q888" s="17"/>
    </row>
    <row r="889" spans="1:17" ht="15.75" customHeight="1" x14ac:dyDescent="0.25">
      <c r="A889" s="24">
        <v>10</v>
      </c>
      <c r="B889" s="28" t="str">
        <f t="shared" si="69"/>
        <v>Promoter</v>
      </c>
      <c r="C889" s="19" t="s">
        <v>3064</v>
      </c>
      <c r="D889" s="19" t="s">
        <v>3064</v>
      </c>
      <c r="E889" s="17" t="s">
        <v>3056</v>
      </c>
      <c r="F889" s="28">
        <v>13063926388</v>
      </c>
      <c r="G889" s="6" t="s">
        <v>2852</v>
      </c>
      <c r="H889" s="6" t="s">
        <v>16</v>
      </c>
      <c r="I889" s="11" t="s">
        <v>51</v>
      </c>
      <c r="J889" s="9" t="s">
        <v>1370</v>
      </c>
      <c r="K889" s="9" t="s">
        <v>1370</v>
      </c>
      <c r="L889" s="6" t="s">
        <v>3059</v>
      </c>
      <c r="M889" s="6" t="str">
        <f t="shared" si="65"/>
        <v>Male</v>
      </c>
      <c r="N889" s="6" t="str">
        <f t="shared" si="66"/>
        <v>Competitive Gamer: I play video games to be the best and win</v>
      </c>
      <c r="O889" s="6" t="str">
        <f t="shared" si="67"/>
        <v>6-10 hours</v>
      </c>
      <c r="P889" s="39" t="str">
        <f t="shared" si="68"/>
        <v>$1,100 - $1,499</v>
      </c>
      <c r="Q889" s="17"/>
    </row>
    <row r="890" spans="1:17" ht="15.75" customHeight="1" x14ac:dyDescent="0.25">
      <c r="A890" s="24">
        <v>10</v>
      </c>
      <c r="B890" s="28" t="str">
        <f t="shared" si="69"/>
        <v>Promoter</v>
      </c>
      <c r="C890" s="19" t="s">
        <v>3070</v>
      </c>
      <c r="D890" s="19" t="s">
        <v>3064</v>
      </c>
      <c r="E890" s="17" t="s">
        <v>3056</v>
      </c>
      <c r="F890" s="28">
        <v>13063176609</v>
      </c>
      <c r="G890" s="6" t="s">
        <v>2853</v>
      </c>
      <c r="H890" s="6" t="s">
        <v>16</v>
      </c>
      <c r="I890" s="11" t="s">
        <v>51</v>
      </c>
      <c r="J890" s="9" t="s">
        <v>1370</v>
      </c>
      <c r="K890" s="9" t="s">
        <v>1370</v>
      </c>
      <c r="L890" s="6" t="s">
        <v>3059</v>
      </c>
      <c r="M890" s="6" t="str">
        <f t="shared" si="65"/>
        <v>Male</v>
      </c>
      <c r="N890" s="6" t="str">
        <f t="shared" si="66"/>
        <v>I do not play video games</v>
      </c>
      <c r="O890" s="6">
        <f t="shared" si="67"/>
        <v>0</v>
      </c>
      <c r="P890" s="39" t="str">
        <f t="shared" si="68"/>
        <v>$2,000- $2,999</v>
      </c>
      <c r="Q890" s="17"/>
    </row>
    <row r="891" spans="1:17" ht="15.75" customHeight="1" x14ac:dyDescent="0.25">
      <c r="A891" s="24">
        <v>7</v>
      </c>
      <c r="B891" s="28" t="str">
        <f t="shared" si="69"/>
        <v>Passive</v>
      </c>
      <c r="C891" s="19" t="s">
        <v>3070</v>
      </c>
      <c r="D891" s="19" t="s">
        <v>3068</v>
      </c>
      <c r="E891" t="s">
        <v>3056</v>
      </c>
      <c r="F891" s="28">
        <v>13051539795</v>
      </c>
      <c r="G891" s="6" t="s">
        <v>2875</v>
      </c>
      <c r="H891" s="6" t="s">
        <v>16</v>
      </c>
      <c r="I891" s="11" t="s">
        <v>51</v>
      </c>
      <c r="J891" s="9" t="s">
        <v>1370</v>
      </c>
      <c r="K891" s="9" t="s">
        <v>1370</v>
      </c>
      <c r="L891" s="6" t="s">
        <v>3058</v>
      </c>
      <c r="M891" s="6" t="str">
        <f t="shared" si="65"/>
        <v>Male</v>
      </c>
      <c r="N891" s="6" t="str">
        <f t="shared" si="66"/>
        <v>Content Creator/Streamer: I create video game content</v>
      </c>
      <c r="O891" s="6" t="str">
        <f t="shared" si="67"/>
        <v>21-30 hours</v>
      </c>
      <c r="P891" s="39" t="str">
        <f t="shared" si="68"/>
        <v>$2,000- $2,999</v>
      </c>
      <c r="Q891" s="17"/>
    </row>
    <row r="892" spans="1:17" ht="15.75" customHeight="1" x14ac:dyDescent="0.25">
      <c r="A892" s="24">
        <v>7</v>
      </c>
      <c r="B892" s="28" t="str">
        <f t="shared" si="69"/>
        <v>Passive</v>
      </c>
      <c r="C892" s="19" t="s">
        <v>3068</v>
      </c>
      <c r="D892" s="19" t="s">
        <v>3067</v>
      </c>
      <c r="E892" s="17" t="s">
        <v>3056</v>
      </c>
      <c r="F892" s="28">
        <v>13051056740</v>
      </c>
      <c r="G892" s="6" t="s">
        <v>2876</v>
      </c>
      <c r="H892" s="6" t="s">
        <v>16</v>
      </c>
      <c r="I892" s="11" t="s">
        <v>51</v>
      </c>
      <c r="J892" s="9" t="s">
        <v>1370</v>
      </c>
      <c r="K892" s="9" t="s">
        <v>1370</v>
      </c>
      <c r="L892" s="6" t="s">
        <v>3058</v>
      </c>
      <c r="M892" s="6" t="str">
        <f t="shared" si="65"/>
        <v>None of the above</v>
      </c>
      <c r="N892" s="6" t="str">
        <f t="shared" si="66"/>
        <v>Casual Gamer: I love playing video games to have fun but not all of the time</v>
      </c>
      <c r="O892" s="6" t="str">
        <f t="shared" si="67"/>
        <v>6-10 hours</v>
      </c>
      <c r="P892" s="39" t="str">
        <f t="shared" si="68"/>
        <v>$5,000+</v>
      </c>
      <c r="Q892" s="17"/>
    </row>
    <row r="893" spans="1:17" ht="15.75" customHeight="1" x14ac:dyDescent="0.25">
      <c r="A893" s="24">
        <v>8</v>
      </c>
      <c r="B893" s="28" t="str">
        <f t="shared" si="69"/>
        <v>Passive</v>
      </c>
      <c r="C893" s="19" t="s">
        <v>3068</v>
      </c>
      <c r="D893" s="19" t="s">
        <v>3064</v>
      </c>
      <c r="E893" s="17" t="s">
        <v>3056</v>
      </c>
      <c r="F893" s="28">
        <v>13050166956</v>
      </c>
      <c r="G893" s="6" t="s">
        <v>2885</v>
      </c>
      <c r="H893" s="6" t="s">
        <v>16</v>
      </c>
      <c r="I893" s="11" t="s">
        <v>51</v>
      </c>
      <c r="J893" s="9" t="s">
        <v>1370</v>
      </c>
      <c r="K893" s="9" t="s">
        <v>1370</v>
      </c>
      <c r="L893" s="6" t="s">
        <v>3058</v>
      </c>
      <c r="M893" s="6" t="str">
        <f t="shared" si="65"/>
        <v>Male</v>
      </c>
      <c r="N893" s="6" t="str">
        <f t="shared" si="66"/>
        <v>Other (please specify)</v>
      </c>
      <c r="O893" s="6" t="str">
        <f t="shared" si="67"/>
        <v>0-5 hours</v>
      </c>
      <c r="P893" s="39" t="str">
        <f t="shared" si="68"/>
        <v>$2,000- $2,999</v>
      </c>
      <c r="Q893" s="17"/>
    </row>
    <row r="894" spans="1:17" ht="15.75" customHeight="1" x14ac:dyDescent="0.25">
      <c r="A894" s="24">
        <v>10</v>
      </c>
      <c r="B894" s="28" t="str">
        <f t="shared" si="69"/>
        <v>Promoter</v>
      </c>
      <c r="C894" s="19" t="s">
        <v>3068</v>
      </c>
      <c r="D894" s="19" t="s">
        <v>3064</v>
      </c>
      <c r="E894" s="17" t="s">
        <v>3056</v>
      </c>
      <c r="F894" s="28">
        <v>13048856606</v>
      </c>
      <c r="G894" s="6" t="s">
        <v>2904</v>
      </c>
      <c r="H894" s="6" t="s">
        <v>16</v>
      </c>
      <c r="I894" s="11" t="s">
        <v>51</v>
      </c>
      <c r="J894" s="9" t="s">
        <v>1370</v>
      </c>
      <c r="K894" s="9" t="s">
        <v>1370</v>
      </c>
      <c r="L894" s="6" t="s">
        <v>3058</v>
      </c>
      <c r="M894" s="6" t="str">
        <f t="shared" si="65"/>
        <v>Female</v>
      </c>
      <c r="N894" s="6" t="str">
        <f t="shared" si="66"/>
        <v>Competitive Gamer: I play video games to be the best and win</v>
      </c>
      <c r="O894" s="6" t="str">
        <f t="shared" si="67"/>
        <v>40+ hours</v>
      </c>
      <c r="P894" s="39" t="str">
        <f t="shared" si="68"/>
        <v>$5,000+</v>
      </c>
      <c r="Q894" s="17"/>
    </row>
    <row r="895" spans="1:17" ht="15.75" customHeight="1" x14ac:dyDescent="0.25">
      <c r="A895" s="24">
        <v>9</v>
      </c>
      <c r="B895" s="28" t="str">
        <f t="shared" si="69"/>
        <v>Promoter</v>
      </c>
      <c r="C895" s="19" t="s">
        <v>3070</v>
      </c>
      <c r="D895" s="19" t="s">
        <v>3065</v>
      </c>
      <c r="E895" s="17" t="s">
        <v>3056</v>
      </c>
      <c r="F895" s="28">
        <v>13029119522</v>
      </c>
      <c r="G895" s="6" t="s">
        <v>2922</v>
      </c>
      <c r="H895" s="6" t="s">
        <v>16</v>
      </c>
      <c r="I895" s="11" t="s">
        <v>51</v>
      </c>
      <c r="J895" s="9" t="s">
        <v>1370</v>
      </c>
      <c r="K895" s="9" t="s">
        <v>1370</v>
      </c>
      <c r="L895" s="6" t="s">
        <v>3058</v>
      </c>
      <c r="M895" s="6" t="str">
        <f t="shared" si="65"/>
        <v>Male</v>
      </c>
      <c r="N895" s="6" t="str">
        <f t="shared" si="66"/>
        <v>Content Creator/Streamer: I create video game content</v>
      </c>
      <c r="O895" s="6" t="str">
        <f t="shared" si="67"/>
        <v>21-30 hours</v>
      </c>
      <c r="P895" s="39" t="str">
        <f t="shared" si="68"/>
        <v>$2,000- $2,999</v>
      </c>
      <c r="Q895" s="17"/>
    </row>
    <row r="896" spans="1:17" ht="15.75" customHeight="1" x14ac:dyDescent="0.25">
      <c r="A896" s="24">
        <v>10</v>
      </c>
      <c r="B896" s="28" t="str">
        <f t="shared" si="69"/>
        <v>Promoter</v>
      </c>
      <c r="C896" s="19" t="s">
        <v>3064</v>
      </c>
      <c r="D896" s="19" t="s">
        <v>3064</v>
      </c>
      <c r="E896" s="17" t="s">
        <v>3056</v>
      </c>
      <c r="F896" s="28">
        <v>13027887793</v>
      </c>
      <c r="G896" s="6" t="s">
        <v>2931</v>
      </c>
      <c r="H896" s="6" t="s">
        <v>16</v>
      </c>
      <c r="I896" s="11" t="s">
        <v>51</v>
      </c>
      <c r="J896" s="9" t="s">
        <v>1370</v>
      </c>
      <c r="K896" s="9" t="s">
        <v>1370</v>
      </c>
      <c r="L896" s="6" t="s">
        <v>3058</v>
      </c>
      <c r="M896" s="6" t="str">
        <f t="shared" si="65"/>
        <v>Male</v>
      </c>
      <c r="N896" s="6" t="str">
        <f t="shared" si="66"/>
        <v>Competitive Gamer: I play video games to be the best and win</v>
      </c>
      <c r="O896" s="6" t="str">
        <f t="shared" si="67"/>
        <v>11-20 hours</v>
      </c>
      <c r="P896" s="39" t="str">
        <f t="shared" si="68"/>
        <v>$1,500 - $1,999</v>
      </c>
      <c r="Q896" s="17" t="s">
        <v>1483</v>
      </c>
    </row>
    <row r="897" spans="1:17" ht="15.75" customHeight="1" x14ac:dyDescent="0.25">
      <c r="A897" s="24">
        <v>8</v>
      </c>
      <c r="B897" s="28" t="str">
        <f t="shared" si="69"/>
        <v>Passive</v>
      </c>
      <c r="C897" s="19" t="s">
        <v>488</v>
      </c>
      <c r="D897" s="19" t="s">
        <v>3064</v>
      </c>
      <c r="E897" s="17" t="s">
        <v>3056</v>
      </c>
      <c r="F897" s="28">
        <v>13017158134</v>
      </c>
      <c r="G897" s="6" t="s">
        <v>2994</v>
      </c>
      <c r="H897" s="6" t="s">
        <v>16</v>
      </c>
      <c r="I897" s="11" t="s">
        <v>51</v>
      </c>
      <c r="J897" s="9" t="s">
        <v>1370</v>
      </c>
      <c r="K897" s="9" t="s">
        <v>1370</v>
      </c>
      <c r="L897" s="6" t="s">
        <v>3058</v>
      </c>
      <c r="M897" s="6" t="str">
        <f t="shared" si="65"/>
        <v>Male</v>
      </c>
      <c r="N897" s="6" t="str">
        <f t="shared" si="66"/>
        <v>Other (please specify)</v>
      </c>
      <c r="O897" s="6" t="str">
        <f t="shared" si="67"/>
        <v>40+ hours</v>
      </c>
      <c r="P897" s="39" t="str">
        <f t="shared" si="68"/>
        <v>$3,000- $5,000</v>
      </c>
      <c r="Q897" s="17"/>
    </row>
    <row r="898" spans="1:17" ht="15.75" customHeight="1" x14ac:dyDescent="0.25">
      <c r="A898" s="24">
        <v>9</v>
      </c>
      <c r="B898" s="28" t="str">
        <f t="shared" si="69"/>
        <v>Promoter</v>
      </c>
      <c r="C898" s="19" t="s">
        <v>3070</v>
      </c>
      <c r="D898" s="19" t="s">
        <v>3064</v>
      </c>
      <c r="E898" s="17" t="s">
        <v>3056</v>
      </c>
      <c r="F898" s="28">
        <v>13014747678</v>
      </c>
      <c r="G898" s="6" t="s">
        <v>3014</v>
      </c>
      <c r="H898" s="6" t="s">
        <v>16</v>
      </c>
      <c r="I898" s="11" t="s">
        <v>51</v>
      </c>
      <c r="J898" s="9" t="s">
        <v>1370</v>
      </c>
      <c r="K898" s="9" t="s">
        <v>1370</v>
      </c>
      <c r="L898" s="6" t="s">
        <v>3058</v>
      </c>
      <c r="M898" s="6" t="str">
        <f t="shared" ref="M898:M961" si="70">VLOOKUP(F898,DemoTable,2,FALSE)</f>
        <v>Male</v>
      </c>
      <c r="N898" s="6" t="str">
        <f t="shared" ref="N898:N961" si="71">VLOOKUP(F898,DemoTable,3,FALSE)</f>
        <v>Casual Gamer: I love playing video games to have fun but not all of the time</v>
      </c>
      <c r="O898" s="6" t="str">
        <f t="shared" ref="O898:O961" si="72">VLOOKUP(F898,DemoTable,4,FALSE)</f>
        <v>11-20 hours</v>
      </c>
      <c r="P898" s="39" t="str">
        <f t="shared" ref="P898:P961" si="73">VLOOKUP(F898,DemoTable,5,FALSE)</f>
        <v>$1,500 - $1,999</v>
      </c>
      <c r="Q898" s="17"/>
    </row>
    <row r="899" spans="1:17" ht="15.75" customHeight="1" x14ac:dyDescent="0.25">
      <c r="A899" s="24">
        <v>9</v>
      </c>
      <c r="B899" s="28" t="str">
        <f t="shared" si="69"/>
        <v>Promoter</v>
      </c>
      <c r="C899" s="19" t="s">
        <v>3064</v>
      </c>
      <c r="D899" s="19" t="s">
        <v>3064</v>
      </c>
      <c r="E899" s="17" t="s">
        <v>1423</v>
      </c>
      <c r="F899" s="28">
        <v>13224321805</v>
      </c>
      <c r="G899" s="6" t="s">
        <v>1938</v>
      </c>
      <c r="H899" s="6" t="s">
        <v>16</v>
      </c>
      <c r="I899" s="11" t="s">
        <v>409</v>
      </c>
      <c r="J899" s="6" t="s">
        <v>1370</v>
      </c>
      <c r="K899" s="6" t="s">
        <v>1370</v>
      </c>
      <c r="L899" s="6" t="s">
        <v>3057</v>
      </c>
      <c r="M899" s="6" t="str">
        <f t="shared" si="70"/>
        <v>Male</v>
      </c>
      <c r="N899" s="6" t="str">
        <f t="shared" si="71"/>
        <v>Competitive Gamer: I play video games to be the best and win</v>
      </c>
      <c r="O899" s="6" t="str">
        <f t="shared" si="72"/>
        <v>6-10 hours</v>
      </c>
      <c r="P899" s="39" t="str">
        <f t="shared" si="73"/>
        <v>$3,000- $5,000</v>
      </c>
      <c r="Q899" s="17" t="s">
        <v>1484</v>
      </c>
    </row>
    <row r="900" spans="1:17" ht="15.75" customHeight="1" x14ac:dyDescent="0.25">
      <c r="A900" s="24">
        <v>8</v>
      </c>
      <c r="B900" s="28" t="str">
        <f t="shared" si="69"/>
        <v>Passive</v>
      </c>
      <c r="C900" s="19" t="s">
        <v>3064</v>
      </c>
      <c r="D900" s="19" t="s">
        <v>3065</v>
      </c>
      <c r="E900" s="17" t="s">
        <v>3056</v>
      </c>
      <c r="F900" s="28">
        <v>13223170395</v>
      </c>
      <c r="G900" s="6" t="s">
        <v>2469</v>
      </c>
      <c r="H900" s="6" t="s">
        <v>16</v>
      </c>
      <c r="I900" s="11" t="s">
        <v>409</v>
      </c>
      <c r="J900" s="9" t="s">
        <v>1370</v>
      </c>
      <c r="K900" s="9" t="s">
        <v>1370</v>
      </c>
      <c r="L900" s="6" t="s">
        <v>3057</v>
      </c>
      <c r="M900" s="6" t="str">
        <f t="shared" si="70"/>
        <v>Female</v>
      </c>
      <c r="N900" s="6" t="str">
        <f t="shared" si="71"/>
        <v>Hardcore Gamer: I spend most of my free time playing and viewing video games</v>
      </c>
      <c r="O900" s="6" t="str">
        <f t="shared" si="72"/>
        <v>6-10 hours</v>
      </c>
      <c r="P900" s="39" t="str">
        <f t="shared" si="73"/>
        <v>$1,100 - $1,499</v>
      </c>
      <c r="Q900" s="17" t="s">
        <v>1486</v>
      </c>
    </row>
    <row r="901" spans="1:17" ht="15.75" customHeight="1" x14ac:dyDescent="0.25">
      <c r="A901" s="24">
        <v>10</v>
      </c>
      <c r="B901" s="28" t="str">
        <f t="shared" si="69"/>
        <v>Promoter</v>
      </c>
      <c r="C901" s="19" t="s">
        <v>3071</v>
      </c>
      <c r="D901" s="19" t="s">
        <v>3065</v>
      </c>
      <c r="E901" s="17" t="s">
        <v>3056</v>
      </c>
      <c r="F901" s="28">
        <v>13210785801</v>
      </c>
      <c r="G901" s="6" t="s">
        <v>2533</v>
      </c>
      <c r="H901" s="6" t="s">
        <v>16</v>
      </c>
      <c r="I901" s="11" t="s">
        <v>409</v>
      </c>
      <c r="J901" s="9" t="s">
        <v>1370</v>
      </c>
      <c r="K901" s="9" t="s">
        <v>1370</v>
      </c>
      <c r="L901" s="6" t="s">
        <v>3057</v>
      </c>
      <c r="M901" s="6" t="str">
        <f t="shared" si="70"/>
        <v>Male</v>
      </c>
      <c r="N901" s="6" t="str">
        <f t="shared" si="71"/>
        <v>Casual Gamer: I love playing video games to have fun but not all of the time</v>
      </c>
      <c r="O901" s="6" t="str">
        <f t="shared" si="72"/>
        <v>6-10 hours</v>
      </c>
      <c r="P901" s="39" t="str">
        <f t="shared" si="73"/>
        <v>$2,000- $2,999</v>
      </c>
      <c r="Q901" s="17"/>
    </row>
    <row r="902" spans="1:17" ht="15.75" customHeight="1" x14ac:dyDescent="0.25">
      <c r="A902" s="24">
        <v>10</v>
      </c>
      <c r="B902" s="28" t="str">
        <f t="shared" ref="B902:B965" si="74">IF(A902&gt;8, "Promoter", IF(A902&gt;6,"Passive",IF(A902&lt;7,"Detractor",)))</f>
        <v>Promoter</v>
      </c>
      <c r="C902" s="19" t="s">
        <v>3064</v>
      </c>
      <c r="D902" s="19" t="s">
        <v>3064</v>
      </c>
      <c r="E902" s="17" t="s">
        <v>3056</v>
      </c>
      <c r="F902" s="28">
        <v>13197099174</v>
      </c>
      <c r="G902" s="6" t="s">
        <v>2575</v>
      </c>
      <c r="H902" s="6" t="s">
        <v>59</v>
      </c>
      <c r="I902" s="11" t="s">
        <v>970</v>
      </c>
      <c r="J902" s="9" t="s">
        <v>1385</v>
      </c>
      <c r="K902" s="9" t="s">
        <v>3030</v>
      </c>
      <c r="L902" s="6" t="s">
        <v>3057</v>
      </c>
      <c r="M902" s="6" t="str">
        <f t="shared" si="70"/>
        <v>Male</v>
      </c>
      <c r="N902" s="6" t="str">
        <f t="shared" si="71"/>
        <v>Hardcore Gamer: I spend most of my free time playing and viewing video games</v>
      </c>
      <c r="O902" s="6" t="str">
        <f t="shared" si="72"/>
        <v>40+ hours</v>
      </c>
      <c r="P902" s="39" t="str">
        <f t="shared" si="73"/>
        <v>$3,000- $5,000</v>
      </c>
      <c r="Q902" s="17"/>
    </row>
    <row r="903" spans="1:17" ht="15.75" customHeight="1" x14ac:dyDescent="0.25">
      <c r="A903" s="24">
        <v>10</v>
      </c>
      <c r="B903" s="28" t="str">
        <f t="shared" si="74"/>
        <v>Promoter</v>
      </c>
      <c r="C903" s="19" t="s">
        <v>3064</v>
      </c>
      <c r="D903" s="19" t="s">
        <v>3064</v>
      </c>
      <c r="E903" s="17" t="s">
        <v>3056</v>
      </c>
      <c r="F903" s="28">
        <v>13068051325</v>
      </c>
      <c r="G903" s="6" t="s">
        <v>2901</v>
      </c>
      <c r="H903" s="6" t="s">
        <v>59</v>
      </c>
      <c r="I903" s="11" t="s">
        <v>1257</v>
      </c>
      <c r="J903" s="9" t="s">
        <v>1385</v>
      </c>
      <c r="K903" s="9" t="s">
        <v>3030</v>
      </c>
      <c r="L903" s="6" t="s">
        <v>3058</v>
      </c>
      <c r="M903" s="6" t="str">
        <f t="shared" si="70"/>
        <v>Male</v>
      </c>
      <c r="N903" s="6" t="str">
        <f t="shared" si="71"/>
        <v>Hardcore Gamer: I spend most of my free time playing and viewing video games</v>
      </c>
      <c r="O903" s="6" t="str">
        <f t="shared" si="72"/>
        <v>11-20 hours</v>
      </c>
      <c r="P903" s="39" t="str">
        <f t="shared" si="73"/>
        <v>$1,100 - $1,499</v>
      </c>
      <c r="Q903" s="17"/>
    </row>
    <row r="904" spans="1:17" ht="15.75" customHeight="1" x14ac:dyDescent="0.25">
      <c r="A904" s="24">
        <v>2</v>
      </c>
      <c r="B904" s="28" t="str">
        <f t="shared" si="74"/>
        <v>Detractor</v>
      </c>
      <c r="C904" s="19" t="s">
        <v>3066</v>
      </c>
      <c r="D904" s="19" t="s">
        <v>3067</v>
      </c>
      <c r="E904" s="17" t="s">
        <v>3054</v>
      </c>
      <c r="F904" s="28">
        <v>13151534968</v>
      </c>
      <c r="G904" s="6" t="s">
        <v>1859</v>
      </c>
      <c r="H904" s="6" t="s">
        <v>14</v>
      </c>
      <c r="I904" s="11" t="s">
        <v>332</v>
      </c>
      <c r="J904" s="6" t="s">
        <v>1389</v>
      </c>
      <c r="K904" s="11" t="s">
        <v>3029</v>
      </c>
      <c r="L904" s="6" t="s">
        <v>3059</v>
      </c>
      <c r="M904" s="6" t="str">
        <f t="shared" si="70"/>
        <v>Male</v>
      </c>
      <c r="N904" s="6" t="str">
        <f t="shared" si="71"/>
        <v>Hardcore Gamer: I spend most of my free time playing and viewing video games</v>
      </c>
      <c r="O904" s="6" t="str">
        <f t="shared" si="72"/>
        <v>21-30 hours</v>
      </c>
      <c r="P904" s="39" t="str">
        <f t="shared" si="73"/>
        <v>$2,000- $2,999</v>
      </c>
      <c r="Q904" s="17" t="s">
        <v>1471</v>
      </c>
    </row>
    <row r="905" spans="1:17" ht="15.75" customHeight="1" x14ac:dyDescent="0.25">
      <c r="A905" s="24">
        <v>10</v>
      </c>
      <c r="B905" s="28" t="str">
        <f t="shared" si="74"/>
        <v>Promoter</v>
      </c>
      <c r="C905" s="19" t="s">
        <v>3064</v>
      </c>
      <c r="D905" s="19" t="s">
        <v>3064</v>
      </c>
      <c r="E905" s="17" t="s">
        <v>3056</v>
      </c>
      <c r="F905" s="28">
        <v>13012705184</v>
      </c>
      <c r="G905" s="6" t="s">
        <v>3019</v>
      </c>
      <c r="H905" s="6" t="s">
        <v>59</v>
      </c>
      <c r="I905" s="11" t="s">
        <v>1358</v>
      </c>
      <c r="J905" s="9" t="s">
        <v>1385</v>
      </c>
      <c r="K905" s="9" t="s">
        <v>3030</v>
      </c>
      <c r="L905" s="6" t="s">
        <v>3058</v>
      </c>
      <c r="M905" s="6" t="str">
        <f t="shared" si="70"/>
        <v>Male</v>
      </c>
      <c r="N905" s="6" t="str">
        <f t="shared" si="71"/>
        <v>Hardcore Gamer: I spend most of my free time playing and viewing video games</v>
      </c>
      <c r="O905" s="6" t="str">
        <f t="shared" si="72"/>
        <v>11-20 hours</v>
      </c>
      <c r="P905" s="39" t="str">
        <f t="shared" si="73"/>
        <v>$2,000- $2,999</v>
      </c>
      <c r="Q905" s="17"/>
    </row>
    <row r="906" spans="1:17" ht="15.75" customHeight="1" x14ac:dyDescent="0.25">
      <c r="A906" s="24">
        <v>6</v>
      </c>
      <c r="B906" s="28" t="str">
        <f t="shared" si="74"/>
        <v>Detractor</v>
      </c>
      <c r="C906" s="19" t="s">
        <v>488</v>
      </c>
      <c r="D906" s="19" t="s">
        <v>3064</v>
      </c>
      <c r="E906" s="17" t="s">
        <v>3055</v>
      </c>
      <c r="F906" s="28">
        <v>13080295389</v>
      </c>
      <c r="G906" s="6" t="s">
        <v>2327</v>
      </c>
      <c r="H906" s="6" t="s">
        <v>14</v>
      </c>
      <c r="I906" s="11" t="s">
        <v>766</v>
      </c>
      <c r="J906" s="19" t="s">
        <v>1389</v>
      </c>
      <c r="K906" s="19" t="s">
        <v>3029</v>
      </c>
      <c r="L906" s="6" t="s">
        <v>3058</v>
      </c>
      <c r="M906" s="6" t="str">
        <f t="shared" si="70"/>
        <v>Male</v>
      </c>
      <c r="N906" s="6" t="str">
        <f t="shared" si="71"/>
        <v>Other (please specify)</v>
      </c>
      <c r="O906" s="6" t="str">
        <f t="shared" si="72"/>
        <v>21-30 hours</v>
      </c>
      <c r="P906" s="39" t="str">
        <f t="shared" si="73"/>
        <v>$3,000- $5,000</v>
      </c>
      <c r="Q906" s="17"/>
    </row>
    <row r="907" spans="1:17" ht="15.75" customHeight="1" x14ac:dyDescent="0.25">
      <c r="A907" s="24">
        <v>10</v>
      </c>
      <c r="B907" s="28" t="str">
        <f t="shared" si="74"/>
        <v>Promoter</v>
      </c>
      <c r="C907" s="19" t="s">
        <v>3064</v>
      </c>
      <c r="D907" s="19" t="s">
        <v>3064</v>
      </c>
      <c r="E907" s="17" t="s">
        <v>3056</v>
      </c>
      <c r="F907" s="28">
        <v>13199150135</v>
      </c>
      <c r="G907" s="6" t="s">
        <v>2566</v>
      </c>
      <c r="H907" s="6" t="s">
        <v>16</v>
      </c>
      <c r="I907" s="11" t="s">
        <v>962</v>
      </c>
      <c r="J907" s="9" t="s">
        <v>1370</v>
      </c>
      <c r="K907" s="9" t="s">
        <v>1370</v>
      </c>
      <c r="L907" s="6" t="s">
        <v>3057</v>
      </c>
      <c r="M907" s="6" t="str">
        <f t="shared" si="70"/>
        <v>Male</v>
      </c>
      <c r="N907" s="6" t="str">
        <f t="shared" si="71"/>
        <v>Hardcore Gamer: I spend most of my free time playing and viewing video games</v>
      </c>
      <c r="O907" s="6" t="str">
        <f t="shared" si="72"/>
        <v>11-20 hours</v>
      </c>
      <c r="P907" s="39" t="str">
        <f t="shared" si="73"/>
        <v>$3,000- $5,000</v>
      </c>
      <c r="Q907" s="17"/>
    </row>
    <row r="908" spans="1:17" ht="15.75" customHeight="1" x14ac:dyDescent="0.25">
      <c r="A908" s="24">
        <v>7</v>
      </c>
      <c r="B908" s="28" t="str">
        <f t="shared" si="74"/>
        <v>Passive</v>
      </c>
      <c r="C908" s="19" t="s">
        <v>3068</v>
      </c>
      <c r="D908" s="19" t="s">
        <v>3068</v>
      </c>
      <c r="E908" s="17" t="s">
        <v>1423</v>
      </c>
      <c r="F908" s="28">
        <v>13049835408</v>
      </c>
      <c r="G908" s="6" t="s">
        <v>2024</v>
      </c>
      <c r="H908" s="6" t="s">
        <v>16</v>
      </c>
      <c r="I908" s="11" t="s">
        <v>489</v>
      </c>
      <c r="J908" s="6" t="s">
        <v>1418</v>
      </c>
      <c r="K908" s="6" t="s">
        <v>3044</v>
      </c>
      <c r="L908" s="6" t="s">
        <v>3058</v>
      </c>
      <c r="M908" s="6" t="str">
        <f t="shared" si="70"/>
        <v>Male</v>
      </c>
      <c r="N908" s="6" t="str">
        <f t="shared" si="71"/>
        <v>Hardcore Gamer: I spend most of my free time playing and viewing video games</v>
      </c>
      <c r="O908" s="6" t="str">
        <f t="shared" si="72"/>
        <v>21-30 hours</v>
      </c>
      <c r="P908" s="39" t="str">
        <f t="shared" si="73"/>
        <v>&lt;$700</v>
      </c>
      <c r="Q908" s="17"/>
    </row>
    <row r="909" spans="1:17" ht="15.75" customHeight="1" x14ac:dyDescent="0.25">
      <c r="A909" s="24">
        <v>6</v>
      </c>
      <c r="B909" s="28" t="str">
        <f t="shared" si="74"/>
        <v>Detractor</v>
      </c>
      <c r="C909" s="19" t="s">
        <v>3070</v>
      </c>
      <c r="D909" s="19" t="s">
        <v>3065</v>
      </c>
      <c r="E909" s="17" t="s">
        <v>3055</v>
      </c>
      <c r="F909" s="28">
        <v>13185248578</v>
      </c>
      <c r="G909" s="6" t="s">
        <v>2152</v>
      </c>
      <c r="H909" s="6" t="s">
        <v>16</v>
      </c>
      <c r="I909" s="11" t="s">
        <v>605</v>
      </c>
      <c r="J909" s="19" t="s">
        <v>1370</v>
      </c>
      <c r="K909" s="19" t="s">
        <v>1370</v>
      </c>
      <c r="L909" s="6" t="s">
        <v>3057</v>
      </c>
      <c r="M909" s="6" t="str">
        <f t="shared" si="70"/>
        <v>Male</v>
      </c>
      <c r="N909" s="6" t="str">
        <f t="shared" si="71"/>
        <v>Casual Gamer: I love playing video games to have fun but not all of the time</v>
      </c>
      <c r="O909" s="6" t="str">
        <f t="shared" si="72"/>
        <v>21-30 hours</v>
      </c>
      <c r="P909" s="39" t="str">
        <f t="shared" si="73"/>
        <v>$2,000- $2,999</v>
      </c>
      <c r="Q909" s="17"/>
    </row>
    <row r="910" spans="1:17" ht="15.75" customHeight="1" x14ac:dyDescent="0.25">
      <c r="A910" s="24">
        <v>8</v>
      </c>
      <c r="B910" s="28" t="str">
        <f t="shared" si="74"/>
        <v>Passive</v>
      </c>
      <c r="C910" s="19" t="s">
        <v>3070</v>
      </c>
      <c r="D910" s="19" t="s">
        <v>3065</v>
      </c>
      <c r="E910" s="17" t="s">
        <v>3055</v>
      </c>
      <c r="F910" s="28">
        <v>13215435080</v>
      </c>
      <c r="G910" s="6" t="s">
        <v>2098</v>
      </c>
      <c r="H910" s="6" t="s">
        <v>16</v>
      </c>
      <c r="I910" s="11" t="s">
        <v>557</v>
      </c>
      <c r="J910" s="19" t="s">
        <v>1370</v>
      </c>
      <c r="K910" s="19" t="s">
        <v>1370</v>
      </c>
      <c r="L910" s="6" t="s">
        <v>3057</v>
      </c>
      <c r="M910" s="6" t="str">
        <f t="shared" si="70"/>
        <v>Male</v>
      </c>
      <c r="N910" s="6" t="str">
        <f t="shared" si="71"/>
        <v>Competitive Gamer: I play video games to be the best and win</v>
      </c>
      <c r="O910" s="6" t="str">
        <f t="shared" si="72"/>
        <v>40+ hours</v>
      </c>
      <c r="P910" s="39" t="str">
        <f t="shared" si="73"/>
        <v>$3,000- $5,000</v>
      </c>
      <c r="Q910" s="17"/>
    </row>
    <row r="911" spans="1:17" ht="15.75" customHeight="1" x14ac:dyDescent="0.25">
      <c r="A911" s="24">
        <v>10</v>
      </c>
      <c r="B911" s="28" t="str">
        <f t="shared" si="74"/>
        <v>Promoter</v>
      </c>
      <c r="C911" s="19" t="s">
        <v>3064</v>
      </c>
      <c r="D911" s="19" t="s">
        <v>3064</v>
      </c>
      <c r="E911" s="17" t="s">
        <v>3056</v>
      </c>
      <c r="F911" s="28">
        <v>13088149785</v>
      </c>
      <c r="G911" s="6" t="s">
        <v>2866</v>
      </c>
      <c r="H911" s="6" t="s">
        <v>59</v>
      </c>
      <c r="I911" s="11" t="s">
        <v>1227</v>
      </c>
      <c r="J911" s="9" t="s">
        <v>1385</v>
      </c>
      <c r="K911" s="9" t="s">
        <v>3030</v>
      </c>
      <c r="L911" s="6" t="s">
        <v>3058</v>
      </c>
      <c r="M911" s="6" t="str">
        <f t="shared" si="70"/>
        <v>Male</v>
      </c>
      <c r="N911" s="6" t="str">
        <f t="shared" si="71"/>
        <v>Casual Gamer: I love playing video games to have fun but not all of the time</v>
      </c>
      <c r="O911" s="6" t="str">
        <f t="shared" si="72"/>
        <v>21-30 hours</v>
      </c>
      <c r="P911" s="39" t="str">
        <f t="shared" si="73"/>
        <v>$3,000- $5,000</v>
      </c>
      <c r="Q911" s="17"/>
    </row>
    <row r="912" spans="1:17" ht="15.75" customHeight="1" x14ac:dyDescent="0.25">
      <c r="A912" s="24">
        <v>10</v>
      </c>
      <c r="B912" s="28" t="str">
        <f t="shared" si="74"/>
        <v>Promoter</v>
      </c>
      <c r="C912" s="19" t="s">
        <v>3064</v>
      </c>
      <c r="D912" s="19" t="s">
        <v>3064</v>
      </c>
      <c r="E912" s="17" t="s">
        <v>3056</v>
      </c>
      <c r="F912" s="28">
        <v>13173922454</v>
      </c>
      <c r="G912" s="6" t="s">
        <v>2633</v>
      </c>
      <c r="H912" s="6" t="s">
        <v>59</v>
      </c>
      <c r="I912" s="11" t="s">
        <v>1022</v>
      </c>
      <c r="J912" s="9" t="s">
        <v>1385</v>
      </c>
      <c r="K912" s="9" t="s">
        <v>3030</v>
      </c>
      <c r="L912" s="6" t="s">
        <v>3057</v>
      </c>
      <c r="M912" s="6" t="str">
        <f t="shared" si="70"/>
        <v>Male</v>
      </c>
      <c r="N912" s="6" t="str">
        <f t="shared" si="71"/>
        <v>Hardcore Gamer: I spend most of my free time playing and viewing video games</v>
      </c>
      <c r="O912" s="6" t="str">
        <f t="shared" si="72"/>
        <v>21-30 hours</v>
      </c>
      <c r="P912" s="39" t="str">
        <f t="shared" si="73"/>
        <v>$1,500 - $1,999</v>
      </c>
      <c r="Q912" s="17"/>
    </row>
    <row r="913" spans="1:17" ht="15.75" customHeight="1" x14ac:dyDescent="0.25">
      <c r="A913" s="24">
        <v>10</v>
      </c>
      <c r="B913" s="28" t="str">
        <f t="shared" si="74"/>
        <v>Promoter</v>
      </c>
      <c r="C913" s="19" t="s">
        <v>3070</v>
      </c>
      <c r="D913" s="19" t="s">
        <v>3064</v>
      </c>
      <c r="E913" s="17" t="s">
        <v>3056</v>
      </c>
      <c r="F913" s="28">
        <v>13213094363</v>
      </c>
      <c r="G913" s="6" t="s">
        <v>2515</v>
      </c>
      <c r="H913" s="6" t="s">
        <v>59</v>
      </c>
      <c r="I913" s="11" t="s">
        <v>922</v>
      </c>
      <c r="J913" s="9" t="s">
        <v>1385</v>
      </c>
      <c r="K913" s="9" t="s">
        <v>3030</v>
      </c>
      <c r="L913" s="6" t="s">
        <v>3057</v>
      </c>
      <c r="M913" s="6" t="str">
        <f t="shared" si="70"/>
        <v>Male</v>
      </c>
      <c r="N913" s="6" t="str">
        <f t="shared" si="71"/>
        <v>Content Creator/Streamer: I create video game content</v>
      </c>
      <c r="O913" s="6" t="str">
        <f t="shared" si="72"/>
        <v>40+ hours</v>
      </c>
      <c r="P913" s="39" t="str">
        <f t="shared" si="73"/>
        <v>$1,100 - $1,499</v>
      </c>
      <c r="Q913" s="17"/>
    </row>
    <row r="914" spans="1:17" ht="15.75" customHeight="1" x14ac:dyDescent="0.25">
      <c r="A914" s="24">
        <v>0</v>
      </c>
      <c r="B914" s="28" t="str">
        <f t="shared" si="74"/>
        <v>Detractor</v>
      </c>
      <c r="C914" s="19" t="s">
        <v>3066</v>
      </c>
      <c r="D914" s="19" t="s">
        <v>3066</v>
      </c>
      <c r="E914" s="17" t="s">
        <v>3053</v>
      </c>
      <c r="F914" s="28">
        <v>13082415316</v>
      </c>
      <c r="G914" s="6" t="s">
        <v>1724</v>
      </c>
      <c r="H914" s="6" t="s">
        <v>14</v>
      </c>
      <c r="I914" s="11" t="s">
        <v>201</v>
      </c>
      <c r="J914" s="6" t="s">
        <v>1375</v>
      </c>
      <c r="K914" s="19" t="s">
        <v>3032</v>
      </c>
      <c r="L914" s="6" t="s">
        <v>3058</v>
      </c>
      <c r="M914" s="6" t="str">
        <f t="shared" si="70"/>
        <v>Female</v>
      </c>
      <c r="N914" s="6" t="str">
        <f t="shared" si="71"/>
        <v>Competitive Gamer: I play video games to be the best and win</v>
      </c>
      <c r="O914" s="6" t="str">
        <f t="shared" si="72"/>
        <v>11-20 hours</v>
      </c>
      <c r="P914" s="39" t="str">
        <f t="shared" si="73"/>
        <v>$5,000+</v>
      </c>
      <c r="Q914" s="17"/>
    </row>
    <row r="915" spans="1:17" ht="15.75" customHeight="1" x14ac:dyDescent="0.25">
      <c r="A915" s="24">
        <v>5</v>
      </c>
      <c r="B915" s="28" t="str">
        <f t="shared" si="74"/>
        <v>Detractor</v>
      </c>
      <c r="C915" s="19" t="s">
        <v>3068</v>
      </c>
      <c r="D915" s="19" t="s">
        <v>3068</v>
      </c>
      <c r="E915" s="17" t="s">
        <v>1423</v>
      </c>
      <c r="F915" s="28">
        <v>13211851945</v>
      </c>
      <c r="G915" s="6" t="s">
        <v>1950</v>
      </c>
      <c r="H915" s="6" t="s">
        <v>16</v>
      </c>
      <c r="I915" s="11" t="s">
        <v>421</v>
      </c>
      <c r="J915" s="6" t="s">
        <v>1406</v>
      </c>
      <c r="K915" s="6" t="s">
        <v>3031</v>
      </c>
      <c r="L915" s="6" t="s">
        <v>3057</v>
      </c>
      <c r="M915" s="6" t="str">
        <f t="shared" si="70"/>
        <v>Male</v>
      </c>
      <c r="N915" s="6" t="str">
        <f t="shared" si="71"/>
        <v>Competitive Gamer: I play video games to be the best and win</v>
      </c>
      <c r="O915" s="6" t="str">
        <f t="shared" si="72"/>
        <v>21-30 hours</v>
      </c>
      <c r="P915" s="39" t="str">
        <f t="shared" si="73"/>
        <v>$2,000- $2,999</v>
      </c>
      <c r="Q915" s="17"/>
    </row>
    <row r="916" spans="1:17" ht="15.75" customHeight="1" x14ac:dyDescent="0.25">
      <c r="A916" s="24">
        <v>10</v>
      </c>
      <c r="B916" s="28" t="str">
        <f t="shared" si="74"/>
        <v>Promoter</v>
      </c>
      <c r="C916" s="19" t="s">
        <v>3070</v>
      </c>
      <c r="D916" s="19" t="s">
        <v>3064</v>
      </c>
      <c r="E916" s="17" t="s">
        <v>3056</v>
      </c>
      <c r="F916" s="28">
        <v>13012143412</v>
      </c>
      <c r="G916" s="6" t="s">
        <v>3020</v>
      </c>
      <c r="H916" s="6" t="s">
        <v>59</v>
      </c>
      <c r="I916" s="11" t="s">
        <v>1359</v>
      </c>
      <c r="J916" s="9" t="s">
        <v>1385</v>
      </c>
      <c r="K916" s="9" t="s">
        <v>3030</v>
      </c>
      <c r="L916" s="6" t="s">
        <v>3058</v>
      </c>
      <c r="M916" s="6" t="str">
        <f t="shared" si="70"/>
        <v>Male</v>
      </c>
      <c r="N916" s="6" t="str">
        <f t="shared" si="71"/>
        <v>Competitive Gamer: I play video games to be the best and win</v>
      </c>
      <c r="O916" s="6" t="str">
        <f t="shared" si="72"/>
        <v>11-20 hours</v>
      </c>
      <c r="P916" s="39" t="str">
        <f t="shared" si="73"/>
        <v>$1,500 - $1,999</v>
      </c>
      <c r="Q916" s="17"/>
    </row>
    <row r="917" spans="1:17" ht="15.75" customHeight="1" x14ac:dyDescent="0.25">
      <c r="A917" s="24">
        <v>10</v>
      </c>
      <c r="B917" s="28" t="str">
        <f t="shared" si="74"/>
        <v>Promoter</v>
      </c>
      <c r="C917" s="19" t="s">
        <v>3068</v>
      </c>
      <c r="D917" s="19" t="s">
        <v>3064</v>
      </c>
      <c r="E917" s="17" t="s">
        <v>3056</v>
      </c>
      <c r="F917" s="28">
        <v>13213255151</v>
      </c>
      <c r="G917" s="6" t="s">
        <v>2513</v>
      </c>
      <c r="H917" s="6" t="s">
        <v>59</v>
      </c>
      <c r="I917" s="11" t="s">
        <v>920</v>
      </c>
      <c r="J917" s="9" t="s">
        <v>1385</v>
      </c>
      <c r="K917" s="9" t="s">
        <v>3030</v>
      </c>
      <c r="L917" s="6" t="s">
        <v>3057</v>
      </c>
      <c r="M917" s="6" t="str">
        <f t="shared" si="70"/>
        <v>Male</v>
      </c>
      <c r="N917" s="6" t="str">
        <f t="shared" si="71"/>
        <v>Hardcore Gamer: I spend most of my free time playing and viewing video games</v>
      </c>
      <c r="O917" s="6" t="str">
        <f t="shared" si="72"/>
        <v>21-30 hours</v>
      </c>
      <c r="P917" s="39" t="str">
        <f t="shared" si="73"/>
        <v>$2,000- $2,999</v>
      </c>
      <c r="Q917" s="17"/>
    </row>
    <row r="918" spans="1:17" ht="15.75" customHeight="1" x14ac:dyDescent="0.25">
      <c r="A918" s="24">
        <v>10</v>
      </c>
      <c r="B918" s="28" t="str">
        <f t="shared" si="74"/>
        <v>Promoter</v>
      </c>
      <c r="C918" s="19" t="s">
        <v>3070</v>
      </c>
      <c r="D918" s="19" t="s">
        <v>3065</v>
      </c>
      <c r="E918" s="17" t="s">
        <v>3056</v>
      </c>
      <c r="F918" s="28">
        <v>13164116269</v>
      </c>
      <c r="G918" s="6" t="s">
        <v>2667</v>
      </c>
      <c r="H918" s="6" t="s">
        <v>16</v>
      </c>
      <c r="I918" s="11" t="s">
        <v>1053</v>
      </c>
      <c r="J918" s="9" t="s">
        <v>1370</v>
      </c>
      <c r="K918" s="9" t="s">
        <v>1370</v>
      </c>
      <c r="L918" s="6" t="s">
        <v>3059</v>
      </c>
      <c r="M918" s="6" t="str">
        <f t="shared" si="70"/>
        <v>Male</v>
      </c>
      <c r="N918" s="6" t="str">
        <f t="shared" si="71"/>
        <v>Casual Gamer: I love playing video games to have fun but not all of the time</v>
      </c>
      <c r="O918" s="6" t="str">
        <f t="shared" si="72"/>
        <v>11-20 hours</v>
      </c>
      <c r="P918" s="39" t="str">
        <f t="shared" si="73"/>
        <v>$2,000- $2,999</v>
      </c>
      <c r="Q918" s="17"/>
    </row>
    <row r="919" spans="1:17" ht="15.75" customHeight="1" x14ac:dyDescent="0.25">
      <c r="A919" s="24">
        <v>9</v>
      </c>
      <c r="B919" s="28" t="str">
        <f t="shared" si="74"/>
        <v>Promoter</v>
      </c>
      <c r="C919" s="19" t="s">
        <v>3070</v>
      </c>
      <c r="D919" s="19" t="s">
        <v>3064</v>
      </c>
      <c r="E919" s="17" t="s">
        <v>3056</v>
      </c>
      <c r="F919" s="28">
        <v>13215822856</v>
      </c>
      <c r="G919" s="6" t="s">
        <v>2507</v>
      </c>
      <c r="H919" s="6" t="s">
        <v>16</v>
      </c>
      <c r="I919" s="11" t="s">
        <v>916</v>
      </c>
      <c r="J919" s="9" t="s">
        <v>1384</v>
      </c>
      <c r="K919" s="9" t="s">
        <v>3031</v>
      </c>
      <c r="L919" s="6" t="s">
        <v>3057</v>
      </c>
      <c r="M919" s="6" t="str">
        <f t="shared" si="70"/>
        <v>Female</v>
      </c>
      <c r="N919" s="6" t="str">
        <f t="shared" si="71"/>
        <v>I do not play video games</v>
      </c>
      <c r="O919" s="6">
        <f t="shared" si="72"/>
        <v>0</v>
      </c>
      <c r="P919" s="39" t="str">
        <f t="shared" si="73"/>
        <v>$1,100 - $1,499</v>
      </c>
      <c r="Q919" s="17"/>
    </row>
    <row r="920" spans="1:17" ht="15.75" customHeight="1" x14ac:dyDescent="0.25">
      <c r="A920" s="24">
        <v>7</v>
      </c>
      <c r="B920" s="28" t="str">
        <f t="shared" si="74"/>
        <v>Passive</v>
      </c>
      <c r="C920" s="19" t="s">
        <v>3068</v>
      </c>
      <c r="D920" s="19" t="s">
        <v>3064</v>
      </c>
      <c r="E920" s="17" t="s">
        <v>3056</v>
      </c>
      <c r="F920" s="28">
        <v>13154218921</v>
      </c>
      <c r="G920" s="6" t="s">
        <v>2742</v>
      </c>
      <c r="H920" s="6" t="s">
        <v>16</v>
      </c>
      <c r="I920" s="11" t="s">
        <v>1115</v>
      </c>
      <c r="J920" s="9" t="s">
        <v>1385</v>
      </c>
      <c r="K920" s="9" t="s">
        <v>3030</v>
      </c>
      <c r="L920" s="6" t="s">
        <v>3059</v>
      </c>
      <c r="M920" s="6" t="str">
        <f t="shared" si="70"/>
        <v>Male</v>
      </c>
      <c r="N920" s="6" t="str">
        <f t="shared" si="71"/>
        <v>Casual Gamer: I love playing video games to have fun but not all of the time</v>
      </c>
      <c r="O920" s="6" t="str">
        <f t="shared" si="72"/>
        <v>0-5 hours</v>
      </c>
      <c r="P920" s="39" t="str">
        <f t="shared" si="73"/>
        <v>&lt;$700</v>
      </c>
      <c r="Q920" s="17"/>
    </row>
    <row r="921" spans="1:17" ht="15.75" customHeight="1" x14ac:dyDescent="0.25">
      <c r="A921" s="24">
        <v>9</v>
      </c>
      <c r="B921" s="28" t="str">
        <f t="shared" si="74"/>
        <v>Promoter</v>
      </c>
      <c r="C921" s="19" t="s">
        <v>3064</v>
      </c>
      <c r="D921" s="19" t="s">
        <v>3064</v>
      </c>
      <c r="E921" s="17" t="s">
        <v>3056</v>
      </c>
      <c r="F921" s="28">
        <v>13157955127</v>
      </c>
      <c r="G921" s="6" t="s">
        <v>2735</v>
      </c>
      <c r="H921" s="6" t="s">
        <v>16</v>
      </c>
      <c r="I921" s="11" t="s">
        <v>1109</v>
      </c>
      <c r="J921" s="9" t="s">
        <v>1370</v>
      </c>
      <c r="K921" s="9" t="s">
        <v>1370</v>
      </c>
      <c r="L921" s="6" t="s">
        <v>3059</v>
      </c>
      <c r="M921" s="6" t="str">
        <f t="shared" si="70"/>
        <v>Male</v>
      </c>
      <c r="N921" s="6" t="str">
        <f t="shared" si="71"/>
        <v>Casual Gamer: I love playing video games to have fun but not all of the time</v>
      </c>
      <c r="O921" s="6" t="str">
        <f t="shared" si="72"/>
        <v>21-30 hours</v>
      </c>
      <c r="P921" s="39" t="str">
        <f t="shared" si="73"/>
        <v>$2,000- $2,999</v>
      </c>
      <c r="Q921" s="17"/>
    </row>
    <row r="922" spans="1:17" ht="15.75" customHeight="1" x14ac:dyDescent="0.25">
      <c r="A922" s="24">
        <v>10</v>
      </c>
      <c r="B922" s="28" t="str">
        <f t="shared" si="74"/>
        <v>Promoter</v>
      </c>
      <c r="C922" s="19" t="s">
        <v>3064</v>
      </c>
      <c r="D922" s="19" t="s">
        <v>3064</v>
      </c>
      <c r="E922" s="17" t="s">
        <v>3055</v>
      </c>
      <c r="F922" s="28">
        <v>13204505091</v>
      </c>
      <c r="G922" s="6" t="s">
        <v>2120</v>
      </c>
      <c r="H922" s="6" t="s">
        <v>16</v>
      </c>
      <c r="I922" s="11" t="s">
        <v>579</v>
      </c>
      <c r="J922" s="19" t="s">
        <v>1370</v>
      </c>
      <c r="K922" s="19" t="s">
        <v>1370</v>
      </c>
      <c r="L922" s="6" t="s">
        <v>3057</v>
      </c>
      <c r="M922" s="6" t="str">
        <f t="shared" si="70"/>
        <v>Male</v>
      </c>
      <c r="N922" s="6" t="str">
        <f t="shared" si="71"/>
        <v>Hardcore Gamer: I spend most of my free time playing and viewing video games</v>
      </c>
      <c r="O922" s="6" t="str">
        <f t="shared" si="72"/>
        <v>11-20 hours</v>
      </c>
      <c r="P922" s="39" t="str">
        <f t="shared" si="73"/>
        <v>$2,000- $2,999</v>
      </c>
      <c r="Q922" s="17" t="s">
        <v>1491</v>
      </c>
    </row>
    <row r="923" spans="1:17" ht="15.75" customHeight="1" x14ac:dyDescent="0.25">
      <c r="A923" s="24">
        <v>10</v>
      </c>
      <c r="B923" s="28" t="str">
        <f t="shared" si="74"/>
        <v>Promoter</v>
      </c>
      <c r="C923" s="19" t="s">
        <v>3064</v>
      </c>
      <c r="D923" s="19" t="s">
        <v>3064</v>
      </c>
      <c r="E923" s="17" t="s">
        <v>3056</v>
      </c>
      <c r="F923" s="28">
        <v>13226723505</v>
      </c>
      <c r="G923" s="6" t="s">
        <v>2455</v>
      </c>
      <c r="H923" s="6" t="s">
        <v>16</v>
      </c>
      <c r="I923" s="11" t="s">
        <v>872</v>
      </c>
      <c r="J923" s="9" t="s">
        <v>1385</v>
      </c>
      <c r="K923" s="9" t="s">
        <v>3030</v>
      </c>
      <c r="L923" s="6" t="s">
        <v>3057</v>
      </c>
      <c r="M923" s="6" t="str">
        <f t="shared" si="70"/>
        <v>Male</v>
      </c>
      <c r="N923" s="6" t="str">
        <f t="shared" si="71"/>
        <v>Content Creator/Streamer: I create video game content</v>
      </c>
      <c r="O923" s="6" t="str">
        <f t="shared" si="72"/>
        <v>6-10 hours</v>
      </c>
      <c r="P923" s="39" t="str">
        <f t="shared" si="73"/>
        <v>$5,000+</v>
      </c>
      <c r="Q923" s="17" t="s">
        <v>1471</v>
      </c>
    </row>
    <row r="924" spans="1:17" ht="15.75" customHeight="1" x14ac:dyDescent="0.25">
      <c r="A924" s="24">
        <v>5</v>
      </c>
      <c r="B924" s="28" t="str">
        <f t="shared" si="74"/>
        <v>Detractor</v>
      </c>
      <c r="C924" s="19" t="s">
        <v>3064</v>
      </c>
      <c r="D924" s="19" t="s">
        <v>3064</v>
      </c>
      <c r="E924" s="17" t="s">
        <v>3053</v>
      </c>
      <c r="F924" s="28">
        <v>13210577345</v>
      </c>
      <c r="G924" s="6" t="s">
        <v>1582</v>
      </c>
      <c r="H924" s="6" t="s">
        <v>16</v>
      </c>
      <c r="I924" s="11" t="s">
        <v>61</v>
      </c>
      <c r="J924" s="6" t="s">
        <v>1370</v>
      </c>
      <c r="K924" s="19" t="s">
        <v>1370</v>
      </c>
      <c r="L924" s="19" t="s">
        <v>3057</v>
      </c>
      <c r="M924" s="6" t="str">
        <f t="shared" si="70"/>
        <v>Female</v>
      </c>
      <c r="N924" s="6" t="str">
        <f t="shared" si="71"/>
        <v>I do not play video games</v>
      </c>
      <c r="O924" s="6">
        <f t="shared" si="72"/>
        <v>0</v>
      </c>
      <c r="P924" s="39" t="str">
        <f t="shared" si="73"/>
        <v>$1,500 - $1,999</v>
      </c>
      <c r="Q924" s="17"/>
    </row>
    <row r="925" spans="1:17" ht="15.75" customHeight="1" x14ac:dyDescent="0.25">
      <c r="A925" s="24">
        <v>8</v>
      </c>
      <c r="B925" s="28" t="str">
        <f t="shared" si="74"/>
        <v>Passive</v>
      </c>
      <c r="C925" s="19" t="s">
        <v>3070</v>
      </c>
      <c r="D925" s="19" t="s">
        <v>3064</v>
      </c>
      <c r="E925" s="17" t="s">
        <v>3054</v>
      </c>
      <c r="F925" s="28">
        <v>13202879432</v>
      </c>
      <c r="G925" s="6" t="s">
        <v>1807</v>
      </c>
      <c r="H925" s="6" t="s">
        <v>16</v>
      </c>
      <c r="I925" s="11" t="s">
        <v>61</v>
      </c>
      <c r="J925" s="6" t="s">
        <v>1370</v>
      </c>
      <c r="K925" s="11" t="s">
        <v>1370</v>
      </c>
      <c r="L925" s="6" t="s">
        <v>3057</v>
      </c>
      <c r="M925" s="6" t="str">
        <f t="shared" si="70"/>
        <v>Male</v>
      </c>
      <c r="N925" s="6" t="str">
        <f t="shared" si="71"/>
        <v>Casual Gamer: I love playing video games to have fun but not all of the time</v>
      </c>
      <c r="O925" s="6" t="str">
        <f t="shared" si="72"/>
        <v>0-5 hours</v>
      </c>
      <c r="P925" s="39" t="str">
        <f t="shared" si="73"/>
        <v>$1,500 - $1,999</v>
      </c>
      <c r="Q925" s="17"/>
    </row>
    <row r="926" spans="1:17" ht="15.75" customHeight="1" x14ac:dyDescent="0.25">
      <c r="A926" s="24">
        <v>6</v>
      </c>
      <c r="B926" s="28" t="str">
        <f t="shared" si="74"/>
        <v>Detractor</v>
      </c>
      <c r="C926" s="19" t="s">
        <v>3068</v>
      </c>
      <c r="D926" s="19" t="s">
        <v>3065</v>
      </c>
      <c r="E926" s="17" t="s">
        <v>3054</v>
      </c>
      <c r="F926" s="28">
        <v>13199520058</v>
      </c>
      <c r="G926" s="6" t="s">
        <v>1920</v>
      </c>
      <c r="H926" s="6" t="s">
        <v>16</v>
      </c>
      <c r="I926" s="11" t="s">
        <v>392</v>
      </c>
      <c r="J926" s="6" t="s">
        <v>1370</v>
      </c>
      <c r="K926" s="11" t="s">
        <v>1370</v>
      </c>
      <c r="L926" s="6" t="s">
        <v>3058</v>
      </c>
      <c r="M926" s="6" t="str">
        <f t="shared" si="70"/>
        <v>Male</v>
      </c>
      <c r="N926" s="6" t="str">
        <f t="shared" si="71"/>
        <v>Content Creator/Streamer: I create video game content</v>
      </c>
      <c r="O926" s="6" t="str">
        <f t="shared" si="72"/>
        <v>21-30 hours</v>
      </c>
      <c r="P926" s="39" t="str">
        <f t="shared" si="73"/>
        <v>$5,000+</v>
      </c>
      <c r="Q926" s="17"/>
    </row>
    <row r="927" spans="1:17" ht="15.75" customHeight="1" x14ac:dyDescent="0.25">
      <c r="A927" s="24">
        <v>9</v>
      </c>
      <c r="B927" s="28" t="str">
        <f t="shared" si="74"/>
        <v>Promoter</v>
      </c>
      <c r="C927" s="19" t="s">
        <v>3070</v>
      </c>
      <c r="D927" s="19" t="s">
        <v>3064</v>
      </c>
      <c r="E927" s="17" t="s">
        <v>3055</v>
      </c>
      <c r="F927" s="28">
        <v>13185508297</v>
      </c>
      <c r="G927" s="6" t="s">
        <v>2337</v>
      </c>
      <c r="H927" s="6" t="s">
        <v>16</v>
      </c>
      <c r="I927" s="11" t="s">
        <v>61</v>
      </c>
      <c r="J927" s="19" t="s">
        <v>1370</v>
      </c>
      <c r="K927" s="19" t="s">
        <v>1370</v>
      </c>
      <c r="L927" s="6" t="s">
        <v>3058</v>
      </c>
      <c r="M927" s="6" t="str">
        <f t="shared" si="70"/>
        <v>Male</v>
      </c>
      <c r="N927" s="6" t="str">
        <f t="shared" si="71"/>
        <v>Competitive Gamer: I play video games to be the best and win</v>
      </c>
      <c r="O927" s="6" t="str">
        <f t="shared" si="72"/>
        <v>21-30 hours</v>
      </c>
      <c r="P927" s="39" t="str">
        <f t="shared" si="73"/>
        <v>$5,000+</v>
      </c>
      <c r="Q927" s="17"/>
    </row>
    <row r="928" spans="1:17" ht="15.75" customHeight="1" x14ac:dyDescent="0.25">
      <c r="A928" s="24">
        <v>10</v>
      </c>
      <c r="B928" s="28" t="str">
        <f t="shared" si="74"/>
        <v>Promoter</v>
      </c>
      <c r="C928" s="19" t="s">
        <v>488</v>
      </c>
      <c r="D928" s="19" t="s">
        <v>3064</v>
      </c>
      <c r="E928" s="17" t="s">
        <v>3056</v>
      </c>
      <c r="F928" s="28">
        <v>13159185021</v>
      </c>
      <c r="G928" s="6" t="s">
        <v>2558</v>
      </c>
      <c r="H928" s="6" t="s">
        <v>16</v>
      </c>
      <c r="I928" s="11" t="s">
        <v>392</v>
      </c>
      <c r="J928" s="9" t="s">
        <v>1370</v>
      </c>
      <c r="K928" s="9" t="s">
        <v>1370</v>
      </c>
      <c r="L928" s="6" t="s">
        <v>3057</v>
      </c>
      <c r="M928" s="6" t="str">
        <f t="shared" si="70"/>
        <v>Male</v>
      </c>
      <c r="N928" s="6" t="str">
        <f t="shared" si="71"/>
        <v>Competitive Gamer: I play video games to be the best and win</v>
      </c>
      <c r="O928" s="6" t="str">
        <f t="shared" si="72"/>
        <v>31-40 hours</v>
      </c>
      <c r="P928" s="39" t="str">
        <f t="shared" si="73"/>
        <v>$3,000- $5,000</v>
      </c>
      <c r="Q928" s="17"/>
    </row>
    <row r="929" spans="1:17" ht="15.75" customHeight="1" x14ac:dyDescent="0.25">
      <c r="A929" s="24">
        <v>7</v>
      </c>
      <c r="B929" s="28" t="str">
        <f t="shared" si="74"/>
        <v>Passive</v>
      </c>
      <c r="C929" s="19" t="s">
        <v>3068</v>
      </c>
      <c r="D929" s="19" t="s">
        <v>3064</v>
      </c>
      <c r="E929" s="17" t="s">
        <v>3056</v>
      </c>
      <c r="F929" s="28">
        <v>13069990978</v>
      </c>
      <c r="G929" s="6" t="s">
        <v>2602</v>
      </c>
      <c r="H929" s="6" t="s">
        <v>16</v>
      </c>
      <c r="I929" s="11" t="s">
        <v>61</v>
      </c>
      <c r="J929" s="9" t="s">
        <v>1370</v>
      </c>
      <c r="K929" s="9" t="s">
        <v>1370</v>
      </c>
      <c r="L929" s="6" t="s">
        <v>3057</v>
      </c>
      <c r="M929" s="6" t="str">
        <f t="shared" si="70"/>
        <v>Male</v>
      </c>
      <c r="N929" s="6" t="str">
        <f t="shared" si="71"/>
        <v>Casual Gamer: I love playing video games to have fun but not all of the time</v>
      </c>
      <c r="O929" s="6" t="str">
        <f t="shared" si="72"/>
        <v>0-5 hours</v>
      </c>
      <c r="P929" s="39" t="str">
        <f t="shared" si="73"/>
        <v>$2,000- $2,999</v>
      </c>
      <c r="Q929" s="17"/>
    </row>
    <row r="930" spans="1:17" ht="15.75" customHeight="1" x14ac:dyDescent="0.25">
      <c r="A930" s="24">
        <v>0</v>
      </c>
      <c r="B930" s="28" t="str">
        <f t="shared" si="74"/>
        <v>Detractor</v>
      </c>
      <c r="C930" s="19" t="s">
        <v>3071</v>
      </c>
      <c r="D930" s="19" t="s">
        <v>3067</v>
      </c>
      <c r="E930" s="17" t="s">
        <v>3056</v>
      </c>
      <c r="F930" s="28">
        <v>13020413649</v>
      </c>
      <c r="G930" s="6" t="s">
        <v>2718</v>
      </c>
      <c r="H930" s="6" t="s">
        <v>16</v>
      </c>
      <c r="I930" s="11" t="s">
        <v>61</v>
      </c>
      <c r="J930" s="9" t="s">
        <v>1370</v>
      </c>
      <c r="K930" s="9" t="s">
        <v>1370</v>
      </c>
      <c r="L930" s="6" t="s">
        <v>3059</v>
      </c>
      <c r="M930" s="6" t="str">
        <f t="shared" si="70"/>
        <v>Male</v>
      </c>
      <c r="N930" s="6" t="str">
        <f t="shared" si="71"/>
        <v>Casual Gamer: I love playing video games to have fun but not all of the time</v>
      </c>
      <c r="O930" s="6" t="str">
        <f t="shared" si="72"/>
        <v>6-10 hours</v>
      </c>
      <c r="P930" s="39" t="str">
        <f t="shared" si="73"/>
        <v>$1,500 - $1,999</v>
      </c>
      <c r="Q930" s="17"/>
    </row>
    <row r="931" spans="1:17" ht="15.75" customHeight="1" x14ac:dyDescent="0.25">
      <c r="A931" s="24">
        <v>10</v>
      </c>
      <c r="B931" s="28" t="str">
        <f t="shared" si="74"/>
        <v>Promoter</v>
      </c>
      <c r="C931" s="19" t="s">
        <v>3064</v>
      </c>
      <c r="D931" s="19" t="s">
        <v>3064</v>
      </c>
      <c r="E931" s="17" t="s">
        <v>3056</v>
      </c>
      <c r="F931" s="28">
        <v>13017676012</v>
      </c>
      <c r="G931" s="6" t="s">
        <v>3008</v>
      </c>
      <c r="H931" s="6" t="s">
        <v>16</v>
      </c>
      <c r="I931" s="11" t="s">
        <v>61</v>
      </c>
      <c r="J931" s="9" t="s">
        <v>1370</v>
      </c>
      <c r="K931" s="9" t="s">
        <v>1370</v>
      </c>
      <c r="L931" s="6" t="s">
        <v>3058</v>
      </c>
      <c r="M931" s="6" t="str">
        <f t="shared" si="70"/>
        <v>Male</v>
      </c>
      <c r="N931" s="6" t="str">
        <f t="shared" si="71"/>
        <v>Hardcore Gamer: I spend most of my free time playing and viewing video games</v>
      </c>
      <c r="O931" s="6" t="str">
        <f t="shared" si="72"/>
        <v>40+ hours</v>
      </c>
      <c r="P931" s="39" t="str">
        <f t="shared" si="73"/>
        <v>$3,000- $5,000</v>
      </c>
      <c r="Q931" s="17"/>
    </row>
    <row r="932" spans="1:17" ht="15.75" customHeight="1" x14ac:dyDescent="0.25">
      <c r="A932" s="24">
        <v>9</v>
      </c>
      <c r="B932" s="28" t="str">
        <f t="shared" si="74"/>
        <v>Promoter</v>
      </c>
      <c r="C932" s="19" t="s">
        <v>3070</v>
      </c>
      <c r="D932" s="19" t="s">
        <v>3064</v>
      </c>
      <c r="E932" s="17" t="s">
        <v>3056</v>
      </c>
      <c r="F932" s="28">
        <v>13178090017</v>
      </c>
      <c r="G932" s="6" t="s">
        <v>2617</v>
      </c>
      <c r="H932" s="6" t="s">
        <v>16</v>
      </c>
      <c r="I932" s="11" t="s">
        <v>1007</v>
      </c>
      <c r="J932" s="9" t="s">
        <v>1370</v>
      </c>
      <c r="K932" s="9" t="s">
        <v>1370</v>
      </c>
      <c r="L932" s="6" t="s">
        <v>3057</v>
      </c>
      <c r="M932" s="6" t="str">
        <f t="shared" si="70"/>
        <v>Male</v>
      </c>
      <c r="N932" s="6" t="str">
        <f t="shared" si="71"/>
        <v>Hardcore Gamer: I spend most of my free time playing and viewing video games</v>
      </c>
      <c r="O932" s="6" t="str">
        <f t="shared" si="72"/>
        <v>6-10 hours</v>
      </c>
      <c r="P932" s="39" t="str">
        <f t="shared" si="73"/>
        <v>$2,000- $2,999</v>
      </c>
      <c r="Q932" s="17" t="s">
        <v>1494</v>
      </c>
    </row>
    <row r="933" spans="1:17" ht="15.75" customHeight="1" x14ac:dyDescent="0.25">
      <c r="A933" s="24">
        <v>10</v>
      </c>
      <c r="B933" s="28" t="str">
        <f t="shared" si="74"/>
        <v>Promoter</v>
      </c>
      <c r="C933" s="19" t="s">
        <v>3070</v>
      </c>
      <c r="D933" s="19" t="s">
        <v>3064</v>
      </c>
      <c r="E933" s="17" t="s">
        <v>3053</v>
      </c>
      <c r="F933" s="28">
        <v>13120681581</v>
      </c>
      <c r="G933" s="6" t="s">
        <v>1705</v>
      </c>
      <c r="H933" s="6" t="s">
        <v>16</v>
      </c>
      <c r="I933" s="11" t="s">
        <v>182</v>
      </c>
      <c r="J933" s="6" t="s">
        <v>1370</v>
      </c>
      <c r="K933" s="19" t="s">
        <v>1370</v>
      </c>
      <c r="L933" s="19" t="s">
        <v>3059</v>
      </c>
      <c r="M933" s="6" t="str">
        <f t="shared" si="70"/>
        <v>Male</v>
      </c>
      <c r="N933" s="6" t="str">
        <f t="shared" si="71"/>
        <v>Competitive Gamer: I play video games to be the best and win</v>
      </c>
      <c r="O933" s="6" t="str">
        <f t="shared" si="72"/>
        <v>40+ hours</v>
      </c>
      <c r="P933" s="39" t="str">
        <f t="shared" si="73"/>
        <v>$2,000- $2,999</v>
      </c>
      <c r="Q933" s="17" t="s">
        <v>1495</v>
      </c>
    </row>
    <row r="934" spans="1:17" ht="15.75" customHeight="1" x14ac:dyDescent="0.25">
      <c r="A934" s="24">
        <v>8</v>
      </c>
      <c r="B934" s="28" t="str">
        <f t="shared" si="74"/>
        <v>Passive</v>
      </c>
      <c r="C934" s="19" t="s">
        <v>3068</v>
      </c>
      <c r="D934" s="19" t="s">
        <v>3065</v>
      </c>
      <c r="E934" s="17" t="s">
        <v>3055</v>
      </c>
      <c r="F934" s="28">
        <v>13034362358</v>
      </c>
      <c r="G934" s="6" t="s">
        <v>2398</v>
      </c>
      <c r="H934" s="6" t="s">
        <v>16</v>
      </c>
      <c r="I934" s="11" t="s">
        <v>827</v>
      </c>
      <c r="J934" s="19" t="s">
        <v>1370</v>
      </c>
      <c r="K934" s="19" t="s">
        <v>1370</v>
      </c>
      <c r="L934" s="6" t="s">
        <v>3058</v>
      </c>
      <c r="M934" s="6" t="str">
        <f t="shared" si="70"/>
        <v>Male</v>
      </c>
      <c r="N934" s="6" t="str">
        <f t="shared" si="71"/>
        <v>Casual Gamer: I love playing video games to have fun but not all of the time</v>
      </c>
      <c r="O934" s="6" t="str">
        <f t="shared" si="72"/>
        <v>21-30 hours</v>
      </c>
      <c r="P934" s="39" t="str">
        <f t="shared" si="73"/>
        <v>$2,000- $2,999</v>
      </c>
      <c r="Q934" s="17"/>
    </row>
    <row r="935" spans="1:17" ht="15.75" customHeight="1" x14ac:dyDescent="0.25">
      <c r="A935" s="24">
        <v>1</v>
      </c>
      <c r="B935" s="28" t="str">
        <f t="shared" si="74"/>
        <v>Detractor</v>
      </c>
      <c r="C935" s="19" t="s">
        <v>3066</v>
      </c>
      <c r="D935" s="19" t="s">
        <v>3066</v>
      </c>
      <c r="E935" s="17" t="s">
        <v>3053</v>
      </c>
      <c r="F935" s="28">
        <v>13160899709</v>
      </c>
      <c r="G935" s="6" t="s">
        <v>1653</v>
      </c>
      <c r="H935" s="6" t="s">
        <v>16</v>
      </c>
      <c r="I935" s="11" t="s">
        <v>130</v>
      </c>
      <c r="J935" s="6" t="s">
        <v>1381</v>
      </c>
      <c r="K935" s="19" t="s">
        <v>3035</v>
      </c>
      <c r="L935" s="19" t="s">
        <v>3059</v>
      </c>
      <c r="M935" s="6" t="str">
        <f t="shared" si="70"/>
        <v>Male</v>
      </c>
      <c r="N935" s="6" t="str">
        <f t="shared" si="71"/>
        <v>Casual Gamer: I love playing video games to have fun but not all of the time</v>
      </c>
      <c r="O935" s="6" t="str">
        <f t="shared" si="72"/>
        <v>6-10 hours</v>
      </c>
      <c r="P935" s="39" t="str">
        <f t="shared" si="73"/>
        <v>$1,500 - $1,999</v>
      </c>
      <c r="Q935" s="17"/>
    </row>
    <row r="936" spans="1:17" ht="15.75" customHeight="1" x14ac:dyDescent="0.25">
      <c r="A936" s="24">
        <v>10</v>
      </c>
      <c r="B936" s="28" t="str">
        <f t="shared" si="74"/>
        <v>Promoter</v>
      </c>
      <c r="C936" s="19" t="s">
        <v>3064</v>
      </c>
      <c r="D936" s="19" t="s">
        <v>3064</v>
      </c>
      <c r="E936" s="17" t="s">
        <v>3056</v>
      </c>
      <c r="F936" s="28">
        <v>13025126931</v>
      </c>
      <c r="G936" s="6" t="s">
        <v>2996</v>
      </c>
      <c r="H936" s="6" t="s">
        <v>16</v>
      </c>
      <c r="I936" s="11" t="s">
        <v>1337</v>
      </c>
      <c r="J936" s="9" t="s">
        <v>1370</v>
      </c>
      <c r="K936" s="9" t="s">
        <v>1370</v>
      </c>
      <c r="L936" s="6" t="s">
        <v>3058</v>
      </c>
      <c r="M936" s="6" t="str">
        <f t="shared" si="70"/>
        <v>Male</v>
      </c>
      <c r="N936" s="6" t="str">
        <f t="shared" si="71"/>
        <v>Other (please specify)</v>
      </c>
      <c r="O936" s="6" t="str">
        <f t="shared" si="72"/>
        <v>11-20 hours</v>
      </c>
      <c r="P936" s="39" t="str">
        <f t="shared" si="73"/>
        <v>$1,500 - $1,999</v>
      </c>
      <c r="Q936" s="17"/>
    </row>
    <row r="937" spans="1:17" ht="15.75" customHeight="1" x14ac:dyDescent="0.25">
      <c r="A937" s="24">
        <v>10</v>
      </c>
      <c r="B937" s="28" t="str">
        <f t="shared" si="74"/>
        <v>Promoter</v>
      </c>
      <c r="C937" s="19" t="s">
        <v>3068</v>
      </c>
      <c r="D937" s="19" t="s">
        <v>3064</v>
      </c>
      <c r="E937" s="17" t="s">
        <v>3056</v>
      </c>
      <c r="F937" s="28">
        <v>13159595336</v>
      </c>
      <c r="G937" s="6" t="s">
        <v>2705</v>
      </c>
      <c r="H937" s="6" t="s">
        <v>16</v>
      </c>
      <c r="I937" s="11" t="s">
        <v>1086</v>
      </c>
      <c r="J937" s="9" t="s">
        <v>1385</v>
      </c>
      <c r="K937" s="9" t="s">
        <v>3030</v>
      </c>
      <c r="L937" s="6" t="s">
        <v>3059</v>
      </c>
      <c r="M937" s="6" t="str">
        <f t="shared" si="70"/>
        <v>Male</v>
      </c>
      <c r="N937" s="6" t="str">
        <f t="shared" si="71"/>
        <v>Casual Gamer: I love playing video games to have fun but not all of the time</v>
      </c>
      <c r="O937" s="6" t="str">
        <f t="shared" si="72"/>
        <v>6-10 hours</v>
      </c>
      <c r="P937" s="39" t="str">
        <f t="shared" si="73"/>
        <v>$2,000- $2,999</v>
      </c>
      <c r="Q937" s="17"/>
    </row>
    <row r="938" spans="1:17" ht="15.75" customHeight="1" x14ac:dyDescent="0.25">
      <c r="A938" s="24">
        <v>8</v>
      </c>
      <c r="B938" s="28" t="str">
        <f t="shared" si="74"/>
        <v>Passive</v>
      </c>
      <c r="C938" s="19" t="s">
        <v>3070</v>
      </c>
      <c r="D938" s="19" t="s">
        <v>3064</v>
      </c>
      <c r="E938" s="17" t="s">
        <v>1423</v>
      </c>
      <c r="F938" s="28">
        <v>13229831055</v>
      </c>
      <c r="G938" s="6" t="s">
        <v>1932</v>
      </c>
      <c r="H938" s="6" t="s">
        <v>16</v>
      </c>
      <c r="I938" s="11" t="s">
        <v>404</v>
      </c>
      <c r="J938" s="6" t="s">
        <v>1370</v>
      </c>
      <c r="K938" s="6" t="s">
        <v>1370</v>
      </c>
      <c r="L938" s="6" t="s">
        <v>3057</v>
      </c>
      <c r="M938" s="6" t="str">
        <f t="shared" si="70"/>
        <v>Male</v>
      </c>
      <c r="N938" s="6" t="str">
        <f t="shared" si="71"/>
        <v>Hardcore Gamer: I spend most of my free time playing and viewing video games</v>
      </c>
      <c r="O938" s="6" t="str">
        <f t="shared" si="72"/>
        <v>6-10 hours</v>
      </c>
      <c r="P938" s="39" t="str">
        <f t="shared" si="73"/>
        <v>$1,100 - $1,499</v>
      </c>
      <c r="Q938" s="17" t="s">
        <v>1496</v>
      </c>
    </row>
    <row r="939" spans="1:17" ht="15.75" customHeight="1" x14ac:dyDescent="0.25">
      <c r="A939" s="24">
        <v>8</v>
      </c>
      <c r="B939" s="28" t="str">
        <f t="shared" si="74"/>
        <v>Passive</v>
      </c>
      <c r="C939" s="19" t="s">
        <v>3064</v>
      </c>
      <c r="D939" s="19" t="s">
        <v>3064</v>
      </c>
      <c r="E939" s="17" t="s">
        <v>1423</v>
      </c>
      <c r="F939" s="28">
        <v>13228487858</v>
      </c>
      <c r="G939" s="6" t="s">
        <v>1953</v>
      </c>
      <c r="H939" s="6" t="s">
        <v>16</v>
      </c>
      <c r="I939" s="11" t="s">
        <v>404</v>
      </c>
      <c r="J939" s="6" t="s">
        <v>1370</v>
      </c>
      <c r="K939" s="6" t="s">
        <v>1370</v>
      </c>
      <c r="L939" s="6" t="s">
        <v>3057</v>
      </c>
      <c r="M939" s="6" t="str">
        <f t="shared" si="70"/>
        <v>Male</v>
      </c>
      <c r="N939" s="6" t="str">
        <f t="shared" si="71"/>
        <v>Hardcore Gamer: I spend most of my free time playing and viewing video games</v>
      </c>
      <c r="O939" s="6" t="str">
        <f t="shared" si="72"/>
        <v>6-10 hours</v>
      </c>
      <c r="P939" s="39" t="str">
        <f t="shared" si="73"/>
        <v>$1,100 - $1,499</v>
      </c>
      <c r="Q939" s="17"/>
    </row>
    <row r="940" spans="1:17" ht="15.75" customHeight="1" x14ac:dyDescent="0.25">
      <c r="A940" s="24">
        <v>10</v>
      </c>
      <c r="B940" s="28" t="str">
        <f t="shared" si="74"/>
        <v>Promoter</v>
      </c>
      <c r="C940" s="19" t="s">
        <v>3064</v>
      </c>
      <c r="D940" s="19" t="s">
        <v>3064</v>
      </c>
      <c r="E940" s="17" t="s">
        <v>1423</v>
      </c>
      <c r="F940" s="28">
        <v>13227812538</v>
      </c>
      <c r="G940" s="6" t="s">
        <v>2032</v>
      </c>
      <c r="H940" s="6" t="s">
        <v>16</v>
      </c>
      <c r="I940" s="11" t="s">
        <v>404</v>
      </c>
      <c r="J940" s="6" t="s">
        <v>1370</v>
      </c>
      <c r="K940" s="6" t="s">
        <v>1370</v>
      </c>
      <c r="L940" s="6" t="s">
        <v>3058</v>
      </c>
      <c r="M940" s="6" t="str">
        <f t="shared" si="70"/>
        <v>Male</v>
      </c>
      <c r="N940" s="6" t="str">
        <f t="shared" si="71"/>
        <v>Casual Gamer: I love playing video games to have fun but not all of the time</v>
      </c>
      <c r="O940" s="6" t="str">
        <f t="shared" si="72"/>
        <v>11-20 hours</v>
      </c>
      <c r="P940" s="39" t="str">
        <f t="shared" si="73"/>
        <v>$5,000+</v>
      </c>
      <c r="Q940" s="17"/>
    </row>
    <row r="941" spans="1:17" ht="15.75" customHeight="1" x14ac:dyDescent="0.25">
      <c r="A941" s="24">
        <v>10</v>
      </c>
      <c r="B941" s="28" t="str">
        <f t="shared" si="74"/>
        <v>Promoter</v>
      </c>
      <c r="C941" s="19" t="s">
        <v>3064</v>
      </c>
      <c r="D941" s="19" t="s">
        <v>3064</v>
      </c>
      <c r="E941" s="17" t="s">
        <v>3055</v>
      </c>
      <c r="F941" s="28">
        <v>13227240544</v>
      </c>
      <c r="G941" s="6" t="s">
        <v>2052</v>
      </c>
      <c r="H941" s="6" t="s">
        <v>16</v>
      </c>
      <c r="I941" s="11" t="s">
        <v>404</v>
      </c>
      <c r="J941" s="19" t="s">
        <v>1370</v>
      </c>
      <c r="K941" s="19" t="s">
        <v>1370</v>
      </c>
      <c r="L941" s="6" t="s">
        <v>3057</v>
      </c>
      <c r="M941" s="6" t="str">
        <f t="shared" si="70"/>
        <v>Male</v>
      </c>
      <c r="N941" s="6" t="str">
        <f t="shared" si="71"/>
        <v>Professional Gamer: I earn my living from playing video games</v>
      </c>
      <c r="O941" s="6" t="str">
        <f t="shared" si="72"/>
        <v>11-20 hours</v>
      </c>
      <c r="P941" s="39" t="str">
        <f t="shared" si="73"/>
        <v>$1,500 - $1,999</v>
      </c>
      <c r="Q941" s="17"/>
    </row>
    <row r="942" spans="1:17" ht="15.75" customHeight="1" x14ac:dyDescent="0.25">
      <c r="A942" s="24">
        <v>10</v>
      </c>
      <c r="B942" s="28" t="str">
        <f t="shared" si="74"/>
        <v>Promoter</v>
      </c>
      <c r="C942" s="19" t="s">
        <v>3064</v>
      </c>
      <c r="D942" s="19" t="s">
        <v>3064</v>
      </c>
      <c r="E942" s="17" t="s">
        <v>3055</v>
      </c>
      <c r="F942" s="28">
        <v>13226663125</v>
      </c>
      <c r="G942" s="6" t="s">
        <v>2056</v>
      </c>
      <c r="H942" s="6" t="s">
        <v>16</v>
      </c>
      <c r="I942" s="11" t="s">
        <v>404</v>
      </c>
      <c r="J942" s="19" t="s">
        <v>1370</v>
      </c>
      <c r="K942" s="19" t="s">
        <v>1370</v>
      </c>
      <c r="L942" s="6" t="s">
        <v>3057</v>
      </c>
      <c r="M942" s="6" t="str">
        <f t="shared" si="70"/>
        <v>Male</v>
      </c>
      <c r="N942" s="6" t="str">
        <f t="shared" si="71"/>
        <v>Casual Gamer: I love playing video games to have fun but not all of the time</v>
      </c>
      <c r="O942" s="6" t="str">
        <f t="shared" si="72"/>
        <v>11-20 hours</v>
      </c>
      <c r="P942" s="39" t="str">
        <f t="shared" si="73"/>
        <v>$1,500 - $1,999</v>
      </c>
      <c r="Q942" s="17"/>
    </row>
    <row r="943" spans="1:17" ht="15.75" customHeight="1" x14ac:dyDescent="0.25">
      <c r="A943" s="24">
        <v>7</v>
      </c>
      <c r="B943" s="28" t="str">
        <f t="shared" si="74"/>
        <v>Passive</v>
      </c>
      <c r="C943" s="19" t="s">
        <v>3070</v>
      </c>
      <c r="D943" s="19" t="s">
        <v>3065</v>
      </c>
      <c r="E943" s="17" t="s">
        <v>3055</v>
      </c>
      <c r="F943" s="28">
        <v>13225755440</v>
      </c>
      <c r="G943" s="6" t="s">
        <v>2106</v>
      </c>
      <c r="H943" s="6" t="s">
        <v>16</v>
      </c>
      <c r="I943" s="11" t="s">
        <v>565</v>
      </c>
      <c r="J943" s="19" t="s">
        <v>1370</v>
      </c>
      <c r="K943" s="19" t="s">
        <v>1370</v>
      </c>
      <c r="L943" s="6" t="s">
        <v>3057</v>
      </c>
      <c r="M943" s="6" t="str">
        <f t="shared" si="70"/>
        <v>Male</v>
      </c>
      <c r="N943" s="6" t="str">
        <f t="shared" si="71"/>
        <v>Casual Gamer: I love playing video games to have fun but not all of the time</v>
      </c>
      <c r="O943" s="6" t="str">
        <f t="shared" si="72"/>
        <v>21-30 hours</v>
      </c>
      <c r="P943" s="39" t="str">
        <f t="shared" si="73"/>
        <v>$1,500 - $1,999</v>
      </c>
      <c r="Q943" s="17"/>
    </row>
    <row r="944" spans="1:17" ht="15.75" customHeight="1" x14ac:dyDescent="0.25">
      <c r="A944" s="24">
        <v>10</v>
      </c>
      <c r="B944" s="28" t="str">
        <f t="shared" si="74"/>
        <v>Promoter</v>
      </c>
      <c r="C944" s="19" t="s">
        <v>3064</v>
      </c>
      <c r="D944" s="19" t="s">
        <v>3065</v>
      </c>
      <c r="E944" s="17" t="s">
        <v>3055</v>
      </c>
      <c r="F944" s="28">
        <v>13212300257</v>
      </c>
      <c r="G944" s="6" t="s">
        <v>2141</v>
      </c>
      <c r="H944" s="6" t="s">
        <v>16</v>
      </c>
      <c r="I944" s="11" t="s">
        <v>404</v>
      </c>
      <c r="J944" s="19" t="s">
        <v>1370</v>
      </c>
      <c r="K944" s="19" t="s">
        <v>1370</v>
      </c>
      <c r="L944" s="6" t="s">
        <v>3057</v>
      </c>
      <c r="M944" s="6" t="str">
        <f t="shared" si="70"/>
        <v>Prefer not to say</v>
      </c>
      <c r="N944" s="6" t="str">
        <f t="shared" si="71"/>
        <v>Hardcore Gamer: I spend most of my free time playing and viewing video games</v>
      </c>
      <c r="O944" s="6" t="str">
        <f t="shared" si="72"/>
        <v>11-20 hours</v>
      </c>
      <c r="P944" s="39" t="str">
        <f t="shared" si="73"/>
        <v>$1,500 - $1,999</v>
      </c>
      <c r="Q944" s="17"/>
    </row>
    <row r="945" spans="1:17" ht="15.75" customHeight="1" x14ac:dyDescent="0.25">
      <c r="A945" s="24">
        <v>9</v>
      </c>
      <c r="B945" s="28" t="str">
        <f t="shared" si="74"/>
        <v>Promoter</v>
      </c>
      <c r="C945" s="19" t="s">
        <v>3068</v>
      </c>
      <c r="D945" s="19" t="s">
        <v>3064</v>
      </c>
      <c r="E945" s="17" t="s">
        <v>3055</v>
      </c>
      <c r="F945" s="28">
        <v>13210950364</v>
      </c>
      <c r="G945" s="6" t="s">
        <v>2147</v>
      </c>
      <c r="H945" s="6" t="s">
        <v>16</v>
      </c>
      <c r="I945" s="11" t="s">
        <v>404</v>
      </c>
      <c r="J945" s="19" t="s">
        <v>1370</v>
      </c>
      <c r="K945" s="19" t="s">
        <v>1370</v>
      </c>
      <c r="L945" s="6" t="s">
        <v>3057</v>
      </c>
      <c r="M945" s="6" t="str">
        <f t="shared" si="70"/>
        <v>Male</v>
      </c>
      <c r="N945" s="6" t="str">
        <f t="shared" si="71"/>
        <v>Casual Gamer: I love playing video games to have fun but not all of the time</v>
      </c>
      <c r="O945" s="6" t="str">
        <f t="shared" si="72"/>
        <v>11-20 hours</v>
      </c>
      <c r="P945" s="39" t="str">
        <f t="shared" si="73"/>
        <v>$1,100 - $1,499</v>
      </c>
      <c r="Q945" s="17"/>
    </row>
    <row r="946" spans="1:17" ht="15.75" customHeight="1" x14ac:dyDescent="0.25">
      <c r="A946" s="24">
        <v>7</v>
      </c>
      <c r="B946" s="28" t="str">
        <f t="shared" si="74"/>
        <v>Passive</v>
      </c>
      <c r="C946" s="19" t="s">
        <v>3068</v>
      </c>
      <c r="D946" s="19" t="s">
        <v>3064</v>
      </c>
      <c r="E946" s="17" t="s">
        <v>3055</v>
      </c>
      <c r="F946" s="28">
        <v>13199265184</v>
      </c>
      <c r="G946" s="6" t="s">
        <v>2180</v>
      </c>
      <c r="H946" s="6" t="s">
        <v>16</v>
      </c>
      <c r="I946" s="11" t="s">
        <v>404</v>
      </c>
      <c r="J946" s="19" t="s">
        <v>1370</v>
      </c>
      <c r="K946" s="19" t="s">
        <v>1370</v>
      </c>
      <c r="L946" s="6" t="s">
        <v>3057</v>
      </c>
      <c r="M946" s="6" t="str">
        <f t="shared" si="70"/>
        <v>Male</v>
      </c>
      <c r="N946" s="6" t="str">
        <f t="shared" si="71"/>
        <v>Casual Gamer: I love playing video games to have fun but not all of the time</v>
      </c>
      <c r="O946" s="6" t="str">
        <f t="shared" si="72"/>
        <v>21-30 hours</v>
      </c>
      <c r="P946" s="39" t="str">
        <f t="shared" si="73"/>
        <v>I don’t know</v>
      </c>
      <c r="Q946" s="17"/>
    </row>
    <row r="947" spans="1:17" ht="15.75" customHeight="1" x14ac:dyDescent="0.25">
      <c r="A947" s="24">
        <v>10</v>
      </c>
      <c r="B947" s="28" t="str">
        <f t="shared" si="74"/>
        <v>Promoter</v>
      </c>
      <c r="C947" s="19" t="s">
        <v>3064</v>
      </c>
      <c r="D947" s="19" t="s">
        <v>3064</v>
      </c>
      <c r="E947" s="17" t="s">
        <v>3055</v>
      </c>
      <c r="F947" s="28">
        <v>13191981928</v>
      </c>
      <c r="G947" s="6" t="s">
        <v>2242</v>
      </c>
      <c r="H947" s="6" t="s">
        <v>16</v>
      </c>
      <c r="I947" s="11" t="s">
        <v>404</v>
      </c>
      <c r="J947" s="19" t="s">
        <v>1370</v>
      </c>
      <c r="K947" s="19" t="s">
        <v>1370</v>
      </c>
      <c r="L947" s="6" t="s">
        <v>3059</v>
      </c>
      <c r="M947" s="6" t="str">
        <f t="shared" si="70"/>
        <v>Male</v>
      </c>
      <c r="N947" s="6" t="str">
        <f t="shared" si="71"/>
        <v>Casual Gamer: I love playing video games to have fun but not all of the time</v>
      </c>
      <c r="O947" s="6" t="str">
        <f t="shared" si="72"/>
        <v>0-5 hours</v>
      </c>
      <c r="P947" s="39" t="str">
        <f t="shared" si="73"/>
        <v>$700 - $1,099</v>
      </c>
      <c r="Q947" s="17"/>
    </row>
    <row r="948" spans="1:17" ht="15.75" customHeight="1" x14ac:dyDescent="0.25">
      <c r="A948" s="24">
        <v>10</v>
      </c>
      <c r="B948" s="28" t="str">
        <f t="shared" si="74"/>
        <v>Promoter</v>
      </c>
      <c r="C948" s="19" t="s">
        <v>3064</v>
      </c>
      <c r="D948" s="19" t="s">
        <v>3065</v>
      </c>
      <c r="E948" s="17" t="s">
        <v>3055</v>
      </c>
      <c r="F948" s="28">
        <v>13188770512</v>
      </c>
      <c r="G948" s="6" t="s">
        <v>2253</v>
      </c>
      <c r="H948" s="6" t="s">
        <v>16</v>
      </c>
      <c r="I948" s="11" t="s">
        <v>404</v>
      </c>
      <c r="J948" s="19" t="s">
        <v>1370</v>
      </c>
      <c r="K948" s="19" t="s">
        <v>1370</v>
      </c>
      <c r="L948" s="6" t="s">
        <v>3059</v>
      </c>
      <c r="M948" s="6" t="str">
        <f t="shared" si="70"/>
        <v>Male</v>
      </c>
      <c r="N948" s="6" t="str">
        <f t="shared" si="71"/>
        <v>Professional Gamer: I earn my living from playing video games</v>
      </c>
      <c r="O948" s="6" t="str">
        <f t="shared" si="72"/>
        <v>40+ hours</v>
      </c>
      <c r="P948" s="39" t="str">
        <f t="shared" si="73"/>
        <v>$3,000- $5,000</v>
      </c>
      <c r="Q948" s="17"/>
    </row>
    <row r="949" spans="1:17" ht="15.75" customHeight="1" x14ac:dyDescent="0.25">
      <c r="A949" s="24">
        <v>9</v>
      </c>
      <c r="B949" s="28" t="str">
        <f t="shared" si="74"/>
        <v>Promoter</v>
      </c>
      <c r="C949" s="19" t="s">
        <v>3070</v>
      </c>
      <c r="D949" s="19" t="s">
        <v>3064</v>
      </c>
      <c r="E949" s="17" t="s">
        <v>3055</v>
      </c>
      <c r="F949" s="28">
        <v>13170148223</v>
      </c>
      <c r="G949" s="6" t="s">
        <v>2394</v>
      </c>
      <c r="H949" s="6" t="s">
        <v>16</v>
      </c>
      <c r="I949" s="11" t="s">
        <v>404</v>
      </c>
      <c r="J949" s="19" t="s">
        <v>1370</v>
      </c>
      <c r="K949" s="19" t="s">
        <v>1370</v>
      </c>
      <c r="L949" s="6" t="s">
        <v>3058</v>
      </c>
      <c r="M949" s="6" t="str">
        <f t="shared" si="70"/>
        <v>Male</v>
      </c>
      <c r="N949" s="6" t="str">
        <f t="shared" si="71"/>
        <v>Casual Gamer: I love playing video games to have fun but not all of the time</v>
      </c>
      <c r="O949" s="6" t="str">
        <f t="shared" si="72"/>
        <v>21-30 hours</v>
      </c>
      <c r="P949" s="39" t="str">
        <f t="shared" si="73"/>
        <v>$1,500 - $1,999</v>
      </c>
      <c r="Q949" s="17" t="s">
        <v>1498</v>
      </c>
    </row>
    <row r="950" spans="1:17" ht="15.75" customHeight="1" x14ac:dyDescent="0.25">
      <c r="A950" s="24">
        <v>9</v>
      </c>
      <c r="B950" s="28" t="str">
        <f t="shared" si="74"/>
        <v>Promoter</v>
      </c>
      <c r="C950" s="19" t="s">
        <v>3070</v>
      </c>
      <c r="D950" s="19" t="s">
        <v>3064</v>
      </c>
      <c r="E950" s="17" t="s">
        <v>3056</v>
      </c>
      <c r="F950" s="28">
        <v>13160243310</v>
      </c>
      <c r="G950" s="6" t="s">
        <v>2442</v>
      </c>
      <c r="H950" s="6" t="s">
        <v>16</v>
      </c>
      <c r="I950" s="11" t="s">
        <v>404</v>
      </c>
      <c r="J950" s="9" t="s">
        <v>1370</v>
      </c>
      <c r="K950" s="9" t="s">
        <v>1370</v>
      </c>
      <c r="L950" s="6" t="s">
        <v>3057</v>
      </c>
      <c r="M950" s="6" t="str">
        <f t="shared" si="70"/>
        <v>Male</v>
      </c>
      <c r="N950" s="6" t="str">
        <f t="shared" si="71"/>
        <v>Casual Gamer: I love playing video games to have fun but not all of the time</v>
      </c>
      <c r="O950" s="6" t="str">
        <f t="shared" si="72"/>
        <v>0-5 hours</v>
      </c>
      <c r="P950" s="39" t="str">
        <f t="shared" si="73"/>
        <v>$1,500 - $1,999</v>
      </c>
      <c r="Q950" s="17"/>
    </row>
    <row r="951" spans="1:17" ht="15.75" customHeight="1" x14ac:dyDescent="0.25">
      <c r="A951" s="24">
        <v>9</v>
      </c>
      <c r="B951" s="28" t="str">
        <f t="shared" si="74"/>
        <v>Promoter</v>
      </c>
      <c r="C951" s="19" t="s">
        <v>3064</v>
      </c>
      <c r="D951" s="19" t="s">
        <v>3064</v>
      </c>
      <c r="E951" s="17" t="s">
        <v>3056</v>
      </c>
      <c r="F951" s="28">
        <v>13159566664</v>
      </c>
      <c r="G951" s="6" t="s">
        <v>2450</v>
      </c>
      <c r="H951" s="6" t="s">
        <v>16</v>
      </c>
      <c r="I951" s="11" t="s">
        <v>404</v>
      </c>
      <c r="J951" s="9" t="s">
        <v>1370</v>
      </c>
      <c r="K951" s="9" t="s">
        <v>1370</v>
      </c>
      <c r="L951" s="6" t="s">
        <v>3057</v>
      </c>
      <c r="M951" s="6" t="str">
        <f t="shared" si="70"/>
        <v>Male</v>
      </c>
      <c r="N951" s="6" t="str">
        <f t="shared" si="71"/>
        <v>Casual Gamer: I love playing video games to have fun but not all of the time</v>
      </c>
      <c r="O951" s="6" t="str">
        <f t="shared" si="72"/>
        <v>31-40 hours</v>
      </c>
      <c r="P951" s="39" t="str">
        <f t="shared" si="73"/>
        <v>I don’t know</v>
      </c>
      <c r="Q951" s="17"/>
    </row>
    <row r="952" spans="1:17" ht="15.75" customHeight="1" x14ac:dyDescent="0.25">
      <c r="A952" s="24">
        <v>9</v>
      </c>
      <c r="B952" s="28" t="str">
        <f t="shared" si="74"/>
        <v>Promoter</v>
      </c>
      <c r="C952" s="19" t="s">
        <v>3064</v>
      </c>
      <c r="D952" s="19" t="s">
        <v>3064</v>
      </c>
      <c r="E952" s="17" t="s">
        <v>3056</v>
      </c>
      <c r="F952" s="28">
        <v>13159179252</v>
      </c>
      <c r="G952" s="6" t="s">
        <v>2456</v>
      </c>
      <c r="H952" s="6" t="s">
        <v>16</v>
      </c>
      <c r="I952" s="11" t="s">
        <v>404</v>
      </c>
      <c r="J952" s="9" t="s">
        <v>1370</v>
      </c>
      <c r="K952" s="9" t="s">
        <v>1370</v>
      </c>
      <c r="L952" s="6" t="s">
        <v>3057</v>
      </c>
      <c r="M952" s="6" t="str">
        <f t="shared" si="70"/>
        <v>Male</v>
      </c>
      <c r="N952" s="6" t="str">
        <f t="shared" si="71"/>
        <v>Hardcore Gamer: I spend most of my free time playing and viewing video games</v>
      </c>
      <c r="O952" s="6" t="str">
        <f t="shared" si="72"/>
        <v>6-10 hours</v>
      </c>
      <c r="P952" s="39" t="str">
        <f t="shared" si="73"/>
        <v>$3,000- $5,000</v>
      </c>
      <c r="Q952" s="17"/>
    </row>
    <row r="953" spans="1:17" ht="15.75" customHeight="1" x14ac:dyDescent="0.25">
      <c r="A953" s="24">
        <v>9</v>
      </c>
      <c r="B953" s="28" t="str">
        <f t="shared" si="74"/>
        <v>Promoter</v>
      </c>
      <c r="C953" s="19" t="s">
        <v>488</v>
      </c>
      <c r="D953" s="19" t="s">
        <v>3064</v>
      </c>
      <c r="E953" s="17" t="s">
        <v>3056</v>
      </c>
      <c r="F953" s="28">
        <v>13158577329</v>
      </c>
      <c r="G953" s="6" t="s">
        <v>2531</v>
      </c>
      <c r="H953" s="6" t="s">
        <v>16</v>
      </c>
      <c r="I953" s="11" t="s">
        <v>565</v>
      </c>
      <c r="J953" s="9" t="s">
        <v>1370</v>
      </c>
      <c r="K953" s="9" t="s">
        <v>1370</v>
      </c>
      <c r="L953" s="6" t="s">
        <v>3057</v>
      </c>
      <c r="M953" s="6" t="str">
        <f t="shared" si="70"/>
        <v>Male</v>
      </c>
      <c r="N953" s="6" t="str">
        <f t="shared" si="71"/>
        <v>Hardcore Gamer: I spend most of my free time playing and viewing video games</v>
      </c>
      <c r="O953" s="6" t="str">
        <f t="shared" si="72"/>
        <v>11-20 hours</v>
      </c>
      <c r="P953" s="39" t="str">
        <f t="shared" si="73"/>
        <v>$1,500 - $1,999</v>
      </c>
      <c r="Q953" s="17"/>
    </row>
    <row r="954" spans="1:17" ht="15.75" customHeight="1" x14ac:dyDescent="0.25">
      <c r="A954" s="24">
        <v>10</v>
      </c>
      <c r="B954" s="28" t="str">
        <f t="shared" si="74"/>
        <v>Promoter</v>
      </c>
      <c r="C954" s="19" t="s">
        <v>3064</v>
      </c>
      <c r="D954" s="19" t="s">
        <v>3064</v>
      </c>
      <c r="E954" s="17" t="s">
        <v>3056</v>
      </c>
      <c r="F954" s="28">
        <v>13158269218</v>
      </c>
      <c r="G954" s="6" t="s">
        <v>2694</v>
      </c>
      <c r="H954" s="6" t="s">
        <v>16</v>
      </c>
      <c r="I954" s="11" t="s">
        <v>404</v>
      </c>
      <c r="J954" s="9" t="s">
        <v>1370</v>
      </c>
      <c r="K954" s="9" t="s">
        <v>1370</v>
      </c>
      <c r="L954" s="6" t="s">
        <v>3059</v>
      </c>
      <c r="M954" s="6" t="str">
        <f t="shared" si="70"/>
        <v>Male</v>
      </c>
      <c r="N954" s="6" t="str">
        <f t="shared" si="71"/>
        <v>Competitive Gamer: I play video games to be the best and win</v>
      </c>
      <c r="O954" s="6" t="str">
        <f t="shared" si="72"/>
        <v>40+ hours</v>
      </c>
      <c r="P954" s="39" t="str">
        <f t="shared" si="73"/>
        <v>$2,000- $2,999</v>
      </c>
      <c r="Q954" s="17"/>
    </row>
    <row r="955" spans="1:17" ht="15.75" customHeight="1" x14ac:dyDescent="0.25">
      <c r="A955" s="24">
        <v>7</v>
      </c>
      <c r="B955" s="28" t="str">
        <f t="shared" si="74"/>
        <v>Passive</v>
      </c>
      <c r="C955" s="19" t="s">
        <v>3064</v>
      </c>
      <c r="D955" s="19" t="s">
        <v>3064</v>
      </c>
      <c r="E955" s="17" t="s">
        <v>3056</v>
      </c>
      <c r="F955" s="28">
        <v>13158008164</v>
      </c>
      <c r="G955" s="6" t="s">
        <v>2706</v>
      </c>
      <c r="H955" s="6" t="s">
        <v>16</v>
      </c>
      <c r="I955" s="11" t="s">
        <v>404</v>
      </c>
      <c r="J955" s="9" t="s">
        <v>1370</v>
      </c>
      <c r="K955" s="9" t="s">
        <v>1370</v>
      </c>
      <c r="L955" s="6" t="s">
        <v>3059</v>
      </c>
      <c r="M955" s="6" t="str">
        <f t="shared" si="70"/>
        <v>Male</v>
      </c>
      <c r="N955" s="6" t="str">
        <f t="shared" si="71"/>
        <v>Casual Gamer: I love playing video games to have fun but not all of the time</v>
      </c>
      <c r="O955" s="6" t="str">
        <f t="shared" si="72"/>
        <v>0-5 hours</v>
      </c>
      <c r="P955" s="39" t="str">
        <f t="shared" si="73"/>
        <v>$1,500 - $1,999</v>
      </c>
      <c r="Q955" s="17"/>
    </row>
    <row r="956" spans="1:17" ht="15.75" customHeight="1" x14ac:dyDescent="0.25">
      <c r="A956" s="24">
        <v>10</v>
      </c>
      <c r="B956" s="28" t="str">
        <f t="shared" si="74"/>
        <v>Promoter</v>
      </c>
      <c r="C956" s="19" t="s">
        <v>3070</v>
      </c>
      <c r="D956" s="19" t="s">
        <v>3064</v>
      </c>
      <c r="E956" s="17" t="s">
        <v>3056</v>
      </c>
      <c r="F956" s="28">
        <v>13157304035</v>
      </c>
      <c r="G956" s="6" t="s">
        <v>2719</v>
      </c>
      <c r="H956" s="6" t="s">
        <v>16</v>
      </c>
      <c r="I956" s="11" t="s">
        <v>404</v>
      </c>
      <c r="J956" s="9" t="s">
        <v>1370</v>
      </c>
      <c r="K956" s="9" t="s">
        <v>1370</v>
      </c>
      <c r="L956" s="6" t="s">
        <v>3059</v>
      </c>
      <c r="M956" s="6" t="str">
        <f t="shared" si="70"/>
        <v>Male</v>
      </c>
      <c r="N956" s="6" t="str">
        <f t="shared" si="71"/>
        <v>Casual Gamer: I love playing video games to have fun but not all of the time</v>
      </c>
      <c r="O956" s="6" t="str">
        <f t="shared" si="72"/>
        <v>0-5 hours</v>
      </c>
      <c r="P956" s="39" t="str">
        <f t="shared" si="73"/>
        <v>$1,500 - $1,999</v>
      </c>
      <c r="Q956" s="17"/>
    </row>
    <row r="957" spans="1:17" ht="15.75" customHeight="1" x14ac:dyDescent="0.25">
      <c r="A957" s="24">
        <v>9</v>
      </c>
      <c r="B957" s="28" t="str">
        <f t="shared" si="74"/>
        <v>Promoter</v>
      </c>
      <c r="C957" s="19" t="s">
        <v>3071</v>
      </c>
      <c r="D957" s="19" t="s">
        <v>3065</v>
      </c>
      <c r="E957" s="17" t="s">
        <v>3056</v>
      </c>
      <c r="F957" s="28">
        <v>13150255938</v>
      </c>
      <c r="G957" s="6" t="s">
        <v>2730</v>
      </c>
      <c r="H957" s="6" t="s">
        <v>16</v>
      </c>
      <c r="I957" s="11" t="s">
        <v>404</v>
      </c>
      <c r="J957" s="9" t="s">
        <v>1370</v>
      </c>
      <c r="K957" s="9" t="s">
        <v>1370</v>
      </c>
      <c r="L957" s="6" t="s">
        <v>3059</v>
      </c>
      <c r="M957" s="6" t="str">
        <f t="shared" si="70"/>
        <v>Male</v>
      </c>
      <c r="N957" s="6" t="str">
        <f t="shared" si="71"/>
        <v>Casual Gamer: I love playing video games to have fun but not all of the time</v>
      </c>
      <c r="O957" s="6" t="str">
        <f t="shared" si="72"/>
        <v>0-5 hours</v>
      </c>
      <c r="P957" s="39" t="str">
        <f t="shared" si="73"/>
        <v>$2,000- $2,999</v>
      </c>
      <c r="Q957" s="17"/>
    </row>
    <row r="958" spans="1:17" ht="15.75" customHeight="1" x14ac:dyDescent="0.25">
      <c r="A958" s="24">
        <v>10</v>
      </c>
      <c r="B958" s="28" t="str">
        <f t="shared" si="74"/>
        <v>Promoter</v>
      </c>
      <c r="C958" s="19" t="s">
        <v>3064</v>
      </c>
      <c r="D958" s="19" t="s">
        <v>3064</v>
      </c>
      <c r="E958" s="17" t="s">
        <v>3056</v>
      </c>
      <c r="F958" s="28">
        <v>13108749182</v>
      </c>
      <c r="G958" s="6" t="s">
        <v>2733</v>
      </c>
      <c r="H958" s="6" t="s">
        <v>16</v>
      </c>
      <c r="I958" s="11" t="s">
        <v>404</v>
      </c>
      <c r="J958" s="9" t="s">
        <v>1370</v>
      </c>
      <c r="K958" s="9" t="s">
        <v>1370</v>
      </c>
      <c r="L958" s="6" t="s">
        <v>3059</v>
      </c>
      <c r="M958" s="6" t="str">
        <f t="shared" si="70"/>
        <v>Male</v>
      </c>
      <c r="N958" s="6" t="str">
        <f t="shared" si="71"/>
        <v>Casual Gamer: I love playing video games to have fun but not all of the time</v>
      </c>
      <c r="O958" s="6" t="str">
        <f t="shared" si="72"/>
        <v>21-30 hours</v>
      </c>
      <c r="P958" s="39" t="str">
        <f t="shared" si="73"/>
        <v>$3,000- $5,000</v>
      </c>
      <c r="Q958" s="17" t="s">
        <v>1499</v>
      </c>
    </row>
    <row r="959" spans="1:17" ht="15.75" customHeight="1" x14ac:dyDescent="0.25">
      <c r="A959" s="24">
        <v>9</v>
      </c>
      <c r="B959" s="28" t="str">
        <f t="shared" si="74"/>
        <v>Promoter</v>
      </c>
      <c r="C959" s="19" t="s">
        <v>3064</v>
      </c>
      <c r="D959" s="19" t="s">
        <v>3064</v>
      </c>
      <c r="E959" s="17" t="s">
        <v>3056</v>
      </c>
      <c r="F959" s="28">
        <v>13082200934</v>
      </c>
      <c r="G959" s="6" t="s">
        <v>2738</v>
      </c>
      <c r="H959" s="6" t="s">
        <v>16</v>
      </c>
      <c r="I959" s="11" t="s">
        <v>404</v>
      </c>
      <c r="J959" s="9" t="s">
        <v>1370</v>
      </c>
      <c r="K959" s="9" t="s">
        <v>1370</v>
      </c>
      <c r="L959" s="6" t="s">
        <v>3059</v>
      </c>
      <c r="M959" s="6" t="str">
        <f t="shared" si="70"/>
        <v>Non-binary/Genderqueer</v>
      </c>
      <c r="N959" s="6" t="str">
        <f t="shared" si="71"/>
        <v>Content Creator/Streamer: I create video game content</v>
      </c>
      <c r="O959" s="6" t="str">
        <f t="shared" si="72"/>
        <v>6-10 hours</v>
      </c>
      <c r="P959" s="39" t="str">
        <f t="shared" si="73"/>
        <v>$2,000- $2,999</v>
      </c>
      <c r="Q959" s="17"/>
    </row>
    <row r="960" spans="1:17" ht="15.75" customHeight="1" x14ac:dyDescent="0.25">
      <c r="A960" s="24">
        <v>10</v>
      </c>
      <c r="B960" s="28" t="str">
        <f t="shared" si="74"/>
        <v>Promoter</v>
      </c>
      <c r="C960" s="19" t="s">
        <v>3064</v>
      </c>
      <c r="D960" s="19" t="s">
        <v>3064</v>
      </c>
      <c r="E960" s="17" t="s">
        <v>3056</v>
      </c>
      <c r="F960" s="28">
        <v>13069652394</v>
      </c>
      <c r="G960" s="6" t="s">
        <v>2827</v>
      </c>
      <c r="H960" s="6" t="s">
        <v>16</v>
      </c>
      <c r="I960" s="11" t="s">
        <v>404</v>
      </c>
      <c r="J960" s="9" t="s">
        <v>1370</v>
      </c>
      <c r="K960" s="9" t="s">
        <v>1370</v>
      </c>
      <c r="L960" s="6" t="s">
        <v>3059</v>
      </c>
      <c r="M960" s="6" t="str">
        <f t="shared" si="70"/>
        <v>Male</v>
      </c>
      <c r="N960" s="6" t="str">
        <f t="shared" si="71"/>
        <v>Hardcore Gamer: I spend most of my free time playing and viewing video games</v>
      </c>
      <c r="O960" s="6" t="str">
        <f t="shared" si="72"/>
        <v>31-40 hours</v>
      </c>
      <c r="P960" s="39" t="str">
        <f t="shared" si="73"/>
        <v>$3,000- $5,000</v>
      </c>
      <c r="Q960" s="17" t="s">
        <v>1500</v>
      </c>
    </row>
    <row r="961" spans="1:17" ht="15.75" customHeight="1" x14ac:dyDescent="0.25">
      <c r="A961" s="24">
        <v>10</v>
      </c>
      <c r="B961" s="28" t="str">
        <f t="shared" si="74"/>
        <v>Promoter</v>
      </c>
      <c r="C961" s="19" t="s">
        <v>488</v>
      </c>
      <c r="D961" s="19" t="s">
        <v>3064</v>
      </c>
      <c r="E961" s="17" t="s">
        <v>3056</v>
      </c>
      <c r="F961" s="28">
        <v>13063445733</v>
      </c>
      <c r="G961" s="6" t="s">
        <v>2878</v>
      </c>
      <c r="H961" s="6" t="s">
        <v>16</v>
      </c>
      <c r="I961" s="11" t="s">
        <v>565</v>
      </c>
      <c r="J961" s="9" t="s">
        <v>1370</v>
      </c>
      <c r="K961" s="9" t="s">
        <v>1370</v>
      </c>
      <c r="L961" s="6" t="s">
        <v>3058</v>
      </c>
      <c r="M961" s="6" t="str">
        <f t="shared" si="70"/>
        <v>Male</v>
      </c>
      <c r="N961" s="6" t="str">
        <f t="shared" si="71"/>
        <v>Hardcore Gamer: I spend most of my free time playing and viewing video games</v>
      </c>
      <c r="O961" s="6" t="str">
        <f t="shared" si="72"/>
        <v>11-20 hours</v>
      </c>
      <c r="P961" s="39" t="str">
        <f t="shared" si="73"/>
        <v>$2,000- $2,999</v>
      </c>
      <c r="Q961" s="17"/>
    </row>
    <row r="962" spans="1:17" ht="15.75" customHeight="1" x14ac:dyDescent="0.25">
      <c r="A962" s="24">
        <v>10</v>
      </c>
      <c r="B962" s="28" t="str">
        <f t="shared" si="74"/>
        <v>Promoter</v>
      </c>
      <c r="C962" s="19" t="s">
        <v>3070</v>
      </c>
      <c r="D962" s="19" t="s">
        <v>3064</v>
      </c>
      <c r="E962" s="17" t="s">
        <v>3056</v>
      </c>
      <c r="F962" s="28">
        <v>13059700125</v>
      </c>
      <c r="G962" s="6" t="s">
        <v>2893</v>
      </c>
      <c r="H962" s="6" t="s">
        <v>16</v>
      </c>
      <c r="I962" s="11" t="s">
        <v>565</v>
      </c>
      <c r="J962" s="9" t="s">
        <v>1370</v>
      </c>
      <c r="K962" s="9" t="s">
        <v>1370</v>
      </c>
      <c r="L962" s="6" t="s">
        <v>3058</v>
      </c>
      <c r="M962" s="6" t="str">
        <f t="shared" ref="M962:M1025" si="75">VLOOKUP(F962,DemoTable,2,FALSE)</f>
        <v>Male</v>
      </c>
      <c r="N962" s="6" t="str">
        <f t="shared" ref="N962:N1025" si="76">VLOOKUP(F962,DemoTable,3,FALSE)</f>
        <v>Casual Gamer: I love playing video games to have fun but not all of the time</v>
      </c>
      <c r="O962" s="6" t="str">
        <f t="shared" ref="O962:O1025" si="77">VLOOKUP(F962,DemoTable,4,FALSE)</f>
        <v>6-10 hours</v>
      </c>
      <c r="P962" s="39" t="str">
        <f t="shared" ref="P962:P1025" si="78">VLOOKUP(F962,DemoTable,5,FALSE)</f>
        <v>$2,000- $2,999</v>
      </c>
      <c r="Q962" s="17"/>
    </row>
    <row r="963" spans="1:17" ht="15.75" customHeight="1" x14ac:dyDescent="0.25">
      <c r="A963" s="24">
        <v>8</v>
      </c>
      <c r="B963" s="28" t="str">
        <f t="shared" si="74"/>
        <v>Passive</v>
      </c>
      <c r="C963" s="19" t="s">
        <v>3070</v>
      </c>
      <c r="D963" s="19" t="s">
        <v>3065</v>
      </c>
      <c r="E963" s="17" t="s">
        <v>3056</v>
      </c>
      <c r="F963" s="28">
        <v>13046577393</v>
      </c>
      <c r="G963" s="6" t="s">
        <v>2928</v>
      </c>
      <c r="H963" s="6" t="s">
        <v>16</v>
      </c>
      <c r="I963" s="11" t="s">
        <v>404</v>
      </c>
      <c r="J963" s="9" t="s">
        <v>1370</v>
      </c>
      <c r="K963" s="9" t="s">
        <v>1370</v>
      </c>
      <c r="L963" s="6" t="s">
        <v>3058</v>
      </c>
      <c r="M963" s="6" t="str">
        <f t="shared" si="75"/>
        <v>Male</v>
      </c>
      <c r="N963" s="6" t="str">
        <f t="shared" si="76"/>
        <v>Hardcore Gamer: I spend most of my free time playing and viewing video games</v>
      </c>
      <c r="O963" s="6" t="str">
        <f t="shared" si="77"/>
        <v>11-20 hours</v>
      </c>
      <c r="P963" s="39" t="str">
        <f t="shared" si="78"/>
        <v>$1,100 - $1,499</v>
      </c>
      <c r="Q963" s="17" t="s">
        <v>1471</v>
      </c>
    </row>
    <row r="964" spans="1:17" ht="15.75" customHeight="1" x14ac:dyDescent="0.25">
      <c r="A964" s="24">
        <v>9</v>
      </c>
      <c r="B964" s="28" t="str">
        <f t="shared" si="74"/>
        <v>Promoter</v>
      </c>
      <c r="C964" s="19" t="s">
        <v>3064</v>
      </c>
      <c r="D964" s="19" t="s">
        <v>3064</v>
      </c>
      <c r="E964" s="17" t="s">
        <v>3056</v>
      </c>
      <c r="F964" s="28">
        <v>13040189096</v>
      </c>
      <c r="G964" s="6" t="s">
        <v>2939</v>
      </c>
      <c r="H964" s="6" t="s">
        <v>16</v>
      </c>
      <c r="I964" s="11" t="s">
        <v>404</v>
      </c>
      <c r="J964" s="9" t="s">
        <v>1370</v>
      </c>
      <c r="K964" s="9" t="s">
        <v>1370</v>
      </c>
      <c r="L964" s="6" t="s">
        <v>3058</v>
      </c>
      <c r="M964" s="6" t="str">
        <f t="shared" si="75"/>
        <v>Male</v>
      </c>
      <c r="N964" s="6" t="str">
        <f t="shared" si="76"/>
        <v>Hardcore Gamer: I spend most of my free time playing and viewing video games</v>
      </c>
      <c r="O964" s="6" t="str">
        <f t="shared" si="77"/>
        <v>21-30 hours</v>
      </c>
      <c r="P964" s="39" t="str">
        <f t="shared" si="78"/>
        <v>$5,000+</v>
      </c>
      <c r="Q964" s="17"/>
    </row>
    <row r="965" spans="1:17" ht="15.75" customHeight="1" x14ac:dyDescent="0.25">
      <c r="A965" s="24">
        <v>8</v>
      </c>
      <c r="B965" s="28" t="str">
        <f t="shared" si="74"/>
        <v>Passive</v>
      </c>
      <c r="C965" s="19" t="s">
        <v>3070</v>
      </c>
      <c r="D965" s="19" t="s">
        <v>3065</v>
      </c>
      <c r="E965" s="17" t="s">
        <v>3056</v>
      </c>
      <c r="F965" s="28">
        <v>13038296771</v>
      </c>
      <c r="G965" s="6" t="s">
        <v>2959</v>
      </c>
      <c r="H965" s="6" t="s">
        <v>16</v>
      </c>
      <c r="I965" s="11" t="s">
        <v>404</v>
      </c>
      <c r="J965" s="9" t="s">
        <v>1370</v>
      </c>
      <c r="K965" s="9" t="s">
        <v>1370</v>
      </c>
      <c r="L965" s="6" t="s">
        <v>3058</v>
      </c>
      <c r="M965" s="6" t="str">
        <f t="shared" si="75"/>
        <v>Male</v>
      </c>
      <c r="N965" s="6" t="str">
        <f t="shared" si="76"/>
        <v>Hardcore Gamer: I spend most of my free time playing and viewing video games</v>
      </c>
      <c r="O965" s="6" t="str">
        <f t="shared" si="77"/>
        <v>21-30 hours</v>
      </c>
      <c r="P965" s="39" t="str">
        <f t="shared" si="78"/>
        <v>$5,000+</v>
      </c>
      <c r="Q965" s="17"/>
    </row>
    <row r="966" spans="1:17" ht="15.75" customHeight="1" x14ac:dyDescent="0.25">
      <c r="A966" s="24">
        <v>10</v>
      </c>
      <c r="B966" s="28" t="str">
        <f t="shared" ref="B966:B1029" si="79">IF(A966&gt;8, "Promoter", IF(A966&gt;6,"Passive",IF(A966&lt;7,"Detractor",)))</f>
        <v>Promoter</v>
      </c>
      <c r="C966" s="19" t="s">
        <v>3064</v>
      </c>
      <c r="D966" s="19" t="s">
        <v>3065</v>
      </c>
      <c r="E966" s="17" t="s">
        <v>3056</v>
      </c>
      <c r="F966" s="28">
        <v>13027510601</v>
      </c>
      <c r="G966" s="6" t="s">
        <v>2973</v>
      </c>
      <c r="H966" s="6" t="s">
        <v>16</v>
      </c>
      <c r="I966" s="11" t="s">
        <v>404</v>
      </c>
      <c r="J966" s="9" t="s">
        <v>1370</v>
      </c>
      <c r="K966" s="9" t="s">
        <v>1370</v>
      </c>
      <c r="L966" s="6" t="s">
        <v>3058</v>
      </c>
      <c r="M966" s="6" t="str">
        <f t="shared" si="75"/>
        <v>Male</v>
      </c>
      <c r="N966" s="6" t="str">
        <f t="shared" si="76"/>
        <v>Competitive Gamer: I play video games to be the best and win</v>
      </c>
      <c r="O966" s="6" t="str">
        <f t="shared" si="77"/>
        <v>21-30 hours</v>
      </c>
      <c r="P966" s="39" t="str">
        <f t="shared" si="78"/>
        <v>$2,000- $2,999</v>
      </c>
      <c r="Q966" s="17"/>
    </row>
    <row r="967" spans="1:17" ht="15.75" customHeight="1" x14ac:dyDescent="0.25">
      <c r="A967" s="24">
        <v>10</v>
      </c>
      <c r="B967" s="28" t="str">
        <f t="shared" si="79"/>
        <v>Promoter</v>
      </c>
      <c r="C967" s="19" t="s">
        <v>488</v>
      </c>
      <c r="D967" s="19" t="s">
        <v>3064</v>
      </c>
      <c r="E967" s="17" t="s">
        <v>3056</v>
      </c>
      <c r="F967" s="28">
        <v>13220066973</v>
      </c>
      <c r="G967" s="6" t="s">
        <v>2496</v>
      </c>
      <c r="H967" s="6" t="s">
        <v>16</v>
      </c>
      <c r="I967" s="11" t="s">
        <v>905</v>
      </c>
      <c r="J967" s="9" t="s">
        <v>1370</v>
      </c>
      <c r="K967" s="9" t="s">
        <v>1370</v>
      </c>
      <c r="L967" s="6" t="s">
        <v>3057</v>
      </c>
      <c r="M967" s="6" t="str">
        <f t="shared" si="75"/>
        <v>Male</v>
      </c>
      <c r="N967" s="6" t="str">
        <f t="shared" si="76"/>
        <v>Casual Gamer: I love playing video games to have fun but not all of the time</v>
      </c>
      <c r="O967" s="6" t="str">
        <f t="shared" si="77"/>
        <v>6-10 hours</v>
      </c>
      <c r="P967" s="39" t="str">
        <f t="shared" si="78"/>
        <v>$1,500 - $1,999</v>
      </c>
      <c r="Q967" s="17" t="s">
        <v>1394</v>
      </c>
    </row>
    <row r="968" spans="1:17" ht="15.75" customHeight="1" x14ac:dyDescent="0.25">
      <c r="A968" s="24">
        <v>7</v>
      </c>
      <c r="B968" s="28" t="str">
        <f t="shared" si="79"/>
        <v>Passive</v>
      </c>
      <c r="C968" s="19" t="s">
        <v>3064</v>
      </c>
      <c r="D968" s="19" t="s">
        <v>3064</v>
      </c>
      <c r="E968" s="17" t="s">
        <v>3056</v>
      </c>
      <c r="F968" s="28">
        <v>13064378630</v>
      </c>
      <c r="G968" s="6" t="s">
        <v>2916</v>
      </c>
      <c r="H968" s="6" t="s">
        <v>16</v>
      </c>
      <c r="I968" s="11" t="s">
        <v>1271</v>
      </c>
      <c r="J968" s="9" t="s">
        <v>1370</v>
      </c>
      <c r="K968" s="9" t="s">
        <v>1370</v>
      </c>
      <c r="L968" s="6" t="s">
        <v>3058</v>
      </c>
      <c r="M968" s="6" t="str">
        <f t="shared" si="75"/>
        <v>Non-binary/Genderqueer</v>
      </c>
      <c r="N968" s="6" t="str">
        <f t="shared" si="76"/>
        <v>Casual Gamer: I love playing video games to have fun but not all of the time</v>
      </c>
      <c r="O968" s="6" t="str">
        <f t="shared" si="77"/>
        <v>6-10 hours</v>
      </c>
      <c r="P968" s="39" t="str">
        <f t="shared" si="78"/>
        <v>I don’t know</v>
      </c>
      <c r="Q968" s="17"/>
    </row>
    <row r="969" spans="1:17" ht="15.75" customHeight="1" x14ac:dyDescent="0.25">
      <c r="A969" s="24">
        <v>8</v>
      </c>
      <c r="B969" s="28" t="str">
        <f t="shared" si="79"/>
        <v>Passive</v>
      </c>
      <c r="C969" s="19" t="s">
        <v>3068</v>
      </c>
      <c r="D969" s="19" t="s">
        <v>3064</v>
      </c>
      <c r="E969" s="17" t="s">
        <v>3055</v>
      </c>
      <c r="F969" s="28">
        <v>13150411594</v>
      </c>
      <c r="G969" s="6" t="s">
        <v>2252</v>
      </c>
      <c r="H969" s="6" t="s">
        <v>16</v>
      </c>
      <c r="I969" s="11" t="s">
        <v>697</v>
      </c>
      <c r="J969" s="19" t="s">
        <v>1370</v>
      </c>
      <c r="K969" s="19" t="s">
        <v>1370</v>
      </c>
      <c r="L969" s="6" t="s">
        <v>3059</v>
      </c>
      <c r="M969" s="6" t="str">
        <f t="shared" si="75"/>
        <v>Female</v>
      </c>
      <c r="N969" s="6" t="str">
        <f t="shared" si="76"/>
        <v>Hardcore Gamer: I spend most of my free time playing and viewing video games</v>
      </c>
      <c r="O969" s="6" t="str">
        <f t="shared" si="77"/>
        <v>21-30 hours</v>
      </c>
      <c r="P969" s="39" t="str">
        <f t="shared" si="78"/>
        <v>$2,000- $2,999</v>
      </c>
      <c r="Q969" s="17"/>
    </row>
    <row r="970" spans="1:17" ht="15.75" customHeight="1" x14ac:dyDescent="0.25">
      <c r="A970" s="24">
        <v>9</v>
      </c>
      <c r="B970" s="28" t="str">
        <f t="shared" si="79"/>
        <v>Promoter</v>
      </c>
      <c r="C970" s="19" t="s">
        <v>488</v>
      </c>
      <c r="D970" s="19" t="s">
        <v>3068</v>
      </c>
      <c r="E970" s="17" t="s">
        <v>3055</v>
      </c>
      <c r="F970" s="28">
        <v>13139861133</v>
      </c>
      <c r="G970" s="6" t="s">
        <v>2268</v>
      </c>
      <c r="H970" s="6" t="s">
        <v>59</v>
      </c>
      <c r="I970" s="11" t="s">
        <v>709</v>
      </c>
      <c r="J970" s="19" t="s">
        <v>1370</v>
      </c>
      <c r="K970" s="19" t="s">
        <v>1370</v>
      </c>
      <c r="L970" s="6" t="s">
        <v>3059</v>
      </c>
      <c r="M970" s="6" t="str">
        <f t="shared" si="75"/>
        <v>Non-binary/Genderqueer</v>
      </c>
      <c r="N970" s="6" t="str">
        <f t="shared" si="76"/>
        <v>Hardcore Gamer: I spend most of my free time playing and viewing video games</v>
      </c>
      <c r="O970" s="6" t="str">
        <f t="shared" si="77"/>
        <v>21-30 hours</v>
      </c>
      <c r="P970" s="39" t="str">
        <f t="shared" si="78"/>
        <v>$1,500 - $1,999</v>
      </c>
      <c r="Q970" s="17"/>
    </row>
    <row r="971" spans="1:17" ht="15.75" customHeight="1" x14ac:dyDescent="0.25">
      <c r="A971" s="24">
        <v>10</v>
      </c>
      <c r="B971" s="28" t="str">
        <f t="shared" si="79"/>
        <v>Promoter</v>
      </c>
      <c r="C971" s="19" t="s">
        <v>3064</v>
      </c>
      <c r="D971" s="19" t="s">
        <v>3064</v>
      </c>
      <c r="E971" s="17" t="s">
        <v>3056</v>
      </c>
      <c r="F971" s="28">
        <v>13230449806</v>
      </c>
      <c r="G971" s="6" t="s">
        <v>2438</v>
      </c>
      <c r="H971" s="6" t="s">
        <v>59</v>
      </c>
      <c r="I971" s="11" t="s">
        <v>859</v>
      </c>
      <c r="J971" s="9" t="s">
        <v>1385</v>
      </c>
      <c r="K971" s="9" t="s">
        <v>3030</v>
      </c>
      <c r="L971" s="6" t="s">
        <v>3057</v>
      </c>
      <c r="M971" s="6" t="str">
        <f t="shared" si="75"/>
        <v>Male</v>
      </c>
      <c r="N971" s="6" t="str">
        <f t="shared" si="76"/>
        <v>Hardcore Gamer: I spend most of my free time playing and viewing video games</v>
      </c>
      <c r="O971" s="6" t="str">
        <f t="shared" si="77"/>
        <v>21-30 hours</v>
      </c>
      <c r="P971" s="39" t="str">
        <f t="shared" si="78"/>
        <v>$3,000- $5,000</v>
      </c>
      <c r="Q971" s="17"/>
    </row>
    <row r="972" spans="1:17" ht="15.75" customHeight="1" x14ac:dyDescent="0.25">
      <c r="A972" s="24">
        <v>10</v>
      </c>
      <c r="B972" s="28" t="str">
        <f t="shared" si="79"/>
        <v>Promoter</v>
      </c>
      <c r="C972" s="19" t="s">
        <v>3064</v>
      </c>
      <c r="D972" s="19" t="s">
        <v>3064</v>
      </c>
      <c r="E972" s="17" t="s">
        <v>3056</v>
      </c>
      <c r="F972" s="28">
        <v>13232037938</v>
      </c>
      <c r="G972" s="6" t="s">
        <v>2425</v>
      </c>
      <c r="H972" s="6" t="s">
        <v>59</v>
      </c>
      <c r="I972" s="11" t="s">
        <v>851</v>
      </c>
      <c r="J972" s="9" t="s">
        <v>1385</v>
      </c>
      <c r="K972" s="9" t="s">
        <v>3030</v>
      </c>
      <c r="L972" s="6" t="s">
        <v>3057</v>
      </c>
      <c r="M972" s="6" t="str">
        <f t="shared" si="75"/>
        <v>Female</v>
      </c>
      <c r="N972" s="6" t="str">
        <f t="shared" si="76"/>
        <v>Hardcore Gamer: I spend most of my free time playing and viewing video games</v>
      </c>
      <c r="O972" s="6" t="str">
        <f t="shared" si="77"/>
        <v>11-20 hours</v>
      </c>
      <c r="P972" s="39" t="str">
        <f t="shared" si="78"/>
        <v>$2,000- $2,999</v>
      </c>
      <c r="Q972" s="17"/>
    </row>
    <row r="973" spans="1:17" ht="15.75" customHeight="1" x14ac:dyDescent="0.25">
      <c r="A973" s="24">
        <v>8</v>
      </c>
      <c r="B973" s="28" t="str">
        <f t="shared" si="79"/>
        <v>Passive</v>
      </c>
      <c r="C973" s="19" t="s">
        <v>3064</v>
      </c>
      <c r="D973" s="19" t="s">
        <v>3065</v>
      </c>
      <c r="E973" s="17" t="s">
        <v>3056</v>
      </c>
      <c r="F973" s="28">
        <v>13123673647</v>
      </c>
      <c r="G973" s="6" t="s">
        <v>2801</v>
      </c>
      <c r="H973" s="6" t="s">
        <v>16</v>
      </c>
      <c r="I973" s="11" t="s">
        <v>1167</v>
      </c>
      <c r="J973" s="9" t="s">
        <v>1370</v>
      </c>
      <c r="K973" s="9" t="s">
        <v>1370</v>
      </c>
      <c r="L973" s="6" t="s">
        <v>3059</v>
      </c>
      <c r="M973" s="6" t="str">
        <f t="shared" si="75"/>
        <v>Male</v>
      </c>
      <c r="N973" s="6" t="str">
        <f t="shared" si="76"/>
        <v>Hardcore Gamer: I spend most of my free time playing and viewing video games</v>
      </c>
      <c r="O973" s="6" t="str">
        <f t="shared" si="77"/>
        <v>21-30 hours</v>
      </c>
      <c r="P973" s="39" t="str">
        <f t="shared" si="78"/>
        <v>$2,000- $2,999</v>
      </c>
      <c r="Q973" s="17"/>
    </row>
    <row r="974" spans="1:17" ht="15.75" customHeight="1" x14ac:dyDescent="0.25">
      <c r="A974" s="24">
        <v>9</v>
      </c>
      <c r="B974" s="28" t="str">
        <f t="shared" si="79"/>
        <v>Promoter</v>
      </c>
      <c r="C974" s="19" t="s">
        <v>3068</v>
      </c>
      <c r="D974" s="19" t="s">
        <v>3065</v>
      </c>
      <c r="E974" s="17" t="s">
        <v>3055</v>
      </c>
      <c r="F974" s="28">
        <v>13197631221</v>
      </c>
      <c r="G974" s="6" t="s">
        <v>2125</v>
      </c>
      <c r="H974" s="6" t="s">
        <v>14</v>
      </c>
      <c r="I974" s="11" t="s">
        <v>584</v>
      </c>
      <c r="J974" s="19" t="s">
        <v>1370</v>
      </c>
      <c r="K974" s="19" t="s">
        <v>1370</v>
      </c>
      <c r="L974" s="6" t="s">
        <v>3057</v>
      </c>
      <c r="M974" s="6" t="str">
        <f t="shared" si="75"/>
        <v>Male</v>
      </c>
      <c r="N974" s="6" t="str">
        <f t="shared" si="76"/>
        <v>Competitive Gamer: I play video games to be the best and win</v>
      </c>
      <c r="O974" s="6" t="str">
        <f t="shared" si="77"/>
        <v>31-40 hours</v>
      </c>
      <c r="P974" s="39" t="str">
        <f t="shared" si="78"/>
        <v>$5,000+</v>
      </c>
      <c r="Q974" s="17"/>
    </row>
    <row r="975" spans="1:17" ht="15.75" customHeight="1" x14ac:dyDescent="0.25">
      <c r="A975" s="24">
        <v>10</v>
      </c>
      <c r="B975" s="28" t="str">
        <f t="shared" si="79"/>
        <v>Promoter</v>
      </c>
      <c r="C975" s="19" t="s">
        <v>3064</v>
      </c>
      <c r="D975" s="19" t="s">
        <v>3064</v>
      </c>
      <c r="E975" s="17" t="s">
        <v>3056</v>
      </c>
      <c r="F975" s="28">
        <v>13171058397</v>
      </c>
      <c r="G975" s="6" t="s">
        <v>2646</v>
      </c>
      <c r="H975" s="6" t="s">
        <v>59</v>
      </c>
      <c r="I975" s="11" t="s">
        <v>1035</v>
      </c>
      <c r="J975" s="9" t="s">
        <v>1385</v>
      </c>
      <c r="K975" s="9" t="s">
        <v>3030</v>
      </c>
      <c r="L975" s="6" t="s">
        <v>3057</v>
      </c>
      <c r="M975" s="6" t="str">
        <f t="shared" si="75"/>
        <v>Male</v>
      </c>
      <c r="N975" s="6" t="str">
        <f t="shared" si="76"/>
        <v>Hardcore Gamer: I spend most of my free time playing and viewing video games</v>
      </c>
      <c r="O975" s="6" t="str">
        <f t="shared" si="77"/>
        <v>11-20 hours</v>
      </c>
      <c r="P975" s="39" t="str">
        <f t="shared" si="78"/>
        <v>$2,000- $2,999</v>
      </c>
      <c r="Q975" s="17"/>
    </row>
    <row r="976" spans="1:17" ht="15.75" customHeight="1" x14ac:dyDescent="0.25">
      <c r="A976" s="24">
        <v>10</v>
      </c>
      <c r="B976" s="28" t="str">
        <f t="shared" si="79"/>
        <v>Promoter</v>
      </c>
      <c r="C976" s="19" t="s">
        <v>3064</v>
      </c>
      <c r="D976" s="19" t="s">
        <v>3064</v>
      </c>
      <c r="E976" s="17" t="s">
        <v>3056</v>
      </c>
      <c r="F976" s="28">
        <v>13065417143</v>
      </c>
      <c r="G976" s="6" t="s">
        <v>2913</v>
      </c>
      <c r="H976" s="6" t="s">
        <v>16</v>
      </c>
      <c r="I976" s="11" t="s">
        <v>1269</v>
      </c>
      <c r="J976" s="9" t="s">
        <v>1370</v>
      </c>
      <c r="K976" s="9" t="s">
        <v>1370</v>
      </c>
      <c r="L976" s="6" t="s">
        <v>3058</v>
      </c>
      <c r="M976" s="6" t="str">
        <f t="shared" si="75"/>
        <v>Male</v>
      </c>
      <c r="N976" s="6" t="str">
        <f t="shared" si="76"/>
        <v>I do not play video games</v>
      </c>
      <c r="O976" s="6">
        <f t="shared" si="77"/>
        <v>0</v>
      </c>
      <c r="P976" s="39" t="str">
        <f t="shared" si="78"/>
        <v>$3,000- $5,000</v>
      </c>
      <c r="Q976" s="17"/>
    </row>
    <row r="977" spans="1:17" ht="15.75" customHeight="1" x14ac:dyDescent="0.25">
      <c r="A977" s="24">
        <v>7</v>
      </c>
      <c r="B977" s="28" t="str">
        <f t="shared" si="79"/>
        <v>Passive</v>
      </c>
      <c r="C977" s="19" t="s">
        <v>3070</v>
      </c>
      <c r="D977" s="19" t="s">
        <v>3068</v>
      </c>
      <c r="E977" s="17" t="s">
        <v>3055</v>
      </c>
      <c r="F977" s="28">
        <v>13148316781</v>
      </c>
      <c r="G977" s="6" t="s">
        <v>2255</v>
      </c>
      <c r="H977" s="6" t="s">
        <v>59</v>
      </c>
      <c r="I977" s="11" t="s">
        <v>699</v>
      </c>
      <c r="J977" s="19" t="s">
        <v>1385</v>
      </c>
      <c r="K977" s="19" t="s">
        <v>3030</v>
      </c>
      <c r="L977" s="6" t="s">
        <v>3059</v>
      </c>
      <c r="M977" s="6" t="str">
        <f t="shared" si="75"/>
        <v>Male</v>
      </c>
      <c r="N977" s="6" t="str">
        <f t="shared" si="76"/>
        <v>Hardcore Gamer: I spend most of my free time playing and viewing video games</v>
      </c>
      <c r="O977" s="6" t="str">
        <f t="shared" si="77"/>
        <v>31-40 hours</v>
      </c>
      <c r="P977" s="39" t="str">
        <f t="shared" si="78"/>
        <v>$1,500 - $1,999</v>
      </c>
      <c r="Q977" s="17"/>
    </row>
    <row r="978" spans="1:17" ht="15.75" customHeight="1" x14ac:dyDescent="0.25">
      <c r="A978" s="24">
        <v>8</v>
      </c>
      <c r="B978" s="28" t="str">
        <f t="shared" si="79"/>
        <v>Passive</v>
      </c>
      <c r="C978" s="19" t="s">
        <v>3068</v>
      </c>
      <c r="D978" s="19" t="s">
        <v>3064</v>
      </c>
      <c r="E978" s="17" t="s">
        <v>3056</v>
      </c>
      <c r="F978" s="28">
        <v>13019130621</v>
      </c>
      <c r="G978" s="6" t="s">
        <v>3002</v>
      </c>
      <c r="H978" s="6" t="s">
        <v>16</v>
      </c>
      <c r="I978" s="11" t="s">
        <v>1343</v>
      </c>
      <c r="J978" s="9" t="s">
        <v>1385</v>
      </c>
      <c r="K978" s="9" t="s">
        <v>3030</v>
      </c>
      <c r="L978" s="6" t="s">
        <v>3058</v>
      </c>
      <c r="M978" s="6" t="str">
        <f t="shared" si="75"/>
        <v>Male</v>
      </c>
      <c r="N978" s="6" t="str">
        <f t="shared" si="76"/>
        <v>Casual Gamer: I love playing video games to have fun but not all of the time</v>
      </c>
      <c r="O978" s="6" t="str">
        <f t="shared" si="77"/>
        <v>11-20 hours</v>
      </c>
      <c r="P978" s="39" t="str">
        <f t="shared" si="78"/>
        <v>$2,000- $2,999</v>
      </c>
      <c r="Q978" s="17"/>
    </row>
    <row r="979" spans="1:17" ht="15.75" customHeight="1" x14ac:dyDescent="0.25">
      <c r="A979" s="24">
        <v>8</v>
      </c>
      <c r="B979" s="28" t="str">
        <f t="shared" si="79"/>
        <v>Passive</v>
      </c>
      <c r="C979" s="19" t="s">
        <v>3064</v>
      </c>
      <c r="D979" s="19" t="s">
        <v>3065</v>
      </c>
      <c r="E979" s="17" t="s">
        <v>3056</v>
      </c>
      <c r="F979" s="28">
        <v>13048495889</v>
      </c>
      <c r="G979" s="6" t="s">
        <v>2957</v>
      </c>
      <c r="H979" s="6" t="s">
        <v>16</v>
      </c>
      <c r="I979" s="11" t="s">
        <v>1303</v>
      </c>
      <c r="J979" s="9" t="s">
        <v>1387</v>
      </c>
      <c r="K979" s="9" t="s">
        <v>1387</v>
      </c>
      <c r="L979" s="6" t="s">
        <v>3058</v>
      </c>
      <c r="M979" s="6" t="str">
        <f t="shared" si="75"/>
        <v>Male</v>
      </c>
      <c r="N979" s="6" t="str">
        <f t="shared" si="76"/>
        <v>Content Creator/Streamer: I create video game content</v>
      </c>
      <c r="O979" s="6" t="str">
        <f t="shared" si="77"/>
        <v>21-30 hours</v>
      </c>
      <c r="P979" s="39" t="str">
        <f t="shared" si="78"/>
        <v>$5,000+</v>
      </c>
      <c r="Q979" s="17"/>
    </row>
    <row r="980" spans="1:17" ht="15.75" customHeight="1" x14ac:dyDescent="0.25">
      <c r="A980" s="24">
        <v>10</v>
      </c>
      <c r="B980" s="28" t="str">
        <f t="shared" si="79"/>
        <v>Promoter</v>
      </c>
      <c r="C980" s="19" t="s">
        <v>3064</v>
      </c>
      <c r="D980" s="19" t="s">
        <v>3066</v>
      </c>
      <c r="E980" s="17" t="s">
        <v>3053</v>
      </c>
      <c r="F980" s="28">
        <v>13185195324</v>
      </c>
      <c r="G980" s="6" t="s">
        <v>1608</v>
      </c>
      <c r="H980" s="6" t="s">
        <v>16</v>
      </c>
      <c r="I980" s="11" t="s">
        <v>86</v>
      </c>
      <c r="J980" s="6" t="s">
        <v>1370</v>
      </c>
      <c r="K980" s="19" t="s">
        <v>1370</v>
      </c>
      <c r="L980" s="19" t="s">
        <v>3057</v>
      </c>
      <c r="M980" s="6" t="str">
        <f t="shared" si="75"/>
        <v>Male</v>
      </c>
      <c r="N980" s="6" t="str">
        <f t="shared" si="76"/>
        <v>Hardcore Gamer: I spend most of my free time playing and viewing video games</v>
      </c>
      <c r="O980" s="6" t="str">
        <f t="shared" si="77"/>
        <v>11-20 hours</v>
      </c>
      <c r="P980" s="39" t="str">
        <f t="shared" si="78"/>
        <v>$700 - $1,099</v>
      </c>
      <c r="Q980" s="17" t="s">
        <v>1471</v>
      </c>
    </row>
    <row r="981" spans="1:17" ht="15.75" customHeight="1" x14ac:dyDescent="0.25">
      <c r="A981" s="24">
        <v>5</v>
      </c>
      <c r="B981" s="28" t="str">
        <f t="shared" si="79"/>
        <v>Detractor</v>
      </c>
      <c r="C981" s="19" t="s">
        <v>3064</v>
      </c>
      <c r="D981" s="19" t="s">
        <v>3065</v>
      </c>
      <c r="E981" s="17" t="s">
        <v>1423</v>
      </c>
      <c r="F981" s="28">
        <v>13222468560</v>
      </c>
      <c r="G981" s="6" t="s">
        <v>1940</v>
      </c>
      <c r="H981" s="6" t="s">
        <v>114</v>
      </c>
      <c r="I981" s="11" t="s">
        <v>411</v>
      </c>
      <c r="J981" s="6" t="s">
        <v>1370</v>
      </c>
      <c r="K981" s="6" t="s">
        <v>1370</v>
      </c>
      <c r="L981" s="6" t="s">
        <v>3057</v>
      </c>
      <c r="M981" s="6" t="str">
        <f t="shared" si="75"/>
        <v>Male</v>
      </c>
      <c r="N981" s="6" t="str">
        <f t="shared" si="76"/>
        <v>Hardcore Gamer: I spend most of my free time playing and viewing video games</v>
      </c>
      <c r="O981" s="6" t="str">
        <f t="shared" si="77"/>
        <v>21-30 hours</v>
      </c>
      <c r="P981" s="39" t="str">
        <f t="shared" si="78"/>
        <v>$1,100 - $1,499</v>
      </c>
      <c r="Q981" s="17"/>
    </row>
    <row r="982" spans="1:17" ht="15.75" customHeight="1" x14ac:dyDescent="0.25">
      <c r="A982" s="24">
        <v>10</v>
      </c>
      <c r="B982" s="28" t="str">
        <f t="shared" si="79"/>
        <v>Promoter</v>
      </c>
      <c r="C982" s="19" t="s">
        <v>3064</v>
      </c>
      <c r="D982" s="19" t="s">
        <v>3064</v>
      </c>
      <c r="E982" s="17" t="s">
        <v>3056</v>
      </c>
      <c r="F982" s="28">
        <v>13212907651</v>
      </c>
      <c r="G982" s="6" t="s">
        <v>2516</v>
      </c>
      <c r="H982" s="6" t="s">
        <v>59</v>
      </c>
      <c r="I982" s="11" t="s">
        <v>923</v>
      </c>
      <c r="J982" s="9" t="s">
        <v>1385</v>
      </c>
      <c r="K982" s="9" t="s">
        <v>3030</v>
      </c>
      <c r="L982" s="6" t="s">
        <v>3057</v>
      </c>
      <c r="M982" s="6" t="str">
        <f t="shared" si="75"/>
        <v>Male</v>
      </c>
      <c r="N982" s="6" t="str">
        <f t="shared" si="76"/>
        <v>Hardcore Gamer: I spend most of my free time playing and viewing video games</v>
      </c>
      <c r="O982" s="6" t="str">
        <f t="shared" si="77"/>
        <v>31-40 hours</v>
      </c>
      <c r="P982" s="39" t="str">
        <f t="shared" si="78"/>
        <v>$700 - $1,099</v>
      </c>
      <c r="Q982" s="17"/>
    </row>
    <row r="983" spans="1:17" ht="15.75" customHeight="1" x14ac:dyDescent="0.25">
      <c r="A983" s="24">
        <v>10</v>
      </c>
      <c r="B983" s="28" t="str">
        <f t="shared" si="79"/>
        <v>Promoter</v>
      </c>
      <c r="C983" s="19" t="s">
        <v>3064</v>
      </c>
      <c r="D983" s="19" t="s">
        <v>3064</v>
      </c>
      <c r="E983" s="17" t="s">
        <v>3056</v>
      </c>
      <c r="F983" s="28">
        <v>13167168967</v>
      </c>
      <c r="G983" s="6" t="s">
        <v>2663</v>
      </c>
      <c r="H983" s="6" t="s">
        <v>16</v>
      </c>
      <c r="I983" s="11" t="s">
        <v>1050</v>
      </c>
      <c r="J983" s="9" t="s">
        <v>1385</v>
      </c>
      <c r="K983" s="9" t="s">
        <v>3030</v>
      </c>
      <c r="L983" s="6" t="s">
        <v>3059</v>
      </c>
      <c r="M983" s="6" t="str">
        <f t="shared" si="75"/>
        <v>Male</v>
      </c>
      <c r="N983" s="6" t="str">
        <f t="shared" si="76"/>
        <v>Content Creator/Streamer: I create video game content</v>
      </c>
      <c r="O983" s="6" t="str">
        <f t="shared" si="77"/>
        <v>40+ hours</v>
      </c>
      <c r="P983" s="39" t="str">
        <f t="shared" si="78"/>
        <v>$2,000- $2,999</v>
      </c>
      <c r="Q983" s="17"/>
    </row>
    <row r="984" spans="1:17" ht="15.75" customHeight="1" x14ac:dyDescent="0.25">
      <c r="A984" s="24">
        <v>10</v>
      </c>
      <c r="B984" s="28" t="str">
        <f t="shared" si="79"/>
        <v>Promoter</v>
      </c>
      <c r="C984" s="19" t="s">
        <v>3064</v>
      </c>
      <c r="D984" s="19" t="s">
        <v>3064</v>
      </c>
      <c r="E984" s="17" t="s">
        <v>3056</v>
      </c>
      <c r="F984" s="28">
        <v>13229878451</v>
      </c>
      <c r="G984" s="6" t="s">
        <v>2441</v>
      </c>
      <c r="H984" s="6" t="s">
        <v>16</v>
      </c>
      <c r="I984" s="11" t="s">
        <v>862</v>
      </c>
      <c r="J984" s="9" t="s">
        <v>1370</v>
      </c>
      <c r="K984" s="9" t="s">
        <v>1370</v>
      </c>
      <c r="L984" s="6" t="s">
        <v>3057</v>
      </c>
      <c r="M984" s="6" t="str">
        <f t="shared" si="75"/>
        <v>Male</v>
      </c>
      <c r="N984" s="6" t="str">
        <f t="shared" si="76"/>
        <v>Competitive Gamer: I play video games to be the best and win</v>
      </c>
      <c r="O984" s="6" t="str">
        <f t="shared" si="77"/>
        <v>11-20 hours</v>
      </c>
      <c r="P984" s="39" t="str">
        <f t="shared" si="78"/>
        <v>$2,000- $2,999</v>
      </c>
      <c r="Q984" s="17"/>
    </row>
    <row r="985" spans="1:17" ht="15.75" customHeight="1" x14ac:dyDescent="0.25">
      <c r="A985" s="24">
        <v>10</v>
      </c>
      <c r="B985" s="28" t="str">
        <f t="shared" si="79"/>
        <v>Promoter</v>
      </c>
      <c r="C985" s="19" t="s">
        <v>3064</v>
      </c>
      <c r="D985" s="19" t="s">
        <v>3064</v>
      </c>
      <c r="E985" s="17" t="s">
        <v>3056</v>
      </c>
      <c r="F985" s="28">
        <v>13188647656</v>
      </c>
      <c r="G985" s="6" t="s">
        <v>2595</v>
      </c>
      <c r="H985" s="6" t="s">
        <v>16</v>
      </c>
      <c r="I985" s="11" t="s">
        <v>988</v>
      </c>
      <c r="J985" s="9" t="s">
        <v>1370</v>
      </c>
      <c r="K985" s="9" t="s">
        <v>1370</v>
      </c>
      <c r="L985" s="6" t="s">
        <v>3057</v>
      </c>
      <c r="M985" s="6" t="str">
        <f t="shared" si="75"/>
        <v>Male</v>
      </c>
      <c r="N985" s="6" t="str">
        <f t="shared" si="76"/>
        <v>Casual Gamer: I love playing video games to have fun but not all of the time</v>
      </c>
      <c r="O985" s="6" t="str">
        <f t="shared" si="77"/>
        <v>0-5 hours</v>
      </c>
      <c r="P985" s="39" t="str">
        <f t="shared" si="78"/>
        <v>$2,000- $2,999</v>
      </c>
      <c r="Q985" s="17"/>
    </row>
    <row r="986" spans="1:17" ht="15.75" customHeight="1" x14ac:dyDescent="0.25">
      <c r="A986" s="24">
        <v>8</v>
      </c>
      <c r="B986" s="28" t="str">
        <f t="shared" si="79"/>
        <v>Passive</v>
      </c>
      <c r="C986" s="19" t="s">
        <v>3068</v>
      </c>
      <c r="D986" s="19" t="s">
        <v>3064</v>
      </c>
      <c r="E986" s="17" t="s">
        <v>3055</v>
      </c>
      <c r="F986" s="28">
        <v>13187720755</v>
      </c>
      <c r="G986" s="6" t="s">
        <v>2148</v>
      </c>
      <c r="H986" s="6" t="s">
        <v>16</v>
      </c>
      <c r="I986" s="11" t="s">
        <v>603</v>
      </c>
      <c r="J986" s="19" t="s">
        <v>1370</v>
      </c>
      <c r="K986" s="19" t="s">
        <v>1370</v>
      </c>
      <c r="L986" s="6" t="s">
        <v>3057</v>
      </c>
      <c r="M986" s="6" t="str">
        <f t="shared" si="75"/>
        <v>Female</v>
      </c>
      <c r="N986" s="6" t="str">
        <f t="shared" si="76"/>
        <v>Content Creator/Streamer: I create video game content</v>
      </c>
      <c r="O986" s="6" t="str">
        <f t="shared" si="77"/>
        <v>40+ hours</v>
      </c>
      <c r="P986" s="39" t="str">
        <f t="shared" si="78"/>
        <v>$1,500 - $1,999</v>
      </c>
      <c r="Q986" s="17"/>
    </row>
    <row r="987" spans="1:17" ht="15.75" customHeight="1" x14ac:dyDescent="0.25">
      <c r="A987" s="24">
        <v>10</v>
      </c>
      <c r="B987" s="28" t="str">
        <f t="shared" si="79"/>
        <v>Promoter</v>
      </c>
      <c r="C987" s="19" t="s">
        <v>3070</v>
      </c>
      <c r="D987" s="19" t="s">
        <v>3064</v>
      </c>
      <c r="E987" s="17" t="s">
        <v>3056</v>
      </c>
      <c r="F987" s="28">
        <v>13177949450</v>
      </c>
      <c r="G987" s="6" t="s">
        <v>2619</v>
      </c>
      <c r="H987" s="6" t="s">
        <v>16</v>
      </c>
      <c r="I987" s="11" t="s">
        <v>1009</v>
      </c>
      <c r="J987" s="9" t="s">
        <v>1384</v>
      </c>
      <c r="K987" s="9" t="s">
        <v>3031</v>
      </c>
      <c r="L987" s="6" t="s">
        <v>3057</v>
      </c>
      <c r="M987" s="6" t="str">
        <f t="shared" si="75"/>
        <v>Male</v>
      </c>
      <c r="N987" s="6" t="str">
        <f t="shared" si="76"/>
        <v>Casual Gamer: I love playing video games to have fun but not all of the time</v>
      </c>
      <c r="O987" s="6" t="str">
        <f t="shared" si="77"/>
        <v>0-5 hours</v>
      </c>
      <c r="P987" s="39" t="str">
        <f t="shared" si="78"/>
        <v>$1,100 - $1,499</v>
      </c>
      <c r="Q987" s="17"/>
    </row>
    <row r="988" spans="1:17" ht="15.75" customHeight="1" x14ac:dyDescent="0.25">
      <c r="A988" s="24">
        <v>10</v>
      </c>
      <c r="B988" s="28" t="str">
        <f t="shared" si="79"/>
        <v>Promoter</v>
      </c>
      <c r="C988" s="19" t="s">
        <v>3070</v>
      </c>
      <c r="D988" s="19" t="s">
        <v>3067</v>
      </c>
      <c r="E988" s="17" t="s">
        <v>3054</v>
      </c>
      <c r="F988" s="28">
        <v>13211336432</v>
      </c>
      <c r="G988" s="6" t="s">
        <v>1799</v>
      </c>
      <c r="H988" s="6" t="s">
        <v>14</v>
      </c>
      <c r="I988" s="11" t="s">
        <v>277</v>
      </c>
      <c r="J988" s="6" t="s">
        <v>1387</v>
      </c>
      <c r="K988" s="11" t="s">
        <v>1387</v>
      </c>
      <c r="L988" s="6" t="s">
        <v>3057</v>
      </c>
      <c r="M988" s="6" t="str">
        <f t="shared" si="75"/>
        <v>Male</v>
      </c>
      <c r="N988" s="6" t="str">
        <f t="shared" si="76"/>
        <v>Hardcore Gamer: I spend most of my free time playing and viewing video games</v>
      </c>
      <c r="O988" s="6" t="str">
        <f t="shared" si="77"/>
        <v>21-30 hours</v>
      </c>
      <c r="P988" s="39" t="str">
        <f t="shared" si="78"/>
        <v>$3,000- $5,000</v>
      </c>
      <c r="Q988" s="17"/>
    </row>
    <row r="989" spans="1:17" ht="15.75" customHeight="1" x14ac:dyDescent="0.25">
      <c r="A989" s="24">
        <v>10</v>
      </c>
      <c r="B989" s="28" t="str">
        <f t="shared" si="79"/>
        <v>Promoter</v>
      </c>
      <c r="C989" s="19" t="s">
        <v>488</v>
      </c>
      <c r="D989" s="19" t="s">
        <v>3064</v>
      </c>
      <c r="E989" s="17" t="s">
        <v>3056</v>
      </c>
      <c r="F989" s="28">
        <v>13014262647</v>
      </c>
      <c r="G989" s="6" t="s">
        <v>3016</v>
      </c>
      <c r="H989" s="6" t="s">
        <v>59</v>
      </c>
      <c r="I989" s="11" t="s">
        <v>1355</v>
      </c>
      <c r="J989" s="9" t="s">
        <v>1448</v>
      </c>
      <c r="K989" s="9" t="s">
        <v>3031</v>
      </c>
      <c r="L989" s="6" t="s">
        <v>3058</v>
      </c>
      <c r="M989" s="6" t="str">
        <f t="shared" si="75"/>
        <v>Male</v>
      </c>
      <c r="N989" s="6" t="str">
        <f t="shared" si="76"/>
        <v>Casual Gamer: I love playing video games to have fun but not all of the time</v>
      </c>
      <c r="O989" s="6" t="str">
        <f t="shared" si="77"/>
        <v>6-10 hours</v>
      </c>
      <c r="P989" s="39" t="str">
        <f t="shared" si="78"/>
        <v>$1,100 - $1,499</v>
      </c>
      <c r="Q989" s="17"/>
    </row>
    <row r="990" spans="1:17" ht="15.75" customHeight="1" x14ac:dyDescent="0.25">
      <c r="A990" s="24">
        <v>4</v>
      </c>
      <c r="B990" s="28" t="str">
        <f t="shared" si="79"/>
        <v>Detractor</v>
      </c>
      <c r="C990" s="19" t="s">
        <v>3071</v>
      </c>
      <c r="D990" s="19" t="s">
        <v>3065</v>
      </c>
      <c r="E990" s="17" t="s">
        <v>3054</v>
      </c>
      <c r="F990" s="28">
        <v>13067876255</v>
      </c>
      <c r="G990" s="6" t="s">
        <v>1899</v>
      </c>
      <c r="H990" s="6" t="s">
        <v>16</v>
      </c>
      <c r="I990" s="11" t="s">
        <v>371</v>
      </c>
      <c r="J990" s="6" t="s">
        <v>1375</v>
      </c>
      <c r="K990" s="11" t="s">
        <v>3032</v>
      </c>
      <c r="L990" s="6" t="s">
        <v>3058</v>
      </c>
      <c r="M990" s="6" t="str">
        <f t="shared" si="75"/>
        <v>Male</v>
      </c>
      <c r="N990" s="6" t="str">
        <f t="shared" si="76"/>
        <v>Casual Gamer: I love playing video games to have fun but not all of the time</v>
      </c>
      <c r="O990" s="6" t="str">
        <f t="shared" si="77"/>
        <v>6-10 hours</v>
      </c>
      <c r="P990" s="39" t="str">
        <f t="shared" si="78"/>
        <v>$1,500 - $1,999</v>
      </c>
      <c r="Q990" s="17"/>
    </row>
    <row r="991" spans="1:17" ht="15.75" customHeight="1" x14ac:dyDescent="0.25">
      <c r="A991" s="24">
        <v>10</v>
      </c>
      <c r="B991" s="28" t="str">
        <f t="shared" si="79"/>
        <v>Promoter</v>
      </c>
      <c r="C991" s="19" t="s">
        <v>3070</v>
      </c>
      <c r="D991" s="19" t="s">
        <v>3064</v>
      </c>
      <c r="E991" s="17" t="s">
        <v>3055</v>
      </c>
      <c r="F991" s="28">
        <v>13158546174</v>
      </c>
      <c r="G991" s="6" t="s">
        <v>2240</v>
      </c>
      <c r="H991" s="6" t="s">
        <v>16</v>
      </c>
      <c r="I991" s="11" t="s">
        <v>686</v>
      </c>
      <c r="J991" s="19" t="s">
        <v>1370</v>
      </c>
      <c r="K991" s="19" t="s">
        <v>1370</v>
      </c>
      <c r="L991" s="6" t="s">
        <v>3059</v>
      </c>
      <c r="M991" s="6" t="str">
        <f t="shared" si="75"/>
        <v>Male</v>
      </c>
      <c r="N991" s="6" t="str">
        <f t="shared" si="76"/>
        <v>Hardcore Gamer: I spend most of my free time playing and viewing video games</v>
      </c>
      <c r="O991" s="6" t="str">
        <f t="shared" si="77"/>
        <v>40+ hours</v>
      </c>
      <c r="P991" s="39" t="str">
        <f t="shared" si="78"/>
        <v>$1,500 - $1,999</v>
      </c>
      <c r="Q991" s="17"/>
    </row>
    <row r="992" spans="1:17" ht="15.75" customHeight="1" x14ac:dyDescent="0.25">
      <c r="A992" s="24">
        <v>8</v>
      </c>
      <c r="B992" s="28" t="str">
        <f t="shared" si="79"/>
        <v>Passive</v>
      </c>
      <c r="C992" s="19" t="s">
        <v>3070</v>
      </c>
      <c r="D992" s="19" t="s">
        <v>3064</v>
      </c>
      <c r="E992" s="17" t="s">
        <v>3056</v>
      </c>
      <c r="F992" s="28">
        <v>13180547500</v>
      </c>
      <c r="G992" s="6" t="s">
        <v>2608</v>
      </c>
      <c r="H992" s="6" t="s">
        <v>59</v>
      </c>
      <c r="I992" s="11" t="s">
        <v>1000</v>
      </c>
      <c r="J992" s="9" t="s">
        <v>1385</v>
      </c>
      <c r="K992" s="9" t="s">
        <v>3030</v>
      </c>
      <c r="L992" s="6" t="s">
        <v>3057</v>
      </c>
      <c r="M992" s="6" t="str">
        <f t="shared" si="75"/>
        <v>Male</v>
      </c>
      <c r="N992" s="6" t="str">
        <f t="shared" si="76"/>
        <v>Hardcore Gamer: I spend most of my free time playing and viewing video games</v>
      </c>
      <c r="O992" s="6" t="str">
        <f t="shared" si="77"/>
        <v>11-20 hours</v>
      </c>
      <c r="P992" s="39" t="str">
        <f t="shared" si="78"/>
        <v>$1,500 - $1,999</v>
      </c>
      <c r="Q992" s="17"/>
    </row>
    <row r="993" spans="1:17" ht="15.75" customHeight="1" x14ac:dyDescent="0.25">
      <c r="A993" s="24">
        <v>10</v>
      </c>
      <c r="B993" s="28" t="str">
        <f t="shared" si="79"/>
        <v>Promoter</v>
      </c>
      <c r="C993" s="19" t="s">
        <v>3070</v>
      </c>
      <c r="D993" s="19" t="s">
        <v>3065</v>
      </c>
      <c r="E993" s="17" t="s">
        <v>3055</v>
      </c>
      <c r="F993" s="28">
        <v>13199509061</v>
      </c>
      <c r="G993" s="6" t="s">
        <v>2124</v>
      </c>
      <c r="H993" s="6" t="s">
        <v>16</v>
      </c>
      <c r="I993" s="11" t="s">
        <v>583</v>
      </c>
      <c r="J993" s="19" t="s">
        <v>1384</v>
      </c>
      <c r="K993" s="19" t="s">
        <v>3031</v>
      </c>
      <c r="L993" s="6" t="s">
        <v>3057</v>
      </c>
      <c r="M993" s="6" t="str">
        <f t="shared" si="75"/>
        <v>Female</v>
      </c>
      <c r="N993" s="6" t="str">
        <f t="shared" si="76"/>
        <v>Other (please specify)</v>
      </c>
      <c r="O993" s="6" t="str">
        <f t="shared" si="77"/>
        <v>11-20 hours</v>
      </c>
      <c r="P993" s="39" t="str">
        <f t="shared" si="78"/>
        <v>I don’t know</v>
      </c>
      <c r="Q993" s="17"/>
    </row>
    <row r="994" spans="1:17" ht="15.75" customHeight="1" x14ac:dyDescent="0.25">
      <c r="A994" s="24">
        <v>10</v>
      </c>
      <c r="B994" s="28" t="str">
        <f t="shared" si="79"/>
        <v>Promoter</v>
      </c>
      <c r="C994" s="19" t="s">
        <v>3070</v>
      </c>
      <c r="D994" s="19" t="s">
        <v>3064</v>
      </c>
      <c r="E994" s="17" t="s">
        <v>3056</v>
      </c>
      <c r="F994" s="28">
        <v>13125744593</v>
      </c>
      <c r="G994" s="6" t="s">
        <v>2796</v>
      </c>
      <c r="H994" s="6" t="s">
        <v>16</v>
      </c>
      <c r="I994" s="11" t="s">
        <v>1162</v>
      </c>
      <c r="J994" s="9" t="s">
        <v>1370</v>
      </c>
      <c r="K994" s="9" t="s">
        <v>1370</v>
      </c>
      <c r="L994" s="6" t="s">
        <v>3059</v>
      </c>
      <c r="M994" s="6" t="str">
        <f t="shared" si="75"/>
        <v>Female</v>
      </c>
      <c r="N994" s="6" t="str">
        <f t="shared" si="76"/>
        <v>Competitive Gamer: I play video games to be the best and win</v>
      </c>
      <c r="O994" s="6" t="str">
        <f t="shared" si="77"/>
        <v>31-40 hours</v>
      </c>
      <c r="P994" s="39" t="str">
        <f t="shared" si="78"/>
        <v>$3,000- $5,000</v>
      </c>
      <c r="Q994" s="17" t="s">
        <v>1484</v>
      </c>
    </row>
    <row r="995" spans="1:17" ht="15.75" customHeight="1" x14ac:dyDescent="0.25">
      <c r="A995" s="24">
        <v>7</v>
      </c>
      <c r="B995" s="28" t="str">
        <f t="shared" si="79"/>
        <v>Passive</v>
      </c>
      <c r="C995" s="19" t="s">
        <v>3068</v>
      </c>
      <c r="D995" s="19" t="s">
        <v>3065</v>
      </c>
      <c r="E995" s="17" t="s">
        <v>1423</v>
      </c>
      <c r="F995" s="28">
        <v>13164357360</v>
      </c>
      <c r="G995" s="6" t="s">
        <v>1972</v>
      </c>
      <c r="H995" s="6" t="s">
        <v>16</v>
      </c>
      <c r="I995" s="11" t="s">
        <v>439</v>
      </c>
      <c r="J995" s="6" t="s">
        <v>1384</v>
      </c>
      <c r="K995" s="6" t="s">
        <v>3031</v>
      </c>
      <c r="L995" s="6" t="s">
        <v>3059</v>
      </c>
      <c r="M995" s="6" t="str">
        <f t="shared" si="75"/>
        <v>Male</v>
      </c>
      <c r="N995" s="6" t="str">
        <f t="shared" si="76"/>
        <v>Casual Gamer: I love playing video games to have fun but not all of the time</v>
      </c>
      <c r="O995" s="6" t="str">
        <f t="shared" si="77"/>
        <v>0-5 hours</v>
      </c>
      <c r="P995" s="39" t="str">
        <f t="shared" si="78"/>
        <v>$1,500 - $1,999</v>
      </c>
      <c r="Q995" s="17"/>
    </row>
    <row r="996" spans="1:17" ht="15.75" customHeight="1" x14ac:dyDescent="0.25">
      <c r="A996" s="24">
        <v>8</v>
      </c>
      <c r="B996" s="28" t="str">
        <f t="shared" si="79"/>
        <v>Passive</v>
      </c>
      <c r="C996" s="19" t="s">
        <v>3070</v>
      </c>
      <c r="D996" s="19" t="s">
        <v>3065</v>
      </c>
      <c r="E996" s="17" t="s">
        <v>3055</v>
      </c>
      <c r="F996" s="28">
        <v>13160135268</v>
      </c>
      <c r="G996" s="6" t="s">
        <v>2220</v>
      </c>
      <c r="H996" s="6" t="s">
        <v>16</v>
      </c>
      <c r="I996" s="11" t="s">
        <v>667</v>
      </c>
      <c r="J996" s="19" t="s">
        <v>1370</v>
      </c>
      <c r="K996" s="19" t="s">
        <v>1370</v>
      </c>
      <c r="L996" s="6" t="s">
        <v>3059</v>
      </c>
      <c r="M996" s="6" t="str">
        <f t="shared" si="75"/>
        <v>Male</v>
      </c>
      <c r="N996" s="6" t="str">
        <f t="shared" si="76"/>
        <v>Content Creator/Streamer: I create video game content</v>
      </c>
      <c r="O996" s="6" t="str">
        <f t="shared" si="77"/>
        <v>40+ hours</v>
      </c>
      <c r="P996" s="39" t="str">
        <f t="shared" si="78"/>
        <v>$2,000- $2,999</v>
      </c>
      <c r="Q996" s="17"/>
    </row>
    <row r="997" spans="1:17" ht="15.75" customHeight="1" x14ac:dyDescent="0.25">
      <c r="A997" s="24">
        <v>9</v>
      </c>
      <c r="B997" s="28" t="str">
        <f t="shared" si="79"/>
        <v>Promoter</v>
      </c>
      <c r="C997" s="19" t="s">
        <v>3070</v>
      </c>
      <c r="D997" s="19" t="s">
        <v>3064</v>
      </c>
      <c r="E997" s="17" t="s">
        <v>3055</v>
      </c>
      <c r="F997" s="28">
        <v>13161871959</v>
      </c>
      <c r="G997" s="6" t="s">
        <v>2202</v>
      </c>
      <c r="H997" s="6" t="s">
        <v>59</v>
      </c>
      <c r="I997" s="11" t="s">
        <v>651</v>
      </c>
      <c r="J997" s="19" t="s">
        <v>1450</v>
      </c>
      <c r="K997" s="19" t="s">
        <v>3028</v>
      </c>
      <c r="L997" s="6" t="s">
        <v>3059</v>
      </c>
      <c r="M997" s="6" t="str">
        <f t="shared" si="75"/>
        <v>Male</v>
      </c>
      <c r="N997" s="6" t="str">
        <f t="shared" si="76"/>
        <v>Other (please specify)</v>
      </c>
      <c r="O997" s="6" t="str">
        <f t="shared" si="77"/>
        <v>31-40 hours</v>
      </c>
      <c r="P997" s="39" t="str">
        <f t="shared" si="78"/>
        <v>$1,500 - $1,999</v>
      </c>
      <c r="Q997" s="17"/>
    </row>
    <row r="998" spans="1:17" ht="15.75" customHeight="1" x14ac:dyDescent="0.25">
      <c r="A998" s="24">
        <v>10</v>
      </c>
      <c r="B998" s="28" t="str">
        <f t="shared" si="79"/>
        <v>Promoter</v>
      </c>
      <c r="C998" s="19" t="s">
        <v>3064</v>
      </c>
      <c r="D998" s="19" t="s">
        <v>3064</v>
      </c>
      <c r="E998" s="17" t="s">
        <v>3056</v>
      </c>
      <c r="F998" s="28">
        <v>13102072843</v>
      </c>
      <c r="G998" s="6" t="s">
        <v>2843</v>
      </c>
      <c r="H998" s="6" t="s">
        <v>59</v>
      </c>
      <c r="I998" s="11" t="s">
        <v>1206</v>
      </c>
      <c r="J998" s="9" t="s">
        <v>1450</v>
      </c>
      <c r="K998" s="9" t="s">
        <v>3028</v>
      </c>
      <c r="L998" s="6" t="s">
        <v>3059</v>
      </c>
      <c r="M998" s="6" t="str">
        <f t="shared" si="75"/>
        <v>Male</v>
      </c>
      <c r="N998" s="6" t="str">
        <f t="shared" si="76"/>
        <v>Competitive Gamer: I play video games to be the best and win</v>
      </c>
      <c r="O998" s="6" t="str">
        <f t="shared" si="77"/>
        <v>31-40 hours</v>
      </c>
      <c r="P998" s="39" t="str">
        <f t="shared" si="78"/>
        <v>$5,000+</v>
      </c>
      <c r="Q998" s="17" t="s">
        <v>1503</v>
      </c>
    </row>
    <row r="999" spans="1:17" ht="15.75" customHeight="1" x14ac:dyDescent="0.25">
      <c r="A999" s="24">
        <v>10</v>
      </c>
      <c r="B999" s="28" t="str">
        <f t="shared" si="79"/>
        <v>Promoter</v>
      </c>
      <c r="C999" s="19" t="s">
        <v>3064</v>
      </c>
      <c r="D999" s="19" t="s">
        <v>3064</v>
      </c>
      <c r="E999" s="17" t="s">
        <v>3056</v>
      </c>
      <c r="F999" s="28">
        <v>13199955251</v>
      </c>
      <c r="G999" s="6" t="s">
        <v>2564</v>
      </c>
      <c r="H999" s="6" t="s">
        <v>16</v>
      </c>
      <c r="I999" s="11" t="s">
        <v>960</v>
      </c>
      <c r="J999" s="9" t="s">
        <v>1387</v>
      </c>
      <c r="K999" s="9" t="s">
        <v>1387</v>
      </c>
      <c r="L999" s="6" t="s">
        <v>3057</v>
      </c>
      <c r="M999" s="6" t="str">
        <f t="shared" si="75"/>
        <v>Male</v>
      </c>
      <c r="N999" s="6" t="str">
        <f t="shared" si="76"/>
        <v>Hardcore Gamer: I spend most of my free time playing and viewing video games</v>
      </c>
      <c r="O999" s="6" t="str">
        <f t="shared" si="77"/>
        <v>21-30 hours</v>
      </c>
      <c r="P999" s="39" t="str">
        <f t="shared" si="78"/>
        <v>$3,000- $5,000</v>
      </c>
      <c r="Q999" s="17"/>
    </row>
    <row r="1000" spans="1:17" ht="15.75" customHeight="1" x14ac:dyDescent="0.25">
      <c r="A1000" s="24">
        <v>9</v>
      </c>
      <c r="B1000" s="28" t="str">
        <f t="shared" si="79"/>
        <v>Promoter</v>
      </c>
      <c r="C1000" s="19" t="s">
        <v>3070</v>
      </c>
      <c r="D1000" s="19" t="s">
        <v>3064</v>
      </c>
      <c r="E1000" s="17" t="s">
        <v>3055</v>
      </c>
      <c r="F1000" s="28">
        <v>13232315830</v>
      </c>
      <c r="G1000" s="6" t="s">
        <v>2037</v>
      </c>
      <c r="H1000" s="6" t="s">
        <v>16</v>
      </c>
      <c r="I1000" s="11" t="s">
        <v>501</v>
      </c>
      <c r="J1000" s="19" t="s">
        <v>1370</v>
      </c>
      <c r="K1000" s="19" t="s">
        <v>1370</v>
      </c>
      <c r="L1000" s="6" t="s">
        <v>3057</v>
      </c>
      <c r="M1000" s="6" t="str">
        <f t="shared" si="75"/>
        <v>Male</v>
      </c>
      <c r="N1000" s="6" t="str">
        <f t="shared" si="76"/>
        <v>Hardcore Gamer: I spend most of my free time playing and viewing video games</v>
      </c>
      <c r="O1000" s="6" t="str">
        <f t="shared" si="77"/>
        <v>21-30 hours</v>
      </c>
      <c r="P1000" s="39" t="str">
        <f t="shared" si="78"/>
        <v>$3,000- $5,000</v>
      </c>
      <c r="Q1000" s="17"/>
    </row>
    <row r="1001" spans="1:17" ht="15.75" customHeight="1" x14ac:dyDescent="0.25">
      <c r="A1001" s="24">
        <v>7</v>
      </c>
      <c r="B1001" s="28" t="str">
        <f t="shared" si="79"/>
        <v>Passive</v>
      </c>
      <c r="C1001" s="19" t="s">
        <v>3068</v>
      </c>
      <c r="D1001" s="19" t="s">
        <v>3065</v>
      </c>
      <c r="E1001" s="17" t="s">
        <v>3056</v>
      </c>
      <c r="F1001" s="28">
        <v>13142371685</v>
      </c>
      <c r="G1001" s="6" t="s">
        <v>2772</v>
      </c>
      <c r="H1001" s="6" t="s">
        <v>16</v>
      </c>
      <c r="I1001" s="11" t="s">
        <v>1142</v>
      </c>
      <c r="J1001" s="9" t="s">
        <v>1447</v>
      </c>
      <c r="K1001" s="9" t="s">
        <v>3029</v>
      </c>
      <c r="L1001" s="6" t="s">
        <v>3059</v>
      </c>
      <c r="M1001" s="6" t="str">
        <f t="shared" si="75"/>
        <v>Male</v>
      </c>
      <c r="N1001" s="6" t="str">
        <f t="shared" si="76"/>
        <v>Casual Gamer: I love playing video games to have fun but not all of the time</v>
      </c>
      <c r="O1001" s="6" t="str">
        <f t="shared" si="77"/>
        <v>11-20 hours</v>
      </c>
      <c r="P1001" s="39" t="str">
        <f t="shared" si="78"/>
        <v>$1,500 - $1,999</v>
      </c>
      <c r="Q1001" s="17"/>
    </row>
    <row r="1002" spans="1:17" ht="15.75" customHeight="1" x14ac:dyDescent="0.25">
      <c r="A1002" s="24">
        <v>4</v>
      </c>
      <c r="B1002" s="28" t="str">
        <f t="shared" si="79"/>
        <v>Detractor</v>
      </c>
      <c r="C1002" s="19" t="s">
        <v>488</v>
      </c>
      <c r="D1002" s="19" t="s">
        <v>3064</v>
      </c>
      <c r="E1002" s="17" t="s">
        <v>1423</v>
      </c>
      <c r="F1002" s="28">
        <v>13068585513</v>
      </c>
      <c r="G1002" s="6" t="s">
        <v>2018</v>
      </c>
      <c r="H1002" s="6" t="s">
        <v>16</v>
      </c>
      <c r="I1002" s="11" t="s">
        <v>484</v>
      </c>
      <c r="J1002" s="6" t="s">
        <v>1417</v>
      </c>
      <c r="K1002" s="6" t="s">
        <v>3044</v>
      </c>
      <c r="L1002" s="6" t="s">
        <v>3058</v>
      </c>
      <c r="M1002" s="6" t="str">
        <f t="shared" si="75"/>
        <v>Male</v>
      </c>
      <c r="N1002" s="6" t="str">
        <f t="shared" si="76"/>
        <v>Hardcore Gamer: I spend most of my free time playing and viewing video games</v>
      </c>
      <c r="O1002" s="6" t="str">
        <f t="shared" si="77"/>
        <v>11-20 hours</v>
      </c>
      <c r="P1002" s="39" t="str">
        <f t="shared" si="78"/>
        <v>$2,000- $2,999</v>
      </c>
      <c r="Q1002" s="17"/>
    </row>
    <row r="1003" spans="1:17" ht="15.75" customHeight="1" x14ac:dyDescent="0.25">
      <c r="A1003" s="24">
        <v>9</v>
      </c>
      <c r="B1003" s="28" t="str">
        <f t="shared" si="79"/>
        <v>Promoter</v>
      </c>
      <c r="C1003" s="19" t="s">
        <v>3070</v>
      </c>
      <c r="D1003" s="19" t="s">
        <v>3064</v>
      </c>
      <c r="E1003" s="17" t="s">
        <v>3055</v>
      </c>
      <c r="F1003" s="28">
        <v>13178179313</v>
      </c>
      <c r="G1003" s="6" t="s">
        <v>2157</v>
      </c>
      <c r="H1003" s="6" t="s">
        <v>16</v>
      </c>
      <c r="I1003" s="11" t="s">
        <v>609</v>
      </c>
      <c r="J1003" s="19" t="s">
        <v>1366</v>
      </c>
      <c r="K1003" s="19" t="s">
        <v>3029</v>
      </c>
      <c r="L1003" s="6" t="s">
        <v>3057</v>
      </c>
      <c r="M1003" s="6" t="str">
        <f t="shared" si="75"/>
        <v>Male</v>
      </c>
      <c r="N1003" s="6" t="str">
        <f t="shared" si="76"/>
        <v>Hardcore Gamer: I spend most of my free time playing and viewing video games</v>
      </c>
      <c r="O1003" s="6" t="str">
        <f t="shared" si="77"/>
        <v>11-20 hours</v>
      </c>
      <c r="P1003" s="39" t="str">
        <f t="shared" si="78"/>
        <v>$2,000- $2,999</v>
      </c>
      <c r="Q1003" s="17"/>
    </row>
    <row r="1004" spans="1:17" ht="15.75" customHeight="1" x14ac:dyDescent="0.25">
      <c r="A1004" s="24">
        <v>10</v>
      </c>
      <c r="B1004" s="28" t="str">
        <f t="shared" si="79"/>
        <v>Promoter</v>
      </c>
      <c r="C1004" s="19" t="s">
        <v>3064</v>
      </c>
      <c r="D1004" s="19" t="s">
        <v>3064</v>
      </c>
      <c r="E1004" s="17" t="s">
        <v>3056</v>
      </c>
      <c r="F1004" s="28">
        <v>13153301119</v>
      </c>
      <c r="G1004" s="6" t="s">
        <v>2748</v>
      </c>
      <c r="H1004" s="6" t="s">
        <v>14</v>
      </c>
      <c r="I1004" s="11" t="s">
        <v>1119</v>
      </c>
      <c r="J1004" s="9" t="s">
        <v>1385</v>
      </c>
      <c r="K1004" s="9" t="s">
        <v>3030</v>
      </c>
      <c r="L1004" s="6" t="s">
        <v>3059</v>
      </c>
      <c r="M1004" s="6" t="str">
        <f t="shared" si="75"/>
        <v>Male</v>
      </c>
      <c r="N1004" s="6" t="str">
        <f t="shared" si="76"/>
        <v>Hardcore Gamer: I spend most of my free time playing and viewing video games</v>
      </c>
      <c r="O1004" s="6" t="str">
        <f t="shared" si="77"/>
        <v>40+ hours</v>
      </c>
      <c r="P1004" s="39" t="str">
        <f t="shared" si="78"/>
        <v>$2,000- $2,999</v>
      </c>
      <c r="Q1004" s="17"/>
    </row>
    <row r="1005" spans="1:17" ht="15.75" customHeight="1" x14ac:dyDescent="0.25">
      <c r="A1005" s="24">
        <v>10</v>
      </c>
      <c r="B1005" s="28" t="str">
        <f t="shared" si="79"/>
        <v>Promoter</v>
      </c>
      <c r="C1005" s="19" t="s">
        <v>3064</v>
      </c>
      <c r="D1005" s="19" t="s">
        <v>3064</v>
      </c>
      <c r="E1005" s="17" t="s">
        <v>3056</v>
      </c>
      <c r="F1005" s="28">
        <v>13206247169</v>
      </c>
      <c r="G1005" s="6" t="s">
        <v>2548</v>
      </c>
      <c r="H1005" s="6" t="s">
        <v>16</v>
      </c>
      <c r="I1005" s="11" t="s">
        <v>946</v>
      </c>
      <c r="J1005" s="9" t="s">
        <v>1505</v>
      </c>
      <c r="K1005" s="9" t="s">
        <v>3041</v>
      </c>
      <c r="L1005" s="6" t="s">
        <v>3057</v>
      </c>
      <c r="M1005" s="6" t="str">
        <f t="shared" si="75"/>
        <v>Male</v>
      </c>
      <c r="N1005" s="6" t="str">
        <f t="shared" si="76"/>
        <v>Casual Gamer: I love playing video games to have fun but not all of the time</v>
      </c>
      <c r="O1005" s="6" t="str">
        <f t="shared" si="77"/>
        <v>6-10 hours</v>
      </c>
      <c r="P1005" s="39" t="str">
        <f t="shared" si="78"/>
        <v>$1,500 - $1,999</v>
      </c>
      <c r="Q1005" s="17"/>
    </row>
    <row r="1006" spans="1:17" ht="15.75" customHeight="1" x14ac:dyDescent="0.25">
      <c r="A1006" s="24">
        <v>7</v>
      </c>
      <c r="B1006" s="28" t="str">
        <f t="shared" si="79"/>
        <v>Passive</v>
      </c>
      <c r="C1006" s="19" t="s">
        <v>488</v>
      </c>
      <c r="D1006" s="19" t="s">
        <v>3067</v>
      </c>
      <c r="E1006" s="17" t="s">
        <v>3054</v>
      </c>
      <c r="F1006" s="28">
        <v>13040293402</v>
      </c>
      <c r="G1006" s="6" t="s">
        <v>1913</v>
      </c>
      <c r="H1006" s="6" t="s">
        <v>16</v>
      </c>
      <c r="I1006" s="11" t="s">
        <v>385</v>
      </c>
      <c r="J1006" s="6" t="s">
        <v>1387</v>
      </c>
      <c r="K1006" s="11" t="s">
        <v>1387</v>
      </c>
      <c r="L1006" s="6" t="s">
        <v>3058</v>
      </c>
      <c r="M1006" s="6" t="str">
        <f t="shared" si="75"/>
        <v>Male</v>
      </c>
      <c r="N1006" s="6" t="str">
        <f t="shared" si="76"/>
        <v>Casual Gamer: I love playing video games to have fun but not all of the time</v>
      </c>
      <c r="O1006" s="6" t="str">
        <f t="shared" si="77"/>
        <v>11-20 hours</v>
      </c>
      <c r="P1006" s="39" t="str">
        <f t="shared" si="78"/>
        <v>$1,500 - $1,999</v>
      </c>
      <c r="Q1006" s="17"/>
    </row>
    <row r="1007" spans="1:17" ht="15.75" customHeight="1" x14ac:dyDescent="0.25">
      <c r="A1007" s="24">
        <v>8</v>
      </c>
      <c r="B1007" s="28" t="str">
        <f t="shared" si="79"/>
        <v>Passive</v>
      </c>
      <c r="C1007" s="19" t="s">
        <v>3070</v>
      </c>
      <c r="D1007" s="19" t="s">
        <v>3065</v>
      </c>
      <c r="E1007" s="17" t="s">
        <v>3055</v>
      </c>
      <c r="F1007" s="28">
        <v>13222487794</v>
      </c>
      <c r="G1007" s="6" t="s">
        <v>2079</v>
      </c>
      <c r="H1007" s="6" t="s">
        <v>16</v>
      </c>
      <c r="I1007" s="11" t="s">
        <v>538</v>
      </c>
      <c r="J1007" s="19" t="s">
        <v>1387</v>
      </c>
      <c r="K1007" s="19" t="s">
        <v>1387</v>
      </c>
      <c r="L1007" s="6" t="s">
        <v>3057</v>
      </c>
      <c r="M1007" s="6" t="str">
        <f t="shared" si="75"/>
        <v>Male</v>
      </c>
      <c r="N1007" s="6" t="str">
        <f t="shared" si="76"/>
        <v>Hardcore Gamer: I spend most of my free time playing and viewing video games</v>
      </c>
      <c r="O1007" s="6" t="str">
        <f t="shared" si="77"/>
        <v>40+ hours</v>
      </c>
      <c r="P1007" s="39" t="str">
        <f t="shared" si="78"/>
        <v>$3,000- $5,000</v>
      </c>
      <c r="Q1007" s="17"/>
    </row>
    <row r="1008" spans="1:17" ht="15.75" customHeight="1" x14ac:dyDescent="0.25">
      <c r="A1008" s="24">
        <v>6</v>
      </c>
      <c r="B1008" s="28" t="str">
        <f t="shared" si="79"/>
        <v>Detractor</v>
      </c>
      <c r="C1008" s="19" t="s">
        <v>3068</v>
      </c>
      <c r="D1008" s="19" t="s">
        <v>3065</v>
      </c>
      <c r="E1008" s="17" t="s">
        <v>3055</v>
      </c>
      <c r="F1008" s="28">
        <v>13160854013</v>
      </c>
      <c r="G1008" s="6" t="s">
        <v>2209</v>
      </c>
      <c r="H1008" s="6" t="s">
        <v>16</v>
      </c>
      <c r="I1008" s="11" t="s">
        <v>657</v>
      </c>
      <c r="J1008" s="19" t="s">
        <v>1393</v>
      </c>
      <c r="K1008" s="19" t="s">
        <v>3036</v>
      </c>
      <c r="L1008" s="6" t="s">
        <v>3059</v>
      </c>
      <c r="M1008" s="6" t="str">
        <f t="shared" si="75"/>
        <v>Male</v>
      </c>
      <c r="N1008" s="6" t="str">
        <f t="shared" si="76"/>
        <v>Competitive Gamer: I play video games to be the best and win</v>
      </c>
      <c r="O1008" s="6" t="str">
        <f t="shared" si="77"/>
        <v>40+ hours</v>
      </c>
      <c r="P1008" s="39" t="str">
        <f t="shared" si="78"/>
        <v>$3,000- $5,000</v>
      </c>
      <c r="Q1008" s="17"/>
    </row>
    <row r="1009" spans="1:17" ht="15.75" customHeight="1" x14ac:dyDescent="0.25">
      <c r="A1009" s="24">
        <v>3</v>
      </c>
      <c r="B1009" s="28" t="str">
        <f t="shared" si="79"/>
        <v>Detractor</v>
      </c>
      <c r="C1009" s="19" t="s">
        <v>3068</v>
      </c>
      <c r="D1009" s="19" t="s">
        <v>3067</v>
      </c>
      <c r="E1009" s="17" t="s">
        <v>3054</v>
      </c>
      <c r="F1009" s="28">
        <v>13051503474</v>
      </c>
      <c r="G1009" s="6" t="s">
        <v>1910</v>
      </c>
      <c r="H1009" s="6" t="s">
        <v>16</v>
      </c>
      <c r="I1009" s="11" t="s">
        <v>382</v>
      </c>
      <c r="J1009" s="6" t="s">
        <v>1387</v>
      </c>
      <c r="K1009" s="11" t="s">
        <v>1387</v>
      </c>
      <c r="L1009" s="6" t="s">
        <v>3058</v>
      </c>
      <c r="M1009" s="6" t="str">
        <f t="shared" si="75"/>
        <v>Male</v>
      </c>
      <c r="N1009" s="6" t="str">
        <f t="shared" si="76"/>
        <v>Hardcore Gamer: I spend most of my free time playing and viewing video games</v>
      </c>
      <c r="O1009" s="6" t="str">
        <f t="shared" si="77"/>
        <v>11-20 hours</v>
      </c>
      <c r="P1009" s="39" t="str">
        <f t="shared" si="78"/>
        <v>$2,000- $2,999</v>
      </c>
      <c r="Q1009" s="17"/>
    </row>
    <row r="1010" spans="1:17" ht="15.75" customHeight="1" x14ac:dyDescent="0.25">
      <c r="A1010" s="24">
        <v>7</v>
      </c>
      <c r="B1010" s="28" t="str">
        <f t="shared" si="79"/>
        <v>Passive</v>
      </c>
      <c r="C1010" s="19" t="s">
        <v>3068</v>
      </c>
      <c r="D1010" s="19" t="s">
        <v>3065</v>
      </c>
      <c r="E1010" s="17" t="s">
        <v>3055</v>
      </c>
      <c r="F1010" s="28">
        <v>13208650782</v>
      </c>
      <c r="G1010" s="6" t="s">
        <v>2115</v>
      </c>
      <c r="H1010" s="6" t="s">
        <v>16</v>
      </c>
      <c r="I1010" s="11" t="s">
        <v>574</v>
      </c>
      <c r="J1010" s="19" t="s">
        <v>1387</v>
      </c>
      <c r="K1010" s="19" t="s">
        <v>1387</v>
      </c>
      <c r="L1010" s="6" t="s">
        <v>3057</v>
      </c>
      <c r="M1010" s="6" t="str">
        <f t="shared" si="75"/>
        <v>Male</v>
      </c>
      <c r="N1010" s="6" t="str">
        <f t="shared" si="76"/>
        <v>Competitive Gamer: I play video games to be the best and win</v>
      </c>
      <c r="O1010" s="6" t="str">
        <f t="shared" si="77"/>
        <v>11-20 hours</v>
      </c>
      <c r="P1010" s="39" t="str">
        <f t="shared" si="78"/>
        <v>$2,000- $2,999</v>
      </c>
      <c r="Q1010" s="17"/>
    </row>
    <row r="1011" spans="1:17" ht="15.75" customHeight="1" x14ac:dyDescent="0.25">
      <c r="A1011" s="24">
        <v>7</v>
      </c>
      <c r="B1011" s="28" t="str">
        <f t="shared" si="79"/>
        <v>Passive</v>
      </c>
      <c r="C1011" s="19" t="s">
        <v>488</v>
      </c>
      <c r="D1011" s="19" t="s">
        <v>3065</v>
      </c>
      <c r="E1011" s="17" t="s">
        <v>3054</v>
      </c>
      <c r="F1011" s="28">
        <v>13170170735</v>
      </c>
      <c r="G1011" s="6" t="s">
        <v>1828</v>
      </c>
      <c r="H1011" s="6" t="s">
        <v>16</v>
      </c>
      <c r="I1011" s="11" t="s">
        <v>304</v>
      </c>
      <c r="J1011" s="6" t="s">
        <v>1387</v>
      </c>
      <c r="K1011" s="11" t="s">
        <v>1387</v>
      </c>
      <c r="L1011" s="6" t="s">
        <v>3057</v>
      </c>
      <c r="M1011" s="6" t="str">
        <f t="shared" si="75"/>
        <v>Male</v>
      </c>
      <c r="N1011" s="6" t="str">
        <f t="shared" si="76"/>
        <v>Casual Gamer: I love playing video games to have fun but not all of the time</v>
      </c>
      <c r="O1011" s="6" t="str">
        <f t="shared" si="77"/>
        <v>6-10 hours</v>
      </c>
      <c r="P1011" s="39" t="str">
        <f t="shared" si="78"/>
        <v>$1,500 - $1,999</v>
      </c>
      <c r="Q1011" s="17" t="s">
        <v>1504</v>
      </c>
    </row>
    <row r="1012" spans="1:17" ht="15.75" customHeight="1" x14ac:dyDescent="0.25">
      <c r="A1012" s="24">
        <v>8</v>
      </c>
      <c r="B1012" s="28" t="str">
        <f t="shared" si="79"/>
        <v>Passive</v>
      </c>
      <c r="C1012" s="19" t="s">
        <v>3068</v>
      </c>
      <c r="D1012" s="19" t="s">
        <v>3064</v>
      </c>
      <c r="E1012" s="17" t="s">
        <v>3055</v>
      </c>
      <c r="F1012" s="28">
        <v>13063240112</v>
      </c>
      <c r="G1012" s="6" t="s">
        <v>2367</v>
      </c>
      <c r="H1012" s="6" t="s">
        <v>14</v>
      </c>
      <c r="I1012" s="11" t="s">
        <v>801</v>
      </c>
      <c r="J1012" s="19" t="s">
        <v>1380</v>
      </c>
      <c r="K1012" s="19" t="s">
        <v>3039</v>
      </c>
      <c r="L1012" s="6" t="s">
        <v>3058</v>
      </c>
      <c r="M1012" s="6" t="str">
        <f t="shared" si="75"/>
        <v>Prefer not to say</v>
      </c>
      <c r="N1012" s="6" t="str">
        <f t="shared" si="76"/>
        <v>Hardcore Gamer: I spend most of my free time playing and viewing video games</v>
      </c>
      <c r="O1012" s="6" t="str">
        <f t="shared" si="77"/>
        <v>11-20 hours</v>
      </c>
      <c r="P1012" s="39" t="str">
        <f t="shared" si="78"/>
        <v>$2,000- $2,999</v>
      </c>
      <c r="Q1012" s="17"/>
    </row>
    <row r="1013" spans="1:17" ht="15.75" customHeight="1" x14ac:dyDescent="0.25">
      <c r="A1013" s="24">
        <v>8</v>
      </c>
      <c r="B1013" s="28" t="str">
        <f t="shared" si="79"/>
        <v>Passive</v>
      </c>
      <c r="C1013" s="19" t="s">
        <v>3068</v>
      </c>
      <c r="D1013" s="19" t="s">
        <v>3065</v>
      </c>
      <c r="E1013" s="17" t="s">
        <v>3056</v>
      </c>
      <c r="F1013" s="28">
        <v>13223395729</v>
      </c>
      <c r="G1013" s="6" t="s">
        <v>2479</v>
      </c>
      <c r="H1013" s="6" t="s">
        <v>16</v>
      </c>
      <c r="I1013" s="11" t="s">
        <v>891</v>
      </c>
      <c r="J1013" s="9" t="s">
        <v>1488</v>
      </c>
      <c r="K1013" s="9" t="s">
        <v>1387</v>
      </c>
      <c r="L1013" s="6" t="s">
        <v>3057</v>
      </c>
      <c r="M1013" s="6" t="str">
        <f t="shared" si="75"/>
        <v>Female</v>
      </c>
      <c r="N1013" s="6" t="str">
        <f t="shared" si="76"/>
        <v>Competitive Gamer: I play video games to be the best and win</v>
      </c>
      <c r="O1013" s="6" t="str">
        <f t="shared" si="77"/>
        <v>21-30 hours</v>
      </c>
      <c r="P1013" s="39" t="str">
        <f t="shared" si="78"/>
        <v>$1,500 - $1,999</v>
      </c>
      <c r="Q1013" s="17"/>
    </row>
    <row r="1014" spans="1:17" ht="15.75" customHeight="1" x14ac:dyDescent="0.25">
      <c r="A1014" s="24">
        <v>7</v>
      </c>
      <c r="B1014" s="28" t="str">
        <f t="shared" si="79"/>
        <v>Passive</v>
      </c>
      <c r="C1014" s="19" t="s">
        <v>3070</v>
      </c>
      <c r="D1014" s="19" t="s">
        <v>3067</v>
      </c>
      <c r="E1014" s="17" t="s">
        <v>3055</v>
      </c>
      <c r="F1014" s="28">
        <v>13224697687</v>
      </c>
      <c r="G1014" s="6" t="s">
        <v>2069</v>
      </c>
      <c r="H1014" s="6" t="s">
        <v>16</v>
      </c>
      <c r="I1014" s="11" t="s">
        <v>528</v>
      </c>
      <c r="J1014" s="19" t="s">
        <v>1363</v>
      </c>
      <c r="K1014" s="19" t="s">
        <v>3042</v>
      </c>
      <c r="L1014" s="6" t="s">
        <v>3057</v>
      </c>
      <c r="M1014" s="6" t="str">
        <f t="shared" si="75"/>
        <v>Male</v>
      </c>
      <c r="N1014" s="6" t="str">
        <f t="shared" si="76"/>
        <v>Content Creator/Streamer: I create video game content</v>
      </c>
      <c r="O1014" s="6" t="str">
        <f t="shared" si="77"/>
        <v>21-30 hours</v>
      </c>
      <c r="P1014" s="39" t="str">
        <f t="shared" si="78"/>
        <v>$3,000- $5,000</v>
      </c>
      <c r="Q1014" s="17"/>
    </row>
    <row r="1015" spans="1:17" ht="15.75" customHeight="1" x14ac:dyDescent="0.25">
      <c r="A1015" s="24">
        <v>10</v>
      </c>
      <c r="B1015" s="28" t="str">
        <f t="shared" si="79"/>
        <v>Promoter</v>
      </c>
      <c r="C1015" s="19" t="s">
        <v>3064</v>
      </c>
      <c r="D1015" s="19" t="s">
        <v>3065</v>
      </c>
      <c r="E1015" s="17" t="s">
        <v>3056</v>
      </c>
      <c r="F1015" s="28">
        <v>13025010871</v>
      </c>
      <c r="G1015" s="6" t="s">
        <v>2997</v>
      </c>
      <c r="H1015" s="6" t="s">
        <v>14</v>
      </c>
      <c r="I1015" s="11" t="s">
        <v>1338</v>
      </c>
      <c r="J1015" s="9" t="s">
        <v>1492</v>
      </c>
      <c r="K1015" s="9" t="s">
        <v>3039</v>
      </c>
      <c r="L1015" s="6" t="s">
        <v>3058</v>
      </c>
      <c r="M1015" s="6" t="str">
        <f t="shared" si="75"/>
        <v>Male</v>
      </c>
      <c r="N1015" s="6" t="str">
        <f t="shared" si="76"/>
        <v>Casual Gamer: I love playing video games to have fun but not all of the time</v>
      </c>
      <c r="O1015" s="6" t="str">
        <f t="shared" si="77"/>
        <v>6-10 hours</v>
      </c>
      <c r="P1015" s="39" t="str">
        <f t="shared" si="78"/>
        <v>$3,000- $5,000</v>
      </c>
      <c r="Q1015" s="17"/>
    </row>
    <row r="1016" spans="1:17" ht="15.75" customHeight="1" x14ac:dyDescent="0.25">
      <c r="A1016" s="24">
        <v>8</v>
      </c>
      <c r="B1016" s="28" t="str">
        <f t="shared" si="79"/>
        <v>Passive</v>
      </c>
      <c r="C1016" s="19" t="s">
        <v>3070</v>
      </c>
      <c r="D1016" s="19" t="s">
        <v>3065</v>
      </c>
      <c r="E1016" s="17" t="s">
        <v>3055</v>
      </c>
      <c r="F1016" s="28">
        <v>13081608928</v>
      </c>
      <c r="G1016" s="6" t="s">
        <v>2324</v>
      </c>
      <c r="H1016" s="6" t="s">
        <v>16</v>
      </c>
      <c r="I1016" s="11" t="s">
        <v>763</v>
      </c>
      <c r="J1016" s="19" t="s">
        <v>1473</v>
      </c>
      <c r="K1016" s="19" t="s">
        <v>3028</v>
      </c>
      <c r="L1016" s="6" t="s">
        <v>3058</v>
      </c>
      <c r="M1016" s="6" t="str">
        <f t="shared" si="75"/>
        <v>Male</v>
      </c>
      <c r="N1016" s="6" t="str">
        <f t="shared" si="76"/>
        <v>Casual Gamer: I love playing video games to have fun but not all of the time</v>
      </c>
      <c r="O1016" s="6" t="str">
        <f t="shared" si="77"/>
        <v>11-20 hours</v>
      </c>
      <c r="P1016" s="39" t="str">
        <f t="shared" si="78"/>
        <v>$3,000- $5,000</v>
      </c>
      <c r="Q1016" s="17"/>
    </row>
    <row r="1017" spans="1:17" ht="15.75" customHeight="1" x14ac:dyDescent="0.25">
      <c r="A1017" s="24">
        <v>5</v>
      </c>
      <c r="B1017" s="28" t="str">
        <f t="shared" si="79"/>
        <v>Detractor</v>
      </c>
      <c r="C1017" s="19" t="s">
        <v>3070</v>
      </c>
      <c r="D1017" s="19" t="s">
        <v>3065</v>
      </c>
      <c r="E1017" s="17" t="s">
        <v>3055</v>
      </c>
      <c r="F1017" s="28">
        <v>13217086729</v>
      </c>
      <c r="G1017" s="6" t="s">
        <v>2093</v>
      </c>
      <c r="H1017" s="6" t="s">
        <v>14</v>
      </c>
      <c r="I1017" s="11" t="s">
        <v>552</v>
      </c>
      <c r="J1017" s="19" t="s">
        <v>1366</v>
      </c>
      <c r="K1017" s="19" t="s">
        <v>3029</v>
      </c>
      <c r="L1017" s="6" t="s">
        <v>3057</v>
      </c>
      <c r="M1017" s="6" t="str">
        <f t="shared" si="75"/>
        <v>Male</v>
      </c>
      <c r="N1017" s="6" t="str">
        <f t="shared" si="76"/>
        <v>Casual Gamer: I love playing video games to have fun but not all of the time</v>
      </c>
      <c r="O1017" s="6" t="str">
        <f t="shared" si="77"/>
        <v>6-10 hours</v>
      </c>
      <c r="P1017" s="39" t="str">
        <f t="shared" si="78"/>
        <v>$3,000- $5,000</v>
      </c>
      <c r="Q1017" s="17"/>
    </row>
    <row r="1018" spans="1:17" ht="15.75" customHeight="1" x14ac:dyDescent="0.25">
      <c r="A1018" s="24">
        <v>9</v>
      </c>
      <c r="B1018" s="28" t="str">
        <f t="shared" si="79"/>
        <v>Promoter</v>
      </c>
      <c r="C1018" s="19" t="s">
        <v>3070</v>
      </c>
      <c r="D1018" s="19" t="s">
        <v>3065</v>
      </c>
      <c r="E1018" s="17" t="s">
        <v>3056</v>
      </c>
      <c r="F1018" s="28">
        <v>13158698911</v>
      </c>
      <c r="G1018" s="6" t="s">
        <v>2727</v>
      </c>
      <c r="H1018" s="6" t="s">
        <v>59</v>
      </c>
      <c r="I1018" s="11" t="s">
        <v>1103</v>
      </c>
      <c r="J1018" s="9" t="s">
        <v>1393</v>
      </c>
      <c r="K1018" s="9" t="s">
        <v>3036</v>
      </c>
      <c r="L1018" s="6" t="s">
        <v>3059</v>
      </c>
      <c r="M1018" s="6" t="str">
        <f t="shared" si="75"/>
        <v>Non-binary/Genderqueer</v>
      </c>
      <c r="N1018" s="6" t="str">
        <f t="shared" si="76"/>
        <v>Hardcore Gamer: I spend most of my free time playing and viewing video games</v>
      </c>
      <c r="O1018" s="6" t="str">
        <f t="shared" si="77"/>
        <v>31-40 hours</v>
      </c>
      <c r="P1018" s="39" t="str">
        <f t="shared" si="78"/>
        <v>$1,500 - $1,999</v>
      </c>
      <c r="Q1018" s="17"/>
    </row>
    <row r="1019" spans="1:17" ht="15.75" customHeight="1" x14ac:dyDescent="0.25">
      <c r="A1019" s="24">
        <v>9</v>
      </c>
      <c r="B1019" s="28" t="str">
        <f t="shared" si="79"/>
        <v>Promoter</v>
      </c>
      <c r="C1019" s="19" t="s">
        <v>3070</v>
      </c>
      <c r="D1019" s="19" t="s">
        <v>3064</v>
      </c>
      <c r="E1019" s="17" t="s">
        <v>3055</v>
      </c>
      <c r="F1019" s="28">
        <v>13174166512</v>
      </c>
      <c r="G1019" s="6" t="s">
        <v>2164</v>
      </c>
      <c r="H1019" s="6" t="s">
        <v>16</v>
      </c>
      <c r="I1019" s="11" t="s">
        <v>616</v>
      </c>
      <c r="J1019" s="19" t="s">
        <v>1400</v>
      </c>
      <c r="K1019" s="19" t="s">
        <v>3029</v>
      </c>
      <c r="L1019" s="6" t="s">
        <v>3057</v>
      </c>
      <c r="M1019" s="6" t="str">
        <f t="shared" si="75"/>
        <v>Male</v>
      </c>
      <c r="N1019" s="6" t="str">
        <f t="shared" si="76"/>
        <v>Hardcore Gamer: I spend most of my free time playing and viewing video games</v>
      </c>
      <c r="O1019" s="6" t="str">
        <f t="shared" si="77"/>
        <v>40+ hours</v>
      </c>
      <c r="P1019" s="39" t="str">
        <f t="shared" si="78"/>
        <v>$1,500 - $1,999</v>
      </c>
      <c r="Q1019" s="17"/>
    </row>
    <row r="1020" spans="1:17" ht="15.75" customHeight="1" x14ac:dyDescent="0.25">
      <c r="A1020" s="24">
        <v>10</v>
      </c>
      <c r="B1020" s="28" t="str">
        <f t="shared" si="79"/>
        <v>Promoter</v>
      </c>
      <c r="C1020" s="19" t="s">
        <v>3064</v>
      </c>
      <c r="D1020" s="19" t="s">
        <v>3064</v>
      </c>
      <c r="E1020" s="17" t="s">
        <v>3056</v>
      </c>
      <c r="F1020" s="28">
        <v>13224100178</v>
      </c>
      <c r="G1020" s="6" t="s">
        <v>2471</v>
      </c>
      <c r="H1020" s="6" t="s">
        <v>16</v>
      </c>
      <c r="I1020" s="11" t="s">
        <v>883</v>
      </c>
      <c r="J1020" s="9" t="s">
        <v>1447</v>
      </c>
      <c r="K1020" s="9" t="s">
        <v>3029</v>
      </c>
      <c r="L1020" s="6" t="s">
        <v>3057</v>
      </c>
      <c r="M1020" s="6" t="str">
        <f t="shared" si="75"/>
        <v>Male</v>
      </c>
      <c r="N1020" s="6" t="str">
        <f t="shared" si="76"/>
        <v>Hardcore Gamer: I spend most of my free time playing and viewing video games</v>
      </c>
      <c r="O1020" s="6" t="str">
        <f t="shared" si="77"/>
        <v>40+ hours</v>
      </c>
      <c r="P1020" s="39" t="str">
        <f t="shared" si="78"/>
        <v>$1,100 - $1,499</v>
      </c>
      <c r="Q1020" s="17"/>
    </row>
    <row r="1021" spans="1:17" ht="15.75" customHeight="1" x14ac:dyDescent="0.25">
      <c r="A1021" s="24">
        <v>10</v>
      </c>
      <c r="B1021" s="28" t="str">
        <f t="shared" si="79"/>
        <v>Promoter</v>
      </c>
      <c r="C1021" s="19" t="s">
        <v>3064</v>
      </c>
      <c r="D1021" s="19" t="s">
        <v>3064</v>
      </c>
      <c r="E1021" s="17" t="s">
        <v>3056</v>
      </c>
      <c r="F1021" s="28">
        <v>13223593259</v>
      </c>
      <c r="G1021" s="6" t="s">
        <v>2475</v>
      </c>
      <c r="H1021" s="6" t="s">
        <v>59</v>
      </c>
      <c r="I1021" s="11" t="s">
        <v>887</v>
      </c>
      <c r="J1021" s="9" t="s">
        <v>1481</v>
      </c>
      <c r="K1021" s="9" t="s">
        <v>3027</v>
      </c>
      <c r="L1021" s="6" t="s">
        <v>3057</v>
      </c>
      <c r="M1021" s="6" t="str">
        <f t="shared" si="75"/>
        <v>Female</v>
      </c>
      <c r="N1021" s="6" t="str">
        <f t="shared" si="76"/>
        <v>Content Creator/Streamer: I create video game content</v>
      </c>
      <c r="O1021" s="6" t="str">
        <f t="shared" si="77"/>
        <v>21-30 hours</v>
      </c>
      <c r="P1021" s="39" t="str">
        <f t="shared" si="78"/>
        <v>$3,000- $5,000</v>
      </c>
      <c r="Q1021" s="17"/>
    </row>
    <row r="1022" spans="1:17" ht="15.75" customHeight="1" x14ac:dyDescent="0.25">
      <c r="A1022" s="24">
        <v>8</v>
      </c>
      <c r="B1022" s="28" t="str">
        <f t="shared" si="79"/>
        <v>Passive</v>
      </c>
      <c r="C1022" s="19" t="s">
        <v>3068</v>
      </c>
      <c r="D1022" s="19" t="s">
        <v>3065</v>
      </c>
      <c r="E1022" s="17" t="s">
        <v>3055</v>
      </c>
      <c r="F1022" s="28">
        <v>13064358003</v>
      </c>
      <c r="G1022" s="6" t="s">
        <v>2362</v>
      </c>
      <c r="H1022" s="6" t="s">
        <v>16</v>
      </c>
      <c r="I1022" s="11" t="s">
        <v>796</v>
      </c>
      <c r="J1022" s="19" t="s">
        <v>1387</v>
      </c>
      <c r="K1022" s="19" t="s">
        <v>1387</v>
      </c>
      <c r="L1022" s="6" t="s">
        <v>3058</v>
      </c>
      <c r="M1022" s="6" t="str">
        <f t="shared" si="75"/>
        <v>Male</v>
      </c>
      <c r="N1022" s="6" t="str">
        <f t="shared" si="76"/>
        <v>I do not play video games</v>
      </c>
      <c r="O1022" s="6">
        <f t="shared" si="77"/>
        <v>0</v>
      </c>
      <c r="P1022" s="39" t="str">
        <f t="shared" si="78"/>
        <v>$3,000- $5,000</v>
      </c>
      <c r="Q1022" s="17"/>
    </row>
    <row r="1023" spans="1:17" ht="15.75" customHeight="1" x14ac:dyDescent="0.25">
      <c r="A1023" s="24">
        <v>8</v>
      </c>
      <c r="B1023" s="28" t="str">
        <f t="shared" si="79"/>
        <v>Passive</v>
      </c>
      <c r="C1023" s="19" t="s">
        <v>3070</v>
      </c>
      <c r="D1023" s="19" t="s">
        <v>3065</v>
      </c>
      <c r="E1023" s="17" t="s">
        <v>3055</v>
      </c>
      <c r="F1023" s="28">
        <v>13202924922</v>
      </c>
      <c r="G1023" s="6" t="s">
        <v>2122</v>
      </c>
      <c r="H1023" s="6" t="s">
        <v>14</v>
      </c>
      <c r="I1023" s="11" t="s">
        <v>581</v>
      </c>
      <c r="J1023" s="19" t="s">
        <v>1387</v>
      </c>
      <c r="K1023" s="19" t="s">
        <v>1387</v>
      </c>
      <c r="L1023" s="6" t="s">
        <v>3057</v>
      </c>
      <c r="M1023" s="6" t="str">
        <f t="shared" si="75"/>
        <v>Prefer not to say</v>
      </c>
      <c r="N1023" s="6" t="str">
        <f t="shared" si="76"/>
        <v>Other (please specify)</v>
      </c>
      <c r="O1023" s="6" t="str">
        <f t="shared" si="77"/>
        <v>11-20 hours</v>
      </c>
      <c r="P1023" s="39" t="str">
        <f t="shared" si="78"/>
        <v>$3,000- $5,000</v>
      </c>
      <c r="Q1023" s="17"/>
    </row>
    <row r="1024" spans="1:17" ht="15.75" customHeight="1" x14ac:dyDescent="0.25">
      <c r="A1024" s="24">
        <v>0</v>
      </c>
      <c r="B1024" s="28" t="str">
        <f t="shared" si="79"/>
        <v>Detractor</v>
      </c>
      <c r="C1024" s="19" t="s">
        <v>488</v>
      </c>
      <c r="D1024" s="19" t="s">
        <v>3066</v>
      </c>
      <c r="E1024" s="17" t="s">
        <v>3053</v>
      </c>
      <c r="F1024" s="28">
        <v>13133916697</v>
      </c>
      <c r="G1024" s="6" t="s">
        <v>1698</v>
      </c>
      <c r="H1024" s="6" t="s">
        <v>14</v>
      </c>
      <c r="I1024" s="11" t="s">
        <v>175</v>
      </c>
      <c r="J1024" s="6" t="s">
        <v>1364</v>
      </c>
      <c r="K1024" s="19" t="s">
        <v>3044</v>
      </c>
      <c r="L1024" s="19" t="s">
        <v>3059</v>
      </c>
      <c r="M1024" s="6" t="str">
        <f t="shared" si="75"/>
        <v>Male</v>
      </c>
      <c r="N1024" s="6" t="str">
        <f t="shared" si="76"/>
        <v>Casual Gamer: I love playing video games to have fun but not all of the time</v>
      </c>
      <c r="O1024" s="6" t="str">
        <f t="shared" si="77"/>
        <v>0-5 hours</v>
      </c>
      <c r="P1024" s="39" t="str">
        <f t="shared" si="78"/>
        <v>$1,500 - $1,999</v>
      </c>
      <c r="Q1024" s="17" t="s">
        <v>1506</v>
      </c>
    </row>
    <row r="1025" spans="1:17" ht="15.75" customHeight="1" x14ac:dyDescent="0.25">
      <c r="A1025" s="24">
        <v>8</v>
      </c>
      <c r="B1025" s="28" t="str">
        <f t="shared" si="79"/>
        <v>Passive</v>
      </c>
      <c r="C1025" s="19" t="s">
        <v>3070</v>
      </c>
      <c r="D1025" s="19" t="s">
        <v>3064</v>
      </c>
      <c r="E1025" s="17" t="s">
        <v>3055</v>
      </c>
      <c r="F1025" s="28">
        <v>13203151817</v>
      </c>
      <c r="G1025" s="6" t="s">
        <v>2121</v>
      </c>
      <c r="H1025" s="6" t="s">
        <v>16</v>
      </c>
      <c r="I1025" s="11" t="s">
        <v>580</v>
      </c>
      <c r="J1025" s="19" t="s">
        <v>1389</v>
      </c>
      <c r="K1025" s="19" t="s">
        <v>3029</v>
      </c>
      <c r="L1025" s="6" t="s">
        <v>3057</v>
      </c>
      <c r="M1025" s="6" t="str">
        <f t="shared" si="75"/>
        <v>Male</v>
      </c>
      <c r="N1025" s="6" t="str">
        <f t="shared" si="76"/>
        <v>Hardcore Gamer: I spend most of my free time playing and viewing video games</v>
      </c>
      <c r="O1025" s="6" t="str">
        <f t="shared" si="77"/>
        <v>21-30 hours</v>
      </c>
      <c r="P1025" s="39" t="str">
        <f t="shared" si="78"/>
        <v>$2,000- $2,999</v>
      </c>
      <c r="Q1025" s="17"/>
    </row>
    <row r="1026" spans="1:17" ht="15.75" customHeight="1" x14ac:dyDescent="0.25">
      <c r="A1026" s="24">
        <v>1</v>
      </c>
      <c r="B1026" s="28" t="str">
        <f t="shared" si="79"/>
        <v>Detractor</v>
      </c>
      <c r="C1026" s="19" t="s">
        <v>3071</v>
      </c>
      <c r="D1026" s="19" t="s">
        <v>3066</v>
      </c>
      <c r="E1026" s="17" t="s">
        <v>3053</v>
      </c>
      <c r="F1026" s="28">
        <v>13159569666</v>
      </c>
      <c r="G1026" s="6" t="s">
        <v>1670</v>
      </c>
      <c r="H1026" s="6" t="s">
        <v>14</v>
      </c>
      <c r="I1026" s="11" t="s">
        <v>147</v>
      </c>
      <c r="J1026" s="6" t="s">
        <v>1364</v>
      </c>
      <c r="K1026" s="19" t="s">
        <v>3044</v>
      </c>
      <c r="L1026" s="19" t="s">
        <v>3059</v>
      </c>
      <c r="M1026" s="6" t="str">
        <f t="shared" ref="M1026:M1089" si="80">VLOOKUP(F1026,DemoTable,2,FALSE)</f>
        <v>Male</v>
      </c>
      <c r="N1026" s="6" t="str">
        <f t="shared" ref="N1026:N1089" si="81">VLOOKUP(F1026,DemoTable,3,FALSE)</f>
        <v>Casual Gamer: I love playing video games to have fun but not all of the time</v>
      </c>
      <c r="O1026" s="6" t="str">
        <f t="shared" ref="O1026:O1089" si="82">VLOOKUP(F1026,DemoTable,4,FALSE)</f>
        <v>11-20 hours</v>
      </c>
      <c r="P1026" s="39" t="str">
        <f t="shared" ref="P1026:P1089" si="83">VLOOKUP(F1026,DemoTable,5,FALSE)</f>
        <v>$1,500 - $1,999</v>
      </c>
      <c r="Q1026" s="17"/>
    </row>
    <row r="1027" spans="1:17" ht="15.75" customHeight="1" x14ac:dyDescent="0.25">
      <c r="A1027" s="24">
        <v>0</v>
      </c>
      <c r="B1027" s="28" t="str">
        <f t="shared" si="79"/>
        <v>Detractor</v>
      </c>
      <c r="C1027" s="19" t="s">
        <v>488</v>
      </c>
      <c r="D1027" s="19" t="s">
        <v>3066</v>
      </c>
      <c r="E1027" s="17" t="s">
        <v>3053</v>
      </c>
      <c r="F1027" s="28">
        <v>13212411599</v>
      </c>
      <c r="G1027" s="6" t="s">
        <v>1577</v>
      </c>
      <c r="H1027" s="6" t="s">
        <v>16</v>
      </c>
      <c r="I1027" s="11" t="s">
        <v>55</v>
      </c>
      <c r="J1027" s="6" t="s">
        <v>1373</v>
      </c>
      <c r="K1027" s="19" t="s">
        <v>3029</v>
      </c>
      <c r="L1027" s="19" t="s">
        <v>3057</v>
      </c>
      <c r="M1027" s="6" t="str">
        <f t="shared" si="80"/>
        <v>Prefer not to say</v>
      </c>
      <c r="N1027" s="6" t="str">
        <f t="shared" si="81"/>
        <v>Hardcore Gamer: I spend most of my free time playing and viewing video games</v>
      </c>
      <c r="O1027" s="6" t="str">
        <f t="shared" si="82"/>
        <v>21-30 hours</v>
      </c>
      <c r="P1027" s="39" t="str">
        <f t="shared" si="83"/>
        <v>$1,500 - $1,999</v>
      </c>
      <c r="Q1027" s="17"/>
    </row>
    <row r="1028" spans="1:17" ht="15.75" customHeight="1" x14ac:dyDescent="0.25">
      <c r="A1028" s="24">
        <v>6</v>
      </c>
      <c r="B1028" s="28" t="str">
        <f t="shared" si="79"/>
        <v>Detractor</v>
      </c>
      <c r="C1028" s="19" t="s">
        <v>3066</v>
      </c>
      <c r="D1028" s="19" t="s">
        <v>3067</v>
      </c>
      <c r="E1028" s="17" t="s">
        <v>3054</v>
      </c>
      <c r="F1028" s="28">
        <v>13157788111</v>
      </c>
      <c r="G1028" s="6" t="s">
        <v>1851</v>
      </c>
      <c r="H1028" s="6" t="s">
        <v>14</v>
      </c>
      <c r="I1028" s="11" t="s">
        <v>324</v>
      </c>
      <c r="J1028" s="6" t="s">
        <v>1364</v>
      </c>
      <c r="K1028" s="11" t="s">
        <v>3044</v>
      </c>
      <c r="L1028" s="6" t="s">
        <v>3059</v>
      </c>
      <c r="M1028" s="6" t="str">
        <f t="shared" si="80"/>
        <v>Female</v>
      </c>
      <c r="N1028" s="6" t="str">
        <f t="shared" si="81"/>
        <v>Hardcore Gamer: I spend most of my free time playing and viewing video games</v>
      </c>
      <c r="O1028" s="6" t="str">
        <f t="shared" si="82"/>
        <v>6-10 hours</v>
      </c>
      <c r="P1028" s="39" t="str">
        <f t="shared" si="83"/>
        <v>Free</v>
      </c>
      <c r="Q1028" s="17"/>
    </row>
    <row r="1029" spans="1:17" ht="15.75" customHeight="1" x14ac:dyDescent="0.25">
      <c r="A1029" s="24">
        <v>0</v>
      </c>
      <c r="B1029" s="28" t="str">
        <f t="shared" si="79"/>
        <v>Detractor</v>
      </c>
      <c r="C1029" s="19" t="s">
        <v>3066</v>
      </c>
      <c r="D1029" s="19" t="s">
        <v>3066</v>
      </c>
      <c r="E1029" s="17" t="s">
        <v>3053</v>
      </c>
      <c r="F1029" s="28">
        <v>13208148588</v>
      </c>
      <c r="G1029" s="6" t="s">
        <v>1587</v>
      </c>
      <c r="H1029" s="6" t="s">
        <v>14</v>
      </c>
      <c r="I1029" s="11" t="s">
        <v>66</v>
      </c>
      <c r="J1029" s="6" t="s">
        <v>1364</v>
      </c>
      <c r="K1029" s="19" t="s">
        <v>3044</v>
      </c>
      <c r="L1029" s="19" t="s">
        <v>3057</v>
      </c>
      <c r="M1029" s="6" t="str">
        <f t="shared" si="80"/>
        <v>Male</v>
      </c>
      <c r="N1029" s="6" t="str">
        <f t="shared" si="81"/>
        <v>Casual Gamer: I love playing video games to have fun but not all of the time</v>
      </c>
      <c r="O1029" s="6" t="str">
        <f t="shared" si="82"/>
        <v>6-10 hours</v>
      </c>
      <c r="P1029" s="39" t="str">
        <f t="shared" si="83"/>
        <v>$3,000- $5,000</v>
      </c>
      <c r="Q1029" s="17"/>
    </row>
    <row r="1030" spans="1:17" ht="15.75" customHeight="1" x14ac:dyDescent="0.25">
      <c r="A1030" s="24">
        <v>0</v>
      </c>
      <c r="B1030" s="28" t="str">
        <f t="shared" ref="B1030:B1093" si="84">IF(A1030&gt;8, "Promoter", IF(A1030&gt;6,"Passive",IF(A1030&lt;7,"Detractor",)))</f>
        <v>Detractor</v>
      </c>
      <c r="C1030" s="19" t="s">
        <v>3066</v>
      </c>
      <c r="D1030" s="19" t="s">
        <v>3066</v>
      </c>
      <c r="E1030" s="17" t="s">
        <v>3053</v>
      </c>
      <c r="F1030" s="28">
        <v>13232349573</v>
      </c>
      <c r="G1030" s="20" t="s">
        <v>1537</v>
      </c>
      <c r="H1030" s="6" t="s">
        <v>14</v>
      </c>
      <c r="I1030" s="11" t="s">
        <v>13</v>
      </c>
      <c r="J1030" s="6" t="s">
        <v>1362</v>
      </c>
      <c r="K1030" s="19" t="s">
        <v>3035</v>
      </c>
      <c r="L1030" s="19" t="s">
        <v>3057</v>
      </c>
      <c r="M1030" s="6" t="str">
        <f t="shared" si="80"/>
        <v>Male</v>
      </c>
      <c r="N1030" s="6" t="str">
        <f t="shared" si="81"/>
        <v>Other (please specify)</v>
      </c>
      <c r="O1030" s="6" t="str">
        <f t="shared" si="82"/>
        <v>0-5 hours</v>
      </c>
      <c r="P1030" s="39" t="str">
        <f t="shared" si="83"/>
        <v>$1,100 - $1,499</v>
      </c>
      <c r="Q1030" s="17"/>
    </row>
    <row r="1031" spans="1:17" ht="15.75" customHeight="1" x14ac:dyDescent="0.25">
      <c r="A1031" s="24">
        <v>8</v>
      </c>
      <c r="B1031" s="28" t="str">
        <f t="shared" si="84"/>
        <v>Passive</v>
      </c>
      <c r="C1031" s="19" t="s">
        <v>3070</v>
      </c>
      <c r="D1031" s="19" t="s">
        <v>3067</v>
      </c>
      <c r="E1031" s="17" t="s">
        <v>3055</v>
      </c>
      <c r="F1031" s="28">
        <v>13071615852</v>
      </c>
      <c r="G1031" s="6" t="s">
        <v>2335</v>
      </c>
      <c r="H1031" s="6" t="s">
        <v>16</v>
      </c>
      <c r="I1031" s="11" t="s">
        <v>774</v>
      </c>
      <c r="J1031" s="19" t="s">
        <v>1450</v>
      </c>
      <c r="K1031" s="19" t="s">
        <v>3028</v>
      </c>
      <c r="L1031" s="6" t="s">
        <v>3058</v>
      </c>
      <c r="M1031" s="6" t="str">
        <f t="shared" si="80"/>
        <v>Male</v>
      </c>
      <c r="N1031" s="6" t="str">
        <f t="shared" si="81"/>
        <v>Casual Gamer: I love playing video games to have fun but not all of the time</v>
      </c>
      <c r="O1031" s="6" t="str">
        <f t="shared" si="82"/>
        <v>11-20 hours</v>
      </c>
      <c r="P1031" s="39" t="str">
        <f t="shared" si="83"/>
        <v>$3,000- $5,000</v>
      </c>
      <c r="Q1031" s="17"/>
    </row>
    <row r="1032" spans="1:17" ht="15.75" customHeight="1" x14ac:dyDescent="0.25">
      <c r="A1032" s="24">
        <v>7</v>
      </c>
      <c r="B1032" s="28" t="str">
        <f t="shared" si="84"/>
        <v>Passive</v>
      </c>
      <c r="C1032" s="19" t="s">
        <v>3064</v>
      </c>
      <c r="D1032" s="19" t="s">
        <v>3065</v>
      </c>
      <c r="E1032" s="17" t="s">
        <v>3055</v>
      </c>
      <c r="F1032" s="28">
        <v>13231671155</v>
      </c>
      <c r="G1032" s="6" t="s">
        <v>2044</v>
      </c>
      <c r="H1032" s="6" t="s">
        <v>16</v>
      </c>
      <c r="I1032" s="11" t="s">
        <v>508</v>
      </c>
      <c r="J1032" s="19" t="s">
        <v>1369</v>
      </c>
      <c r="K1032" s="19" t="s">
        <v>1369</v>
      </c>
      <c r="L1032" s="6" t="s">
        <v>3057</v>
      </c>
      <c r="M1032" s="6" t="str">
        <f t="shared" si="80"/>
        <v>Male</v>
      </c>
      <c r="N1032" s="6" t="str">
        <f t="shared" si="81"/>
        <v>Casual Gamer: I love playing video games to have fun but not all of the time</v>
      </c>
      <c r="O1032" s="6" t="str">
        <f t="shared" si="82"/>
        <v>11-20 hours</v>
      </c>
      <c r="P1032" s="39" t="str">
        <f t="shared" si="83"/>
        <v>$2,000- $2,999</v>
      </c>
      <c r="Q1032" s="17"/>
    </row>
    <row r="1033" spans="1:17" ht="15.75" customHeight="1" x14ac:dyDescent="0.25">
      <c r="A1033" s="24">
        <v>7</v>
      </c>
      <c r="B1033" s="28" t="str">
        <f t="shared" si="84"/>
        <v>Passive</v>
      </c>
      <c r="C1033" s="19" t="s">
        <v>3070</v>
      </c>
      <c r="D1033" s="19" t="s">
        <v>3064</v>
      </c>
      <c r="E1033" s="17" t="s">
        <v>3055</v>
      </c>
      <c r="F1033" s="28">
        <v>13226324979</v>
      </c>
      <c r="G1033" s="6" t="s">
        <v>2064</v>
      </c>
      <c r="H1033" s="6" t="s">
        <v>14</v>
      </c>
      <c r="I1033" s="11" t="s">
        <v>524</v>
      </c>
      <c r="J1033" s="19" t="s">
        <v>1389</v>
      </c>
      <c r="K1033" s="19" t="s">
        <v>3029</v>
      </c>
      <c r="L1033" s="6" t="s">
        <v>3057</v>
      </c>
      <c r="M1033" s="6" t="str">
        <f t="shared" si="80"/>
        <v>Male</v>
      </c>
      <c r="N1033" s="6" t="str">
        <f t="shared" si="81"/>
        <v>Casual Gamer: I love playing video games to have fun but not all of the time</v>
      </c>
      <c r="O1033" s="6" t="str">
        <f t="shared" si="82"/>
        <v>11-20 hours</v>
      </c>
      <c r="P1033" s="39" t="str">
        <f t="shared" si="83"/>
        <v>$3,000- $5,000</v>
      </c>
      <c r="Q1033" s="17"/>
    </row>
    <row r="1034" spans="1:17" ht="15.75" customHeight="1" x14ac:dyDescent="0.25">
      <c r="A1034" s="24">
        <v>8</v>
      </c>
      <c r="B1034" s="28" t="str">
        <f t="shared" si="84"/>
        <v>Passive</v>
      </c>
      <c r="C1034" s="19" t="s">
        <v>3070</v>
      </c>
      <c r="D1034" s="19" t="s">
        <v>3067</v>
      </c>
      <c r="E1034" s="17" t="s">
        <v>3056</v>
      </c>
      <c r="F1034" s="28">
        <v>13171163498</v>
      </c>
      <c r="G1034" s="6" t="s">
        <v>2643</v>
      </c>
      <c r="H1034" s="6" t="s">
        <v>59</v>
      </c>
      <c r="I1034" s="11" t="s">
        <v>1032</v>
      </c>
      <c r="J1034" s="9" t="s">
        <v>1393</v>
      </c>
      <c r="K1034" s="9" t="s">
        <v>3036</v>
      </c>
      <c r="L1034" s="6" t="s">
        <v>3057</v>
      </c>
      <c r="M1034" s="6" t="str">
        <f t="shared" si="80"/>
        <v>Male</v>
      </c>
      <c r="N1034" s="6" t="str">
        <f t="shared" si="81"/>
        <v>Other (please specify)</v>
      </c>
      <c r="O1034" s="6" t="str">
        <f t="shared" si="82"/>
        <v>0-5 hours</v>
      </c>
      <c r="P1034" s="39" t="str">
        <f t="shared" si="83"/>
        <v>$5,000+</v>
      </c>
      <c r="Q1034" s="17" t="s">
        <v>1507</v>
      </c>
    </row>
    <row r="1035" spans="1:17" ht="15.75" customHeight="1" x14ac:dyDescent="0.25">
      <c r="A1035" s="24">
        <v>10</v>
      </c>
      <c r="B1035" s="28" t="str">
        <f t="shared" si="84"/>
        <v>Promoter</v>
      </c>
      <c r="C1035" s="19" t="s">
        <v>3064</v>
      </c>
      <c r="D1035" s="19" t="s">
        <v>3064</v>
      </c>
      <c r="E1035" s="17" t="s">
        <v>3056</v>
      </c>
      <c r="F1035" s="28">
        <v>13141123189</v>
      </c>
      <c r="G1035" s="6" t="s">
        <v>2777</v>
      </c>
      <c r="H1035" s="6" t="s">
        <v>59</v>
      </c>
      <c r="I1035" s="11" t="s">
        <v>1147</v>
      </c>
      <c r="J1035" s="9" t="s">
        <v>1489</v>
      </c>
      <c r="K1035" s="9" t="s">
        <v>3034</v>
      </c>
      <c r="L1035" s="6" t="s">
        <v>3059</v>
      </c>
      <c r="M1035" s="6" t="str">
        <f t="shared" si="80"/>
        <v>Male</v>
      </c>
      <c r="N1035" s="6" t="str">
        <f t="shared" si="81"/>
        <v>Casual Gamer: I love playing video games to have fun but not all of the time</v>
      </c>
      <c r="O1035" s="6" t="str">
        <f t="shared" si="82"/>
        <v>6-10 hours</v>
      </c>
      <c r="P1035" s="39" t="str">
        <f t="shared" si="83"/>
        <v>$3,000- $5,000</v>
      </c>
      <c r="Q1035" s="17"/>
    </row>
    <row r="1036" spans="1:17" ht="15.75" customHeight="1" x14ac:dyDescent="0.25">
      <c r="A1036" s="24">
        <v>10</v>
      </c>
      <c r="B1036" s="28" t="str">
        <f t="shared" si="84"/>
        <v>Promoter</v>
      </c>
      <c r="C1036" s="19" t="s">
        <v>3064</v>
      </c>
      <c r="D1036" s="19" t="s">
        <v>3064</v>
      </c>
      <c r="E1036" s="17" t="s">
        <v>3056</v>
      </c>
      <c r="F1036" s="28">
        <v>13230389527</v>
      </c>
      <c r="G1036" s="6" t="s">
        <v>2439</v>
      </c>
      <c r="H1036" s="6" t="s">
        <v>16</v>
      </c>
      <c r="I1036" s="11" t="s">
        <v>860</v>
      </c>
      <c r="J1036" s="9" t="s">
        <v>1369</v>
      </c>
      <c r="K1036" s="9" t="s">
        <v>1369</v>
      </c>
      <c r="L1036" s="6" t="s">
        <v>3057</v>
      </c>
      <c r="M1036" s="6" t="str">
        <f t="shared" si="80"/>
        <v>Male</v>
      </c>
      <c r="N1036" s="6" t="str">
        <f t="shared" si="81"/>
        <v>Hardcore Gamer: I spend most of my free time playing and viewing video games</v>
      </c>
      <c r="O1036" s="6" t="str">
        <f t="shared" si="82"/>
        <v>31-40 hours</v>
      </c>
      <c r="P1036" s="39" t="str">
        <f t="shared" si="83"/>
        <v>$1,500 - $1,999</v>
      </c>
      <c r="Q1036" s="17"/>
    </row>
    <row r="1037" spans="1:17" ht="15.75" customHeight="1" x14ac:dyDescent="0.25">
      <c r="A1037" s="24">
        <v>7</v>
      </c>
      <c r="B1037" s="28" t="str">
        <f t="shared" si="84"/>
        <v>Passive</v>
      </c>
      <c r="C1037" s="19" t="s">
        <v>3066</v>
      </c>
      <c r="D1037" s="19" t="s">
        <v>3068</v>
      </c>
      <c r="E1037" s="17" t="s">
        <v>3054</v>
      </c>
      <c r="F1037" s="28">
        <v>13085784219</v>
      </c>
      <c r="G1037" s="6" t="s">
        <v>1892</v>
      </c>
      <c r="H1037" s="6" t="s">
        <v>16</v>
      </c>
      <c r="I1037" s="11" t="s">
        <v>364</v>
      </c>
      <c r="J1037" s="6" t="s">
        <v>1366</v>
      </c>
      <c r="K1037" s="11" t="s">
        <v>3029</v>
      </c>
      <c r="L1037" s="6" t="s">
        <v>3058</v>
      </c>
      <c r="M1037" s="6" t="str">
        <f t="shared" si="80"/>
        <v>Male</v>
      </c>
      <c r="N1037" s="6" t="str">
        <f t="shared" si="81"/>
        <v>Casual Gamer: I love playing video games to have fun but not all of the time</v>
      </c>
      <c r="O1037" s="6" t="str">
        <f t="shared" si="82"/>
        <v>11-20 hours</v>
      </c>
      <c r="P1037" s="39" t="str">
        <f t="shared" si="83"/>
        <v>$2,000- $2,999</v>
      </c>
      <c r="Q1037" s="17"/>
    </row>
    <row r="1038" spans="1:17" ht="15.75" customHeight="1" x14ac:dyDescent="0.25">
      <c r="A1038" s="24">
        <v>7</v>
      </c>
      <c r="B1038" s="28" t="str">
        <f t="shared" si="84"/>
        <v>Passive</v>
      </c>
      <c r="C1038" s="19" t="s">
        <v>3068</v>
      </c>
      <c r="D1038" s="19" t="s">
        <v>3065</v>
      </c>
      <c r="E1038" s="17" t="s">
        <v>3055</v>
      </c>
      <c r="F1038" s="28">
        <v>13211886892</v>
      </c>
      <c r="G1038" s="6" t="s">
        <v>2109</v>
      </c>
      <c r="H1038" s="6" t="s">
        <v>16</v>
      </c>
      <c r="I1038" s="11" t="s">
        <v>568</v>
      </c>
      <c r="J1038" s="19" t="s">
        <v>1366</v>
      </c>
      <c r="K1038" s="19" t="s">
        <v>3029</v>
      </c>
      <c r="L1038" s="6" t="s">
        <v>3057</v>
      </c>
      <c r="M1038" s="6" t="str">
        <f t="shared" si="80"/>
        <v>Male</v>
      </c>
      <c r="N1038" s="6" t="str">
        <f t="shared" si="81"/>
        <v>Hardcore Gamer: I spend most of my free time playing and viewing video games</v>
      </c>
      <c r="O1038" s="6" t="str">
        <f t="shared" si="82"/>
        <v>21-30 hours</v>
      </c>
      <c r="P1038" s="39" t="str">
        <f t="shared" si="83"/>
        <v>$1,500 - $1,999</v>
      </c>
      <c r="Q1038" s="17"/>
    </row>
    <row r="1039" spans="1:17" ht="15.75" customHeight="1" x14ac:dyDescent="0.25">
      <c r="A1039" s="24">
        <v>5</v>
      </c>
      <c r="B1039" s="28" t="str">
        <f t="shared" si="84"/>
        <v>Detractor</v>
      </c>
      <c r="C1039" s="19" t="s">
        <v>3071</v>
      </c>
      <c r="D1039" s="19" t="s">
        <v>3066</v>
      </c>
      <c r="E1039" s="17" t="s">
        <v>3054</v>
      </c>
      <c r="F1039" s="28">
        <v>13131244461</v>
      </c>
      <c r="G1039" s="6" t="s">
        <v>1866</v>
      </c>
      <c r="H1039" s="6" t="s">
        <v>14</v>
      </c>
      <c r="I1039" s="11" t="s">
        <v>338</v>
      </c>
      <c r="J1039" s="6" t="s">
        <v>1366</v>
      </c>
      <c r="K1039" s="11" t="s">
        <v>3029</v>
      </c>
      <c r="L1039" s="6" t="s">
        <v>3059</v>
      </c>
      <c r="M1039" s="6" t="str">
        <f t="shared" si="80"/>
        <v>Male</v>
      </c>
      <c r="N1039" s="6" t="str">
        <f t="shared" si="81"/>
        <v>Casual Gamer: I love playing video games to have fun but not all of the time</v>
      </c>
      <c r="O1039" s="6" t="str">
        <f t="shared" si="82"/>
        <v>6-10 hours</v>
      </c>
      <c r="P1039" s="39" t="str">
        <f t="shared" si="83"/>
        <v>$2,000- $2,999</v>
      </c>
      <c r="Q1039" s="17"/>
    </row>
    <row r="1040" spans="1:17" ht="15.75" customHeight="1" x14ac:dyDescent="0.25">
      <c r="A1040" s="24">
        <v>5</v>
      </c>
      <c r="B1040" s="28" t="str">
        <f t="shared" si="84"/>
        <v>Detractor</v>
      </c>
      <c r="C1040" s="19" t="s">
        <v>3068</v>
      </c>
      <c r="D1040" s="19" t="s">
        <v>3068</v>
      </c>
      <c r="E1040" s="17" t="s">
        <v>3054</v>
      </c>
      <c r="F1040" s="28">
        <v>13075735783</v>
      </c>
      <c r="G1040" s="6" t="s">
        <v>1896</v>
      </c>
      <c r="H1040" s="6" t="s">
        <v>16</v>
      </c>
      <c r="I1040" s="11" t="s">
        <v>368</v>
      </c>
      <c r="J1040" s="6" t="s">
        <v>1366</v>
      </c>
      <c r="K1040" s="11" t="s">
        <v>3029</v>
      </c>
      <c r="L1040" s="6" t="s">
        <v>3058</v>
      </c>
      <c r="M1040" s="6" t="str">
        <f t="shared" si="80"/>
        <v>Male</v>
      </c>
      <c r="N1040" s="6" t="str">
        <f t="shared" si="81"/>
        <v>Hardcore Gamer: I spend most of my free time playing and viewing video games</v>
      </c>
      <c r="O1040" s="6" t="str">
        <f t="shared" si="82"/>
        <v>21-30 hours</v>
      </c>
      <c r="P1040" s="39" t="str">
        <f t="shared" si="83"/>
        <v>$3,000- $5,000</v>
      </c>
      <c r="Q1040" s="17"/>
    </row>
    <row r="1041" spans="1:17" ht="15.75" customHeight="1" x14ac:dyDescent="0.25">
      <c r="A1041" s="24">
        <v>7</v>
      </c>
      <c r="B1041" s="28" t="str">
        <f t="shared" si="84"/>
        <v>Passive</v>
      </c>
      <c r="C1041" s="19" t="s">
        <v>3070</v>
      </c>
      <c r="D1041" s="19" t="s">
        <v>3068</v>
      </c>
      <c r="E1041" s="17" t="s">
        <v>1423</v>
      </c>
      <c r="F1041" s="28">
        <v>13063808631</v>
      </c>
      <c r="G1041" s="6" t="s">
        <v>2019</v>
      </c>
      <c r="H1041" s="6" t="s">
        <v>14</v>
      </c>
      <c r="I1041" s="11" t="s">
        <v>485</v>
      </c>
      <c r="J1041" s="6" t="s">
        <v>1363</v>
      </c>
      <c r="K1041" s="6" t="s">
        <v>3042</v>
      </c>
      <c r="L1041" s="6" t="s">
        <v>3058</v>
      </c>
      <c r="M1041" s="6" t="str">
        <f t="shared" si="80"/>
        <v>Male</v>
      </c>
      <c r="N1041" s="6" t="str">
        <f t="shared" si="81"/>
        <v>Casual Gamer: I love playing video games to have fun but not all of the time</v>
      </c>
      <c r="O1041" s="6" t="str">
        <f t="shared" si="82"/>
        <v>6-10 hours</v>
      </c>
      <c r="P1041" s="39" t="str">
        <f t="shared" si="83"/>
        <v>$5,000+</v>
      </c>
      <c r="Q1041" s="17"/>
    </row>
    <row r="1042" spans="1:17" ht="15.75" customHeight="1" x14ac:dyDescent="0.25">
      <c r="A1042" s="24">
        <v>7</v>
      </c>
      <c r="B1042" s="28" t="str">
        <f t="shared" si="84"/>
        <v>Passive</v>
      </c>
      <c r="C1042" s="19" t="s">
        <v>3070</v>
      </c>
      <c r="D1042" s="19" t="s">
        <v>3065</v>
      </c>
      <c r="E1042" s="17" t="s">
        <v>3055</v>
      </c>
      <c r="F1042" s="28">
        <v>13225043637</v>
      </c>
      <c r="G1042" s="6" t="s">
        <v>2062</v>
      </c>
      <c r="H1042" s="6" t="s">
        <v>16</v>
      </c>
      <c r="I1042" s="11" t="s">
        <v>522</v>
      </c>
      <c r="J1042" s="19" t="s">
        <v>1366</v>
      </c>
      <c r="K1042" s="19" t="s">
        <v>3029</v>
      </c>
      <c r="L1042" s="6" t="s">
        <v>3057</v>
      </c>
      <c r="M1042" s="6" t="str">
        <f t="shared" si="80"/>
        <v>Male</v>
      </c>
      <c r="N1042" s="6" t="str">
        <f t="shared" si="81"/>
        <v>Competitive Gamer: I play video games to be the best and win</v>
      </c>
      <c r="O1042" s="6" t="str">
        <f t="shared" si="82"/>
        <v>6-10 hours</v>
      </c>
      <c r="P1042" s="39" t="str">
        <f t="shared" si="83"/>
        <v>$1,500 - $1,999</v>
      </c>
      <c r="Q1042" s="17"/>
    </row>
    <row r="1043" spans="1:17" ht="15.75" customHeight="1" x14ac:dyDescent="0.25">
      <c r="A1043" s="24">
        <v>6</v>
      </c>
      <c r="B1043" s="28" t="str">
        <f t="shared" si="84"/>
        <v>Detractor</v>
      </c>
      <c r="C1043" s="19" t="s">
        <v>488</v>
      </c>
      <c r="D1043" s="19" t="s">
        <v>3066</v>
      </c>
      <c r="E1043" s="17" t="s">
        <v>3053</v>
      </c>
      <c r="F1043" s="28">
        <v>13050077226</v>
      </c>
      <c r="G1043" s="6" t="s">
        <v>1743</v>
      </c>
      <c r="H1043" s="6" t="s">
        <v>14</v>
      </c>
      <c r="I1043" s="11" t="s">
        <v>220</v>
      </c>
      <c r="J1043" s="6" t="s">
        <v>1364</v>
      </c>
      <c r="K1043" s="19" t="s">
        <v>3044</v>
      </c>
      <c r="L1043" s="6" t="s">
        <v>3058</v>
      </c>
      <c r="M1043" s="6" t="str">
        <f t="shared" si="80"/>
        <v>Male</v>
      </c>
      <c r="N1043" s="6" t="str">
        <f t="shared" si="81"/>
        <v>Other (please specify)</v>
      </c>
      <c r="O1043" s="6" t="str">
        <f t="shared" si="82"/>
        <v>0-5 hours</v>
      </c>
      <c r="P1043" s="39" t="str">
        <f t="shared" si="83"/>
        <v>$3,000- $5,000</v>
      </c>
      <c r="Q1043" s="17"/>
    </row>
    <row r="1044" spans="1:17" ht="15.75" customHeight="1" x14ac:dyDescent="0.25">
      <c r="A1044" s="24">
        <v>10</v>
      </c>
      <c r="B1044" s="28" t="str">
        <f t="shared" si="84"/>
        <v>Promoter</v>
      </c>
      <c r="C1044" s="19" t="s">
        <v>3070</v>
      </c>
      <c r="D1044" s="19" t="s">
        <v>3064</v>
      </c>
      <c r="E1044" s="17" t="s">
        <v>3056</v>
      </c>
      <c r="F1044" s="28">
        <v>13032733894</v>
      </c>
      <c r="G1044" s="6" t="s">
        <v>2982</v>
      </c>
      <c r="H1044" s="6" t="s">
        <v>59</v>
      </c>
      <c r="I1044" s="11" t="s">
        <v>1326</v>
      </c>
      <c r="J1044" s="9" t="s">
        <v>1481</v>
      </c>
      <c r="K1044" s="9" t="s">
        <v>3027</v>
      </c>
      <c r="L1044" s="6" t="s">
        <v>3058</v>
      </c>
      <c r="M1044" s="6" t="str">
        <f t="shared" si="80"/>
        <v>Male</v>
      </c>
      <c r="N1044" s="6" t="str">
        <f t="shared" si="81"/>
        <v>Hardcore Gamer: I spend most of my free time playing and viewing video games</v>
      </c>
      <c r="O1044" s="6" t="str">
        <f t="shared" si="82"/>
        <v>11-20 hours</v>
      </c>
      <c r="P1044" s="39" t="str">
        <f t="shared" si="83"/>
        <v>$2,000- $2,999</v>
      </c>
      <c r="Q1044" s="17"/>
    </row>
    <row r="1045" spans="1:17" ht="15.75" customHeight="1" x14ac:dyDescent="0.25">
      <c r="A1045" s="24">
        <v>2</v>
      </c>
      <c r="B1045" s="28" t="str">
        <f t="shared" si="84"/>
        <v>Detractor</v>
      </c>
      <c r="C1045" s="19" t="s">
        <v>3068</v>
      </c>
      <c r="D1045" s="19" t="s">
        <v>3065</v>
      </c>
      <c r="E1045" s="17" t="s">
        <v>3055</v>
      </c>
      <c r="F1045" s="28">
        <v>13225052905</v>
      </c>
      <c r="G1045" s="6" t="s">
        <v>2068</v>
      </c>
      <c r="H1045" s="6" t="s">
        <v>14</v>
      </c>
      <c r="I1045" s="11" t="s">
        <v>527</v>
      </c>
      <c r="J1045" s="19" t="s">
        <v>1369</v>
      </c>
      <c r="K1045" s="19" t="s">
        <v>1369</v>
      </c>
      <c r="L1045" s="6" t="s">
        <v>3057</v>
      </c>
      <c r="M1045" s="6" t="str">
        <f t="shared" si="80"/>
        <v>Female</v>
      </c>
      <c r="N1045" s="6" t="str">
        <f t="shared" si="81"/>
        <v>Hardcore Gamer: I spend most of my free time playing and viewing video games</v>
      </c>
      <c r="O1045" s="6" t="str">
        <f t="shared" si="82"/>
        <v>11-20 hours</v>
      </c>
      <c r="P1045" s="39" t="str">
        <f t="shared" si="83"/>
        <v>$1,500 - $1,999</v>
      </c>
      <c r="Q1045" s="17"/>
    </row>
    <row r="1046" spans="1:17" ht="15.75" customHeight="1" x14ac:dyDescent="0.25">
      <c r="A1046" s="24">
        <v>0</v>
      </c>
      <c r="B1046" s="28" t="str">
        <f t="shared" si="84"/>
        <v>Detractor</v>
      </c>
      <c r="C1046" s="19" t="s">
        <v>3066</v>
      </c>
      <c r="D1046" s="19" t="s">
        <v>3068</v>
      </c>
      <c r="E1046" s="17" t="s">
        <v>3053</v>
      </c>
      <c r="F1046" s="28">
        <v>13125882674</v>
      </c>
      <c r="G1046" s="6" t="s">
        <v>1704</v>
      </c>
      <c r="H1046" s="6" t="s">
        <v>16</v>
      </c>
      <c r="I1046" s="11" t="s">
        <v>181</v>
      </c>
      <c r="J1046" s="6" t="s">
        <v>1369</v>
      </c>
      <c r="K1046" s="19" t="s">
        <v>1369</v>
      </c>
      <c r="L1046" s="19" t="s">
        <v>3059</v>
      </c>
      <c r="M1046" s="6" t="str">
        <f t="shared" si="80"/>
        <v>Male</v>
      </c>
      <c r="N1046" s="6" t="str">
        <f t="shared" si="81"/>
        <v>Casual Gamer: I love playing video games to have fun but not all of the time</v>
      </c>
      <c r="O1046" s="6" t="str">
        <f t="shared" si="82"/>
        <v>21-30 hours</v>
      </c>
      <c r="P1046" s="39" t="str">
        <f t="shared" si="83"/>
        <v>$3,000- $5,000</v>
      </c>
      <c r="Q1046" s="17"/>
    </row>
    <row r="1047" spans="1:17" ht="15.75" customHeight="1" x14ac:dyDescent="0.25">
      <c r="A1047" s="24">
        <v>8</v>
      </c>
      <c r="B1047" s="28" t="str">
        <f t="shared" si="84"/>
        <v>Passive</v>
      </c>
      <c r="C1047" s="19" t="s">
        <v>3070</v>
      </c>
      <c r="D1047" s="19" t="s">
        <v>3068</v>
      </c>
      <c r="E1047" s="17" t="s">
        <v>3054</v>
      </c>
      <c r="F1047" s="28">
        <v>13206943893</v>
      </c>
      <c r="G1047" s="6" t="s">
        <v>1802</v>
      </c>
      <c r="H1047" s="6" t="s">
        <v>14</v>
      </c>
      <c r="I1047" s="11" t="s">
        <v>280</v>
      </c>
      <c r="J1047" s="6" t="s">
        <v>1366</v>
      </c>
      <c r="K1047" s="11" t="s">
        <v>3029</v>
      </c>
      <c r="L1047" s="6" t="s">
        <v>3057</v>
      </c>
      <c r="M1047" s="6" t="str">
        <f t="shared" si="80"/>
        <v>Male</v>
      </c>
      <c r="N1047" s="6" t="str">
        <f t="shared" si="81"/>
        <v>Casual Gamer: I love playing video games to have fun but not all of the time</v>
      </c>
      <c r="O1047" s="6" t="str">
        <f t="shared" si="82"/>
        <v>11-20 hours</v>
      </c>
      <c r="P1047" s="39" t="str">
        <f t="shared" si="83"/>
        <v>$2,000- $2,999</v>
      </c>
      <c r="Q1047" s="17"/>
    </row>
    <row r="1048" spans="1:17" ht="15.75" customHeight="1" x14ac:dyDescent="0.25">
      <c r="A1048" s="24">
        <v>10</v>
      </c>
      <c r="B1048" s="28" t="str">
        <f t="shared" si="84"/>
        <v>Promoter</v>
      </c>
      <c r="C1048" s="19" t="s">
        <v>3070</v>
      </c>
      <c r="D1048" s="19" t="s">
        <v>3065</v>
      </c>
      <c r="E1048" s="17" t="s">
        <v>3056</v>
      </c>
      <c r="F1048" s="28">
        <v>13110949918</v>
      </c>
      <c r="G1048" s="6" t="s">
        <v>2821</v>
      </c>
      <c r="H1048" s="6" t="s">
        <v>16</v>
      </c>
      <c r="I1048" s="11" t="s">
        <v>1187</v>
      </c>
      <c r="J1048" s="9" t="s">
        <v>1393</v>
      </c>
      <c r="K1048" s="9" t="s">
        <v>3036</v>
      </c>
      <c r="L1048" s="6" t="s">
        <v>3059</v>
      </c>
      <c r="M1048" s="6" t="str">
        <f t="shared" si="80"/>
        <v>Male</v>
      </c>
      <c r="N1048" s="6" t="str">
        <f t="shared" si="81"/>
        <v>Other (please specify)</v>
      </c>
      <c r="O1048" s="6" t="str">
        <f t="shared" si="82"/>
        <v>11-20 hours</v>
      </c>
      <c r="P1048" s="39" t="str">
        <f t="shared" si="83"/>
        <v>$2,000- $2,999</v>
      </c>
      <c r="Q1048" s="17" t="s">
        <v>1509</v>
      </c>
    </row>
    <row r="1049" spans="1:17" ht="15.75" customHeight="1" x14ac:dyDescent="0.25">
      <c r="A1049" s="24">
        <v>8</v>
      </c>
      <c r="B1049" s="28" t="str">
        <f t="shared" si="84"/>
        <v>Passive</v>
      </c>
      <c r="C1049" s="19" t="s">
        <v>3070</v>
      </c>
      <c r="D1049" s="19" t="s">
        <v>3065</v>
      </c>
      <c r="E1049" s="17" t="s">
        <v>3056</v>
      </c>
      <c r="F1049" s="28">
        <v>13191466848</v>
      </c>
      <c r="G1049" s="6" t="s">
        <v>2592</v>
      </c>
      <c r="H1049" s="6" t="s">
        <v>16</v>
      </c>
      <c r="I1049" s="11" t="s">
        <v>986</v>
      </c>
      <c r="J1049" s="9" t="s">
        <v>1388</v>
      </c>
      <c r="K1049" s="9" t="s">
        <v>3033</v>
      </c>
      <c r="L1049" s="6" t="s">
        <v>3057</v>
      </c>
      <c r="M1049" s="6" t="str">
        <f t="shared" si="80"/>
        <v>Male</v>
      </c>
      <c r="N1049" s="6" t="str">
        <f t="shared" si="81"/>
        <v>Hardcore Gamer: I spend most of my free time playing and viewing video games</v>
      </c>
      <c r="O1049" s="6" t="str">
        <f t="shared" si="82"/>
        <v>31-40 hours</v>
      </c>
      <c r="P1049" s="39" t="str">
        <f t="shared" si="83"/>
        <v>$3,000- $5,000</v>
      </c>
      <c r="Q1049" s="17"/>
    </row>
    <row r="1050" spans="1:17" ht="15.75" customHeight="1" x14ac:dyDescent="0.25">
      <c r="A1050" s="24">
        <v>10</v>
      </c>
      <c r="B1050" s="28" t="str">
        <f t="shared" si="84"/>
        <v>Promoter</v>
      </c>
      <c r="C1050" s="19" t="s">
        <v>3064</v>
      </c>
      <c r="D1050" s="19" t="s">
        <v>3065</v>
      </c>
      <c r="E1050" s="17" t="s">
        <v>3055</v>
      </c>
      <c r="F1050" s="28">
        <v>13078391600</v>
      </c>
      <c r="G1050" s="6" t="s">
        <v>2328</v>
      </c>
      <c r="H1050" s="6" t="s">
        <v>16</v>
      </c>
      <c r="I1050" s="11" t="s">
        <v>767</v>
      </c>
      <c r="J1050" s="19" t="s">
        <v>1393</v>
      </c>
      <c r="K1050" s="19" t="s">
        <v>3036</v>
      </c>
      <c r="L1050" s="6" t="s">
        <v>3058</v>
      </c>
      <c r="M1050" s="6" t="str">
        <f t="shared" si="80"/>
        <v>Male</v>
      </c>
      <c r="N1050" s="6" t="str">
        <f t="shared" si="81"/>
        <v>Casual Gamer: I love playing video games to have fun but not all of the time</v>
      </c>
      <c r="O1050" s="6" t="str">
        <f t="shared" si="82"/>
        <v>21-30 hours</v>
      </c>
      <c r="P1050" s="39" t="str">
        <f t="shared" si="83"/>
        <v>$5,000+</v>
      </c>
      <c r="Q1050" s="17"/>
    </row>
    <row r="1051" spans="1:17" ht="15.75" customHeight="1" x14ac:dyDescent="0.25">
      <c r="A1051" s="24">
        <v>9</v>
      </c>
      <c r="B1051" s="28" t="str">
        <f t="shared" si="84"/>
        <v>Promoter</v>
      </c>
      <c r="C1051" s="19" t="s">
        <v>3070</v>
      </c>
      <c r="D1051" s="19" t="s">
        <v>3065</v>
      </c>
      <c r="E1051" s="17" t="s">
        <v>3055</v>
      </c>
      <c r="F1051" s="28">
        <v>13223596293</v>
      </c>
      <c r="G1051" s="6" t="s">
        <v>2071</v>
      </c>
      <c r="H1051" s="6" t="s">
        <v>16</v>
      </c>
      <c r="I1051" s="11" t="s">
        <v>530</v>
      </c>
      <c r="J1051" s="19" t="s">
        <v>1387</v>
      </c>
      <c r="K1051" s="19" t="s">
        <v>1387</v>
      </c>
      <c r="L1051" s="6" t="s">
        <v>3057</v>
      </c>
      <c r="M1051" s="6" t="str">
        <f t="shared" si="80"/>
        <v>Male</v>
      </c>
      <c r="N1051" s="6" t="str">
        <f t="shared" si="81"/>
        <v>Hardcore Gamer: I spend most of my free time playing and viewing video games</v>
      </c>
      <c r="O1051" s="6" t="str">
        <f t="shared" si="82"/>
        <v>31-40 hours</v>
      </c>
      <c r="P1051" s="39" t="str">
        <f t="shared" si="83"/>
        <v>$2,000- $2,999</v>
      </c>
      <c r="Q1051" s="17"/>
    </row>
    <row r="1052" spans="1:17" ht="15.75" customHeight="1" x14ac:dyDescent="0.25">
      <c r="A1052" s="24">
        <v>8</v>
      </c>
      <c r="B1052" s="28" t="str">
        <f t="shared" si="84"/>
        <v>Passive</v>
      </c>
      <c r="C1052" s="19" t="s">
        <v>3070</v>
      </c>
      <c r="D1052" s="19" t="s">
        <v>3065</v>
      </c>
      <c r="E1052" s="17" t="s">
        <v>3055</v>
      </c>
      <c r="F1052" s="28">
        <v>13090964977</v>
      </c>
      <c r="G1052" s="6" t="s">
        <v>2310</v>
      </c>
      <c r="H1052" s="6" t="s">
        <v>16</v>
      </c>
      <c r="I1052" s="11" t="s">
        <v>748</v>
      </c>
      <c r="J1052" s="19" t="s">
        <v>1387</v>
      </c>
      <c r="K1052" s="19" t="s">
        <v>1387</v>
      </c>
      <c r="L1052" s="6" t="s">
        <v>3059</v>
      </c>
      <c r="M1052" s="6" t="str">
        <f t="shared" si="80"/>
        <v>Male</v>
      </c>
      <c r="N1052" s="6" t="str">
        <f t="shared" si="81"/>
        <v>Casual Gamer: I love playing video games to have fun but not all of the time</v>
      </c>
      <c r="O1052" s="6" t="str">
        <f t="shared" si="82"/>
        <v>6-10 hours</v>
      </c>
      <c r="P1052" s="39" t="str">
        <f t="shared" si="83"/>
        <v>$1,500 - $1,999</v>
      </c>
      <c r="Q1052" s="17"/>
    </row>
    <row r="1053" spans="1:17" ht="15.75" customHeight="1" x14ac:dyDescent="0.25">
      <c r="A1053" s="24">
        <v>0</v>
      </c>
      <c r="B1053" s="28" t="str">
        <f t="shared" si="84"/>
        <v>Detractor</v>
      </c>
      <c r="C1053" s="19" t="s">
        <v>3066</v>
      </c>
      <c r="D1053" s="19" t="s">
        <v>3066</v>
      </c>
      <c r="E1053" s="17" t="s">
        <v>3053</v>
      </c>
      <c r="F1053" s="28">
        <v>13159618643</v>
      </c>
      <c r="G1053" s="6" t="s">
        <v>1666</v>
      </c>
      <c r="H1053" s="6" t="s">
        <v>16</v>
      </c>
      <c r="I1053" s="11" t="s">
        <v>143</v>
      </c>
      <c r="J1053" s="6" t="s">
        <v>1371</v>
      </c>
      <c r="K1053" s="19" t="s">
        <v>3029</v>
      </c>
      <c r="L1053" s="19" t="s">
        <v>3059</v>
      </c>
      <c r="M1053" s="6" t="str">
        <f t="shared" si="80"/>
        <v>Male</v>
      </c>
      <c r="N1053" s="6" t="str">
        <f t="shared" si="81"/>
        <v>Competitive Gamer: I play video games to be the best and win</v>
      </c>
      <c r="O1053" s="6" t="str">
        <f t="shared" si="82"/>
        <v>21-30 hours</v>
      </c>
      <c r="P1053" s="39" t="str">
        <f t="shared" si="83"/>
        <v>$2,000- $2,999</v>
      </c>
      <c r="Q1053" s="17"/>
    </row>
    <row r="1054" spans="1:17" ht="15.75" customHeight="1" x14ac:dyDescent="0.25">
      <c r="A1054" s="24">
        <v>1</v>
      </c>
      <c r="B1054" s="28" t="str">
        <f t="shared" si="84"/>
        <v>Detractor</v>
      </c>
      <c r="C1054" s="19" t="s">
        <v>3068</v>
      </c>
      <c r="D1054" s="19" t="s">
        <v>3066</v>
      </c>
      <c r="E1054" s="17" t="s">
        <v>3053</v>
      </c>
      <c r="F1054" s="28">
        <v>13158898189</v>
      </c>
      <c r="G1054" s="6" t="s">
        <v>1681</v>
      </c>
      <c r="H1054" s="6" t="s">
        <v>14</v>
      </c>
      <c r="I1054" s="11" t="s">
        <v>158</v>
      </c>
      <c r="J1054" s="6" t="s">
        <v>1364</v>
      </c>
      <c r="K1054" s="19" t="s">
        <v>3044</v>
      </c>
      <c r="L1054" s="19" t="s">
        <v>3059</v>
      </c>
      <c r="M1054" s="6" t="str">
        <f t="shared" si="80"/>
        <v>Female</v>
      </c>
      <c r="N1054" s="6" t="str">
        <f t="shared" si="81"/>
        <v>Casual Gamer: I love playing video games to have fun but not all of the time</v>
      </c>
      <c r="O1054" s="6" t="str">
        <f t="shared" si="82"/>
        <v>6-10 hours</v>
      </c>
      <c r="P1054" s="39" t="str">
        <f t="shared" si="83"/>
        <v>$1,500 - $1,999</v>
      </c>
      <c r="Q1054" s="17"/>
    </row>
    <row r="1055" spans="1:17" ht="15.75" customHeight="1" x14ac:dyDescent="0.25">
      <c r="A1055" s="24">
        <v>5</v>
      </c>
      <c r="B1055" s="28" t="str">
        <f t="shared" si="84"/>
        <v>Detractor</v>
      </c>
      <c r="C1055" s="19" t="s">
        <v>3066</v>
      </c>
      <c r="D1055" s="19" t="s">
        <v>3068</v>
      </c>
      <c r="E1055" s="17" t="s">
        <v>3053</v>
      </c>
      <c r="F1055" s="28">
        <v>13172540866</v>
      </c>
      <c r="G1055" s="6" t="s">
        <v>1625</v>
      </c>
      <c r="H1055" s="6" t="s">
        <v>16</v>
      </c>
      <c r="I1055" s="11" t="s">
        <v>102</v>
      </c>
      <c r="J1055" s="6" t="s">
        <v>1364</v>
      </c>
      <c r="K1055" s="19" t="s">
        <v>3044</v>
      </c>
      <c r="L1055" s="19" t="s">
        <v>3057</v>
      </c>
      <c r="M1055" s="6" t="str">
        <f t="shared" si="80"/>
        <v>Male</v>
      </c>
      <c r="N1055" s="6" t="str">
        <f t="shared" si="81"/>
        <v>Hardcore Gamer: I spend most of my free time playing and viewing video games</v>
      </c>
      <c r="O1055" s="6" t="str">
        <f t="shared" si="82"/>
        <v>40+ hours</v>
      </c>
      <c r="P1055" s="39" t="str">
        <f t="shared" si="83"/>
        <v>&lt;$700</v>
      </c>
      <c r="Q1055" s="17"/>
    </row>
    <row r="1056" spans="1:17" ht="15.75" customHeight="1" x14ac:dyDescent="0.25">
      <c r="A1056" s="24">
        <v>5</v>
      </c>
      <c r="B1056" s="28" t="str">
        <f t="shared" si="84"/>
        <v>Detractor</v>
      </c>
      <c r="C1056" s="19" t="s">
        <v>3068</v>
      </c>
      <c r="D1056" s="19" t="s">
        <v>3066</v>
      </c>
      <c r="E1056" s="17" t="s">
        <v>3053</v>
      </c>
      <c r="F1056" s="28">
        <v>13224732277</v>
      </c>
      <c r="G1056" s="6" t="s">
        <v>1551</v>
      </c>
      <c r="H1056" s="6" t="s">
        <v>16</v>
      </c>
      <c r="I1056" s="11" t="s">
        <v>29</v>
      </c>
      <c r="J1056" s="6" t="s">
        <v>1364</v>
      </c>
      <c r="K1056" s="19" t="s">
        <v>3044</v>
      </c>
      <c r="L1056" s="19" t="s">
        <v>3057</v>
      </c>
      <c r="M1056" s="6" t="str">
        <f t="shared" si="80"/>
        <v>Male</v>
      </c>
      <c r="N1056" s="6" t="str">
        <f t="shared" si="81"/>
        <v>Casual Gamer: I love playing video games to have fun but not all of the time</v>
      </c>
      <c r="O1056" s="6" t="str">
        <f t="shared" si="82"/>
        <v>0-5 hours</v>
      </c>
      <c r="P1056" s="39" t="str">
        <f t="shared" si="83"/>
        <v>I don’t know</v>
      </c>
      <c r="Q1056" s="17"/>
    </row>
    <row r="1057" spans="1:17" ht="15.75" customHeight="1" x14ac:dyDescent="0.25">
      <c r="A1057" s="24">
        <v>6</v>
      </c>
      <c r="B1057" s="28" t="str">
        <f t="shared" si="84"/>
        <v>Detractor</v>
      </c>
      <c r="C1057" s="19" t="s">
        <v>3068</v>
      </c>
      <c r="D1057" s="19" t="s">
        <v>3067</v>
      </c>
      <c r="E1057" s="17" t="s">
        <v>1423</v>
      </c>
      <c r="F1057" s="28">
        <v>13060152684</v>
      </c>
      <c r="G1057" s="6" t="s">
        <v>2021</v>
      </c>
      <c r="H1057" s="6" t="s">
        <v>14</v>
      </c>
      <c r="I1057" s="11" t="s">
        <v>487</v>
      </c>
      <c r="J1057" s="6" t="s">
        <v>1363</v>
      </c>
      <c r="K1057" s="6" t="s">
        <v>3042</v>
      </c>
      <c r="L1057" s="6" t="s">
        <v>3058</v>
      </c>
      <c r="M1057" s="6" t="str">
        <f t="shared" si="80"/>
        <v>Male</v>
      </c>
      <c r="N1057" s="6" t="str">
        <f t="shared" si="81"/>
        <v>Competitive Gamer: I play video games to be the best and win</v>
      </c>
      <c r="O1057" s="6" t="str">
        <f t="shared" si="82"/>
        <v>11-20 hours</v>
      </c>
      <c r="P1057" s="39" t="str">
        <f t="shared" si="83"/>
        <v>$1,500 - $1,999</v>
      </c>
      <c r="Q1057" s="17"/>
    </row>
    <row r="1058" spans="1:17" ht="15.75" customHeight="1" x14ac:dyDescent="0.25">
      <c r="A1058" s="24">
        <v>7</v>
      </c>
      <c r="B1058" s="28" t="str">
        <f t="shared" si="84"/>
        <v>Passive</v>
      </c>
      <c r="C1058" s="19" t="s">
        <v>3070</v>
      </c>
      <c r="D1058" s="19" t="s">
        <v>3065</v>
      </c>
      <c r="E1058" s="17" t="s">
        <v>1423</v>
      </c>
      <c r="F1058" s="28">
        <v>13098065689</v>
      </c>
      <c r="G1058" s="6" t="s">
        <v>2007</v>
      </c>
      <c r="H1058" s="6" t="s">
        <v>16</v>
      </c>
      <c r="I1058" s="11" t="s">
        <v>473</v>
      </c>
      <c r="J1058" s="6" t="s">
        <v>1415</v>
      </c>
      <c r="K1058" s="6" t="s">
        <v>3029</v>
      </c>
      <c r="L1058" s="6" t="s">
        <v>3059</v>
      </c>
      <c r="M1058" s="6" t="str">
        <f t="shared" si="80"/>
        <v>Male</v>
      </c>
      <c r="N1058" s="6" t="str">
        <f t="shared" si="81"/>
        <v>Casual Gamer: I love playing video games to have fun but not all of the time</v>
      </c>
      <c r="O1058" s="6" t="str">
        <f t="shared" si="82"/>
        <v>0-5 hours</v>
      </c>
      <c r="P1058" s="39" t="str">
        <f t="shared" si="83"/>
        <v>$1,500 - $1,999</v>
      </c>
      <c r="Q1058" s="17"/>
    </row>
    <row r="1059" spans="1:17" ht="15.75" customHeight="1" x14ac:dyDescent="0.25">
      <c r="A1059" s="24">
        <v>0</v>
      </c>
      <c r="B1059" s="28" t="str">
        <f t="shared" si="84"/>
        <v>Detractor</v>
      </c>
      <c r="C1059" s="19" t="s">
        <v>3066</v>
      </c>
      <c r="D1059" s="19" t="s">
        <v>3067</v>
      </c>
      <c r="E1059" s="17" t="s">
        <v>3054</v>
      </c>
      <c r="F1059" s="28">
        <v>13139450844</v>
      </c>
      <c r="G1059" s="6" t="s">
        <v>1862</v>
      </c>
      <c r="H1059" s="6" t="s">
        <v>14</v>
      </c>
      <c r="I1059" s="11" t="s">
        <v>334</v>
      </c>
      <c r="J1059" s="6" t="s">
        <v>1366</v>
      </c>
      <c r="K1059" s="11" t="s">
        <v>3029</v>
      </c>
      <c r="L1059" s="6" t="s">
        <v>3059</v>
      </c>
      <c r="M1059" s="6" t="str">
        <f t="shared" si="80"/>
        <v>Male</v>
      </c>
      <c r="N1059" s="6" t="str">
        <f t="shared" si="81"/>
        <v>Competitive Gamer: I play video games to be the best and win</v>
      </c>
      <c r="O1059" s="6" t="str">
        <f t="shared" si="82"/>
        <v>21-30 hours</v>
      </c>
      <c r="P1059" s="39" t="str">
        <f t="shared" si="83"/>
        <v>$3,000- $5,000</v>
      </c>
      <c r="Q1059" s="17"/>
    </row>
    <row r="1060" spans="1:17" ht="15.75" customHeight="1" x14ac:dyDescent="0.25">
      <c r="A1060" s="24">
        <v>3</v>
      </c>
      <c r="B1060" s="28" t="str">
        <f t="shared" si="84"/>
        <v>Detractor</v>
      </c>
      <c r="C1060" s="19" t="s">
        <v>3070</v>
      </c>
      <c r="D1060" s="19" t="s">
        <v>3067</v>
      </c>
      <c r="E1060" s="17" t="s">
        <v>3054</v>
      </c>
      <c r="F1060" s="28">
        <v>13012271050</v>
      </c>
      <c r="G1060" s="6" t="s">
        <v>1924</v>
      </c>
      <c r="H1060" s="6" t="s">
        <v>14</v>
      </c>
      <c r="I1060" s="11" t="s">
        <v>396</v>
      </c>
      <c r="J1060" s="6" t="s">
        <v>1366</v>
      </c>
      <c r="K1060" s="11" t="s">
        <v>3029</v>
      </c>
      <c r="L1060" s="6" t="s">
        <v>3058</v>
      </c>
      <c r="M1060" s="6" t="str">
        <f t="shared" si="80"/>
        <v>Male</v>
      </c>
      <c r="N1060" s="6" t="str">
        <f t="shared" si="81"/>
        <v>Hardcore Gamer: I spend most of my free time playing and viewing video games</v>
      </c>
      <c r="O1060" s="6" t="str">
        <f t="shared" si="82"/>
        <v>21-30 hours</v>
      </c>
      <c r="P1060" s="39" t="str">
        <f t="shared" si="83"/>
        <v>$2,000- $2,999</v>
      </c>
      <c r="Q1060" s="17"/>
    </row>
    <row r="1061" spans="1:17" ht="15.75" customHeight="1" x14ac:dyDescent="0.25">
      <c r="A1061" s="24">
        <v>6</v>
      </c>
      <c r="B1061" s="28" t="str">
        <f t="shared" si="84"/>
        <v>Detractor</v>
      </c>
      <c r="C1061" s="19" t="s">
        <v>3070</v>
      </c>
      <c r="D1061" s="19" t="s">
        <v>3068</v>
      </c>
      <c r="E1061" s="17" t="s">
        <v>3054</v>
      </c>
      <c r="F1061" s="28">
        <v>13210701099</v>
      </c>
      <c r="G1061" s="6" t="s">
        <v>1800</v>
      </c>
      <c r="H1061" s="6" t="s">
        <v>14</v>
      </c>
      <c r="I1061" s="11" t="s">
        <v>278</v>
      </c>
      <c r="J1061" s="6" t="s">
        <v>1387</v>
      </c>
      <c r="K1061" s="11" t="s">
        <v>1387</v>
      </c>
      <c r="L1061" s="6" t="s">
        <v>3057</v>
      </c>
      <c r="M1061" s="6" t="str">
        <f t="shared" si="80"/>
        <v>Male</v>
      </c>
      <c r="N1061" s="6" t="str">
        <f t="shared" si="81"/>
        <v>Other (please specify)</v>
      </c>
      <c r="O1061" s="6" t="str">
        <f t="shared" si="82"/>
        <v>11-20 hours</v>
      </c>
      <c r="P1061" s="39" t="str">
        <f t="shared" si="83"/>
        <v>$3,000- $5,000</v>
      </c>
      <c r="Q1061" s="17"/>
    </row>
    <row r="1062" spans="1:17" ht="15.75" customHeight="1" x14ac:dyDescent="0.25">
      <c r="A1062" s="24">
        <v>5</v>
      </c>
      <c r="B1062" s="28" t="str">
        <f t="shared" si="84"/>
        <v>Detractor</v>
      </c>
      <c r="C1062" s="19" t="s">
        <v>3066</v>
      </c>
      <c r="D1062" s="19" t="s">
        <v>3066</v>
      </c>
      <c r="E1062" s="17" t="s">
        <v>3053</v>
      </c>
      <c r="F1062" s="28">
        <v>13161991001</v>
      </c>
      <c r="G1062" s="6" t="s">
        <v>1645</v>
      </c>
      <c r="H1062" s="6" t="s">
        <v>16</v>
      </c>
      <c r="I1062" s="11" t="s">
        <v>123</v>
      </c>
      <c r="J1062" s="6" t="s">
        <v>1362</v>
      </c>
      <c r="K1062" s="19" t="s">
        <v>3035</v>
      </c>
      <c r="L1062" s="19" t="s">
        <v>3059</v>
      </c>
      <c r="M1062" s="6" t="str">
        <f t="shared" si="80"/>
        <v>Male</v>
      </c>
      <c r="N1062" s="6" t="str">
        <f t="shared" si="81"/>
        <v>Casual Gamer: I love playing video games to have fun but not all of the time</v>
      </c>
      <c r="O1062" s="6" t="str">
        <f t="shared" si="82"/>
        <v>0-5 hours</v>
      </c>
      <c r="P1062" s="39" t="str">
        <f t="shared" si="83"/>
        <v>$1,500 - $1,999</v>
      </c>
      <c r="Q1062" s="17"/>
    </row>
    <row r="1063" spans="1:17" ht="15.75" customHeight="1" x14ac:dyDescent="0.25">
      <c r="A1063" s="24">
        <v>5</v>
      </c>
      <c r="B1063" s="28" t="str">
        <f t="shared" si="84"/>
        <v>Detractor</v>
      </c>
      <c r="C1063" s="19" t="s">
        <v>3068</v>
      </c>
      <c r="D1063" s="19" t="s">
        <v>3065</v>
      </c>
      <c r="E1063" s="17" t="s">
        <v>3054</v>
      </c>
      <c r="F1063" s="28">
        <v>13073354267</v>
      </c>
      <c r="G1063" s="6" t="s">
        <v>1897</v>
      </c>
      <c r="H1063" s="6" t="s">
        <v>16</v>
      </c>
      <c r="I1063" s="11" t="s">
        <v>369</v>
      </c>
      <c r="J1063" s="6" t="s">
        <v>1369</v>
      </c>
      <c r="K1063" s="11" t="s">
        <v>1369</v>
      </c>
      <c r="L1063" s="6" t="s">
        <v>3058</v>
      </c>
      <c r="M1063" s="6" t="str">
        <f t="shared" si="80"/>
        <v>Male</v>
      </c>
      <c r="N1063" s="6" t="str">
        <f t="shared" si="81"/>
        <v>Casual Gamer: I love playing video games to have fun but not all of the time</v>
      </c>
      <c r="O1063" s="6" t="str">
        <f t="shared" si="82"/>
        <v>11-20 hours</v>
      </c>
      <c r="P1063" s="39" t="str">
        <f t="shared" si="83"/>
        <v>$1,100 - $1,499</v>
      </c>
      <c r="Q1063" s="17"/>
    </row>
    <row r="1064" spans="1:17" ht="15.75" customHeight="1" x14ac:dyDescent="0.25">
      <c r="A1064" s="24">
        <v>7</v>
      </c>
      <c r="B1064" s="28" t="str">
        <f t="shared" si="84"/>
        <v>Passive</v>
      </c>
      <c r="C1064" s="19" t="s">
        <v>3068</v>
      </c>
      <c r="D1064" s="19" t="s">
        <v>3067</v>
      </c>
      <c r="E1064" s="17" t="s">
        <v>3055</v>
      </c>
      <c r="F1064" s="28">
        <v>13223494407</v>
      </c>
      <c r="G1064" s="6" t="s">
        <v>2072</v>
      </c>
      <c r="H1064" s="6" t="s">
        <v>16</v>
      </c>
      <c r="I1064" s="11" t="s">
        <v>531</v>
      </c>
      <c r="J1064" s="19" t="s">
        <v>1433</v>
      </c>
      <c r="K1064" s="19" t="s">
        <v>3044</v>
      </c>
      <c r="L1064" s="6" t="s">
        <v>3057</v>
      </c>
      <c r="M1064" s="6" t="str">
        <f t="shared" si="80"/>
        <v>Male</v>
      </c>
      <c r="N1064" s="6" t="str">
        <f t="shared" si="81"/>
        <v>Hardcore Gamer: I spend most of my free time playing and viewing video games</v>
      </c>
      <c r="O1064" s="6" t="str">
        <f t="shared" si="82"/>
        <v>31-40 hours</v>
      </c>
      <c r="P1064" s="39" t="str">
        <f t="shared" si="83"/>
        <v>$2,000- $2,999</v>
      </c>
      <c r="Q1064" s="17"/>
    </row>
    <row r="1065" spans="1:17" ht="15.75" customHeight="1" x14ac:dyDescent="0.25">
      <c r="A1065" s="24">
        <v>2</v>
      </c>
      <c r="B1065" s="28" t="str">
        <f t="shared" si="84"/>
        <v>Detractor</v>
      </c>
      <c r="C1065" s="19" t="s">
        <v>3070</v>
      </c>
      <c r="D1065" s="19" t="s">
        <v>3066</v>
      </c>
      <c r="E1065" s="17" t="s">
        <v>3053</v>
      </c>
      <c r="F1065" s="28">
        <v>13174719349</v>
      </c>
      <c r="G1065" s="6" t="s">
        <v>1622</v>
      </c>
      <c r="H1065" s="6" t="s">
        <v>14</v>
      </c>
      <c r="I1065" s="11" t="s">
        <v>99</v>
      </c>
      <c r="J1065" s="6" t="s">
        <v>1364</v>
      </c>
      <c r="K1065" s="19" t="s">
        <v>3044</v>
      </c>
      <c r="L1065" s="19" t="s">
        <v>3057</v>
      </c>
      <c r="M1065" s="6" t="str">
        <f t="shared" si="80"/>
        <v>Male</v>
      </c>
      <c r="N1065" s="6" t="str">
        <f t="shared" si="81"/>
        <v>Hardcore Gamer: I spend most of my free time playing and viewing video games</v>
      </c>
      <c r="O1065" s="6" t="str">
        <f t="shared" si="82"/>
        <v>6-10 hours</v>
      </c>
      <c r="P1065" s="39" t="str">
        <f t="shared" si="83"/>
        <v>$1,500 - $1,999</v>
      </c>
      <c r="Q1065" s="17"/>
    </row>
    <row r="1066" spans="1:17" ht="15.75" customHeight="1" x14ac:dyDescent="0.25">
      <c r="A1066" s="24">
        <v>9</v>
      </c>
      <c r="B1066" s="28" t="str">
        <f t="shared" si="84"/>
        <v>Promoter</v>
      </c>
      <c r="C1066" s="19" t="s">
        <v>3064</v>
      </c>
      <c r="D1066" s="19" t="s">
        <v>3064</v>
      </c>
      <c r="E1066" s="17" t="s">
        <v>3053</v>
      </c>
      <c r="F1066" s="28">
        <v>13098521414</v>
      </c>
      <c r="G1066" s="6" t="s">
        <v>1718</v>
      </c>
      <c r="H1066" s="6" t="s">
        <v>16</v>
      </c>
      <c r="I1066" s="11" t="s">
        <v>195</v>
      </c>
      <c r="J1066" s="6" t="s">
        <v>1384</v>
      </c>
      <c r="K1066" s="19" t="s">
        <v>3031</v>
      </c>
      <c r="L1066" s="19" t="s">
        <v>3059</v>
      </c>
      <c r="M1066" s="6" t="str">
        <f t="shared" si="80"/>
        <v>Male</v>
      </c>
      <c r="N1066" s="6" t="str">
        <f t="shared" si="81"/>
        <v>Hardcore Gamer: I spend most of my free time playing and viewing video games</v>
      </c>
      <c r="O1066" s="6" t="str">
        <f t="shared" si="82"/>
        <v>11-20 hours</v>
      </c>
      <c r="P1066" s="39" t="str">
        <f t="shared" si="83"/>
        <v>$3,000- $5,000</v>
      </c>
      <c r="Q1066" s="17"/>
    </row>
    <row r="1067" spans="1:17" ht="15.75" customHeight="1" x14ac:dyDescent="0.25">
      <c r="A1067" s="24">
        <v>10</v>
      </c>
      <c r="B1067" s="28" t="str">
        <f t="shared" si="84"/>
        <v>Promoter</v>
      </c>
      <c r="C1067" s="19" t="s">
        <v>488</v>
      </c>
      <c r="D1067" s="19" t="s">
        <v>3064</v>
      </c>
      <c r="E1067" s="17" t="s">
        <v>3056</v>
      </c>
      <c r="F1067" s="28">
        <v>13225311518</v>
      </c>
      <c r="G1067" s="6" t="s">
        <v>2462</v>
      </c>
      <c r="H1067" s="6" t="s">
        <v>16</v>
      </c>
      <c r="I1067" s="11" t="s">
        <v>877</v>
      </c>
      <c r="J1067" s="9" t="s">
        <v>1387</v>
      </c>
      <c r="K1067" s="9" t="s">
        <v>1387</v>
      </c>
      <c r="L1067" s="6" t="s">
        <v>3057</v>
      </c>
      <c r="M1067" s="6" t="str">
        <f t="shared" si="80"/>
        <v>Prefer not to say</v>
      </c>
      <c r="N1067" s="6" t="str">
        <f t="shared" si="81"/>
        <v>Hardcore Gamer: I spend most of my free time playing and viewing video games</v>
      </c>
      <c r="O1067" s="6" t="str">
        <f t="shared" si="82"/>
        <v>21-30 hours</v>
      </c>
      <c r="P1067" s="39" t="str">
        <f t="shared" si="83"/>
        <v>$3,000- $5,000</v>
      </c>
      <c r="Q1067" s="17"/>
    </row>
    <row r="1068" spans="1:17" ht="15.75" customHeight="1" x14ac:dyDescent="0.25">
      <c r="A1068" s="24">
        <v>10</v>
      </c>
      <c r="B1068" s="28" t="str">
        <f t="shared" si="84"/>
        <v>Promoter</v>
      </c>
      <c r="C1068" s="19" t="s">
        <v>3064</v>
      </c>
      <c r="D1068" s="19" t="s">
        <v>3064</v>
      </c>
      <c r="E1068" s="17" t="s">
        <v>3056</v>
      </c>
      <c r="F1068" s="28">
        <v>13210873946</v>
      </c>
      <c r="G1068" s="6" t="s">
        <v>2532</v>
      </c>
      <c r="H1068" s="6" t="s">
        <v>16</v>
      </c>
      <c r="I1068" s="11" t="s">
        <v>935</v>
      </c>
      <c r="J1068" s="9" t="s">
        <v>1389</v>
      </c>
      <c r="K1068" s="9" t="s">
        <v>3029</v>
      </c>
      <c r="L1068" s="6" t="s">
        <v>3057</v>
      </c>
      <c r="M1068" s="6" t="str">
        <f t="shared" si="80"/>
        <v>Female</v>
      </c>
      <c r="N1068" s="6" t="str">
        <f t="shared" si="81"/>
        <v>Casual Gamer: I love playing video games to have fun but not all of the time</v>
      </c>
      <c r="O1068" s="6" t="str">
        <f t="shared" si="82"/>
        <v>6-10 hours</v>
      </c>
      <c r="P1068" s="39" t="str">
        <f t="shared" si="83"/>
        <v>$2,000- $2,999</v>
      </c>
      <c r="Q1068" s="17"/>
    </row>
    <row r="1069" spans="1:17" ht="15.75" customHeight="1" x14ac:dyDescent="0.25">
      <c r="A1069" s="24">
        <v>9</v>
      </c>
      <c r="B1069" s="28" t="str">
        <f t="shared" si="84"/>
        <v>Promoter</v>
      </c>
      <c r="C1069" s="19" t="s">
        <v>3070</v>
      </c>
      <c r="D1069" s="19" t="s">
        <v>3064</v>
      </c>
      <c r="E1069" s="17" t="s">
        <v>3056</v>
      </c>
      <c r="F1069" s="28">
        <v>13195928582</v>
      </c>
      <c r="G1069" s="6" t="s">
        <v>2578</v>
      </c>
      <c r="H1069" s="6" t="s">
        <v>16</v>
      </c>
      <c r="I1069" s="11" t="s">
        <v>973</v>
      </c>
      <c r="J1069" s="9" t="s">
        <v>1387</v>
      </c>
      <c r="K1069" s="9" t="s">
        <v>1387</v>
      </c>
      <c r="L1069" s="6" t="s">
        <v>3057</v>
      </c>
      <c r="M1069" s="6" t="str">
        <f t="shared" si="80"/>
        <v>Male</v>
      </c>
      <c r="N1069" s="6" t="str">
        <f t="shared" si="81"/>
        <v>Casual Gamer: I love playing video games to have fun but not all of the time</v>
      </c>
      <c r="O1069" s="6" t="str">
        <f t="shared" si="82"/>
        <v>21-30 hours</v>
      </c>
      <c r="P1069" s="39" t="str">
        <f t="shared" si="83"/>
        <v>$2,000- $2,999</v>
      </c>
      <c r="Q1069" s="17"/>
    </row>
    <row r="1070" spans="1:17" ht="15.75" customHeight="1" x14ac:dyDescent="0.25">
      <c r="A1070" s="24">
        <v>8</v>
      </c>
      <c r="B1070" s="28" t="str">
        <f t="shared" si="84"/>
        <v>Passive</v>
      </c>
      <c r="C1070" s="19" t="s">
        <v>3064</v>
      </c>
      <c r="D1070" s="19" t="s">
        <v>3065</v>
      </c>
      <c r="E1070" s="17" t="s">
        <v>3055</v>
      </c>
      <c r="F1070" s="28">
        <v>13107681559</v>
      </c>
      <c r="G1070" s="6" t="s">
        <v>2296</v>
      </c>
      <c r="H1070" s="6" t="s">
        <v>16</v>
      </c>
      <c r="I1070" s="11" t="s">
        <v>734</v>
      </c>
      <c r="J1070" s="19" t="s">
        <v>1387</v>
      </c>
      <c r="K1070" s="19" t="s">
        <v>1387</v>
      </c>
      <c r="L1070" s="6" t="s">
        <v>3059</v>
      </c>
      <c r="M1070" s="6" t="str">
        <f t="shared" si="80"/>
        <v>Male</v>
      </c>
      <c r="N1070" s="6" t="str">
        <f t="shared" si="81"/>
        <v>Casual Gamer: I love playing video games to have fun but not all of the time</v>
      </c>
      <c r="O1070" s="6" t="str">
        <f t="shared" si="82"/>
        <v>0-5 hours</v>
      </c>
      <c r="P1070" s="39" t="str">
        <f t="shared" si="83"/>
        <v>$3,000- $5,000</v>
      </c>
      <c r="Q1070" s="17"/>
    </row>
    <row r="1071" spans="1:17" ht="15.75" customHeight="1" x14ac:dyDescent="0.25">
      <c r="A1071" s="24">
        <v>10</v>
      </c>
      <c r="B1071" s="28" t="str">
        <f t="shared" si="84"/>
        <v>Promoter</v>
      </c>
      <c r="C1071" s="19" t="s">
        <v>3068</v>
      </c>
      <c r="D1071" s="19" t="s">
        <v>3064</v>
      </c>
      <c r="E1071" s="17" t="s">
        <v>3055</v>
      </c>
      <c r="F1071" s="28">
        <v>13212103843</v>
      </c>
      <c r="G1071" s="6" t="s">
        <v>2107</v>
      </c>
      <c r="H1071" s="6" t="s">
        <v>14</v>
      </c>
      <c r="I1071" s="11" t="s">
        <v>566</v>
      </c>
      <c r="J1071" s="19" t="s">
        <v>1387</v>
      </c>
      <c r="K1071" s="19" t="s">
        <v>1387</v>
      </c>
      <c r="L1071" s="6" t="s">
        <v>3057</v>
      </c>
      <c r="M1071" s="6" t="str">
        <f t="shared" si="80"/>
        <v>Male</v>
      </c>
      <c r="N1071" s="6" t="str">
        <f t="shared" si="81"/>
        <v>Competitive Gamer: I play video games to be the best and win</v>
      </c>
      <c r="O1071" s="6" t="str">
        <f t="shared" si="82"/>
        <v>11-20 hours</v>
      </c>
      <c r="P1071" s="39" t="str">
        <f t="shared" si="83"/>
        <v>$700 - $1,099</v>
      </c>
      <c r="Q1071" s="17"/>
    </row>
    <row r="1072" spans="1:17" ht="15.75" customHeight="1" x14ac:dyDescent="0.25">
      <c r="A1072" s="24">
        <v>10</v>
      </c>
      <c r="B1072" s="28" t="str">
        <f t="shared" si="84"/>
        <v>Promoter</v>
      </c>
      <c r="C1072" s="19" t="s">
        <v>3064</v>
      </c>
      <c r="D1072" s="19" t="s">
        <v>3065</v>
      </c>
      <c r="E1072" s="17" t="s">
        <v>3055</v>
      </c>
      <c r="F1072" s="28">
        <v>13232019077</v>
      </c>
      <c r="G1072" s="6" t="s">
        <v>2042</v>
      </c>
      <c r="H1072" s="6" t="s">
        <v>14</v>
      </c>
      <c r="I1072" s="11" t="s">
        <v>506</v>
      </c>
      <c r="J1072" s="19" t="s">
        <v>1387</v>
      </c>
      <c r="K1072" s="19" t="s">
        <v>1387</v>
      </c>
      <c r="L1072" s="6" t="s">
        <v>3057</v>
      </c>
      <c r="M1072" s="6" t="str">
        <f t="shared" si="80"/>
        <v>Male</v>
      </c>
      <c r="N1072" s="6" t="str">
        <f t="shared" si="81"/>
        <v>Hardcore Gamer: I spend most of my free time playing and viewing video games</v>
      </c>
      <c r="O1072" s="6" t="str">
        <f t="shared" si="82"/>
        <v>21-30 hours</v>
      </c>
      <c r="P1072" s="39" t="str">
        <f t="shared" si="83"/>
        <v>$2,000- $2,999</v>
      </c>
      <c r="Q1072" s="17"/>
    </row>
    <row r="1073" spans="1:17" ht="15.75" customHeight="1" x14ac:dyDescent="0.25">
      <c r="A1073" s="24">
        <v>6</v>
      </c>
      <c r="B1073" s="28" t="str">
        <f t="shared" si="84"/>
        <v>Detractor</v>
      </c>
      <c r="C1073" s="19" t="s">
        <v>3070</v>
      </c>
      <c r="D1073" s="19" t="s">
        <v>3065</v>
      </c>
      <c r="E1073" s="17" t="s">
        <v>3054</v>
      </c>
      <c r="F1073" s="28">
        <v>13118706137</v>
      </c>
      <c r="G1073" s="6" t="s">
        <v>1875</v>
      </c>
      <c r="H1073" s="6" t="s">
        <v>16</v>
      </c>
      <c r="I1073" s="11" t="s">
        <v>347</v>
      </c>
      <c r="J1073" s="6" t="s">
        <v>1393</v>
      </c>
      <c r="K1073" s="11" t="s">
        <v>3036</v>
      </c>
      <c r="L1073" s="6" t="s">
        <v>3059</v>
      </c>
      <c r="M1073" s="6" t="str">
        <f t="shared" si="80"/>
        <v>Male</v>
      </c>
      <c r="N1073" s="6" t="str">
        <f t="shared" si="81"/>
        <v>Hardcore Gamer: I spend most of my free time playing and viewing video games</v>
      </c>
      <c r="O1073" s="6" t="str">
        <f t="shared" si="82"/>
        <v>6-10 hours</v>
      </c>
      <c r="P1073" s="39" t="str">
        <f t="shared" si="83"/>
        <v>$2,000- $2,999</v>
      </c>
      <c r="Q1073" s="17"/>
    </row>
    <row r="1074" spans="1:17" ht="15.75" customHeight="1" x14ac:dyDescent="0.25">
      <c r="A1074" s="24">
        <v>6</v>
      </c>
      <c r="B1074" s="28" t="str">
        <f t="shared" si="84"/>
        <v>Detractor</v>
      </c>
      <c r="C1074" s="19" t="s">
        <v>3068</v>
      </c>
      <c r="D1074" s="19" t="s">
        <v>3064</v>
      </c>
      <c r="E1074" s="17" t="s">
        <v>3055</v>
      </c>
      <c r="F1074" s="28">
        <v>13021588567</v>
      </c>
      <c r="G1074" s="6" t="s">
        <v>2411</v>
      </c>
      <c r="H1074" s="6" t="s">
        <v>14</v>
      </c>
      <c r="I1074" s="11" t="s">
        <v>839</v>
      </c>
      <c r="J1074" s="19" t="s">
        <v>1458</v>
      </c>
      <c r="K1074" s="19" t="s">
        <v>3037</v>
      </c>
      <c r="L1074" s="6" t="s">
        <v>3058</v>
      </c>
      <c r="M1074" s="6" t="str">
        <f t="shared" si="80"/>
        <v>Male</v>
      </c>
      <c r="N1074" s="6" t="str">
        <f t="shared" si="81"/>
        <v>Hardcore Gamer: I spend most of my free time playing and viewing video games</v>
      </c>
      <c r="O1074" s="6" t="str">
        <f t="shared" si="82"/>
        <v>11-20 hours</v>
      </c>
      <c r="P1074" s="39" t="str">
        <f t="shared" si="83"/>
        <v>$3,000- $5,000</v>
      </c>
      <c r="Q1074" s="17"/>
    </row>
    <row r="1075" spans="1:17" ht="15.75" customHeight="1" x14ac:dyDescent="0.25">
      <c r="A1075" s="24">
        <v>8</v>
      </c>
      <c r="B1075" s="28" t="str">
        <f t="shared" si="84"/>
        <v>Passive</v>
      </c>
      <c r="C1075" s="19" t="s">
        <v>3070</v>
      </c>
      <c r="D1075" s="19" t="s">
        <v>3067</v>
      </c>
      <c r="E1075" s="17" t="s">
        <v>3055</v>
      </c>
      <c r="F1075" s="28">
        <v>13129319764</v>
      </c>
      <c r="G1075" s="6" t="s">
        <v>2274</v>
      </c>
      <c r="H1075" s="6" t="s">
        <v>16</v>
      </c>
      <c r="I1075" s="11" t="s">
        <v>715</v>
      </c>
      <c r="J1075" s="19" t="s">
        <v>1388</v>
      </c>
      <c r="K1075" s="19" t="s">
        <v>3033</v>
      </c>
      <c r="L1075" s="6" t="s">
        <v>3059</v>
      </c>
      <c r="M1075" s="6" t="str">
        <f t="shared" si="80"/>
        <v>Male</v>
      </c>
      <c r="N1075" s="6" t="str">
        <f t="shared" si="81"/>
        <v>Casual Gamer: I love playing video games to have fun but not all of the time</v>
      </c>
      <c r="O1075" s="6" t="str">
        <f t="shared" si="82"/>
        <v>6-10 hours</v>
      </c>
      <c r="P1075" s="39" t="str">
        <f t="shared" si="83"/>
        <v>$1,500 - $1,999</v>
      </c>
      <c r="Q1075" s="17"/>
    </row>
    <row r="1076" spans="1:17" ht="15.75" customHeight="1" x14ac:dyDescent="0.25">
      <c r="A1076" s="24">
        <v>8</v>
      </c>
      <c r="B1076" s="28" t="str">
        <f t="shared" si="84"/>
        <v>Passive</v>
      </c>
      <c r="C1076" s="19" t="s">
        <v>3068</v>
      </c>
      <c r="D1076" s="19" t="s">
        <v>3065</v>
      </c>
      <c r="E1076" s="17" t="s">
        <v>3055</v>
      </c>
      <c r="F1076" s="28">
        <v>13223312944</v>
      </c>
      <c r="G1076" s="6" t="s">
        <v>2075</v>
      </c>
      <c r="H1076" s="6" t="s">
        <v>16</v>
      </c>
      <c r="I1076" s="11" t="s">
        <v>534</v>
      </c>
      <c r="J1076" s="19" t="s">
        <v>1389</v>
      </c>
      <c r="K1076" s="19" t="s">
        <v>3029</v>
      </c>
      <c r="L1076" s="6" t="s">
        <v>3057</v>
      </c>
      <c r="M1076" s="6" t="str">
        <f t="shared" si="80"/>
        <v>Female</v>
      </c>
      <c r="N1076" s="6" t="str">
        <f t="shared" si="81"/>
        <v>Hardcore Gamer: I spend most of my free time playing and viewing video games</v>
      </c>
      <c r="O1076" s="6" t="str">
        <f t="shared" si="82"/>
        <v>31-40 hours</v>
      </c>
      <c r="P1076" s="39" t="str">
        <f t="shared" si="83"/>
        <v>$2,000- $2,999</v>
      </c>
      <c r="Q1076" s="17"/>
    </row>
    <row r="1077" spans="1:17" ht="15.75" customHeight="1" x14ac:dyDescent="0.25">
      <c r="A1077" s="24">
        <v>6</v>
      </c>
      <c r="B1077" s="28" t="str">
        <f t="shared" si="84"/>
        <v>Detractor</v>
      </c>
      <c r="C1077" s="19" t="s">
        <v>3070</v>
      </c>
      <c r="D1077" s="19" t="s">
        <v>3064</v>
      </c>
      <c r="E1077" s="17" t="s">
        <v>1423</v>
      </c>
      <c r="F1077" s="28">
        <v>13231994649</v>
      </c>
      <c r="G1077" s="6" t="s">
        <v>1927</v>
      </c>
      <c r="H1077" s="6" t="s">
        <v>14</v>
      </c>
      <c r="I1077" s="11" t="s">
        <v>399</v>
      </c>
      <c r="J1077" s="6" t="s">
        <v>1366</v>
      </c>
      <c r="K1077" s="6" t="s">
        <v>3029</v>
      </c>
      <c r="L1077" s="6" t="s">
        <v>3057</v>
      </c>
      <c r="M1077" s="6" t="str">
        <f t="shared" si="80"/>
        <v>Male</v>
      </c>
      <c r="N1077" s="6" t="str">
        <f t="shared" si="81"/>
        <v>Competitive Gamer: I play video games to be the best and win</v>
      </c>
      <c r="O1077" s="6" t="str">
        <f t="shared" si="82"/>
        <v>21-30 hours</v>
      </c>
      <c r="P1077" s="39" t="str">
        <f t="shared" si="83"/>
        <v>$3,000- $5,000</v>
      </c>
      <c r="Q1077" s="17"/>
    </row>
    <row r="1078" spans="1:17" ht="15.75" customHeight="1" x14ac:dyDescent="0.25">
      <c r="A1078" s="24">
        <v>10</v>
      </c>
      <c r="B1078" s="28" t="str">
        <f t="shared" si="84"/>
        <v>Promoter</v>
      </c>
      <c r="C1078" s="19" t="s">
        <v>3064</v>
      </c>
      <c r="D1078" s="19" t="s">
        <v>3064</v>
      </c>
      <c r="E1078" s="17" t="s">
        <v>3056</v>
      </c>
      <c r="F1078" s="28">
        <v>13046485247</v>
      </c>
      <c r="G1078" s="6" t="s">
        <v>2961</v>
      </c>
      <c r="H1078" s="6" t="s">
        <v>14</v>
      </c>
      <c r="I1078" s="11" t="s">
        <v>1306</v>
      </c>
      <c r="J1078" s="9" t="s">
        <v>1437</v>
      </c>
      <c r="K1078" s="9" t="s">
        <v>3029</v>
      </c>
      <c r="L1078" s="6" t="s">
        <v>3058</v>
      </c>
      <c r="M1078" s="6" t="str">
        <f t="shared" si="80"/>
        <v>Male</v>
      </c>
      <c r="N1078" s="6" t="str">
        <f t="shared" si="81"/>
        <v>Hardcore Gamer: I spend most of my free time playing and viewing video games</v>
      </c>
      <c r="O1078" s="6" t="str">
        <f t="shared" si="82"/>
        <v>11-20 hours</v>
      </c>
      <c r="P1078" s="39" t="str">
        <f t="shared" si="83"/>
        <v>$5,000+</v>
      </c>
      <c r="Q1078" s="17"/>
    </row>
    <row r="1079" spans="1:17" ht="15.75" customHeight="1" x14ac:dyDescent="0.25">
      <c r="A1079" s="24">
        <v>9</v>
      </c>
      <c r="B1079" s="28" t="str">
        <f t="shared" si="84"/>
        <v>Promoter</v>
      </c>
      <c r="C1079" s="19" t="s">
        <v>3070</v>
      </c>
      <c r="D1079" s="19" t="s">
        <v>3065</v>
      </c>
      <c r="E1079" s="17" t="s">
        <v>3055</v>
      </c>
      <c r="F1079" s="28">
        <v>13077231142</v>
      </c>
      <c r="G1079" s="6" t="s">
        <v>2330</v>
      </c>
      <c r="H1079" s="6" t="s">
        <v>14</v>
      </c>
      <c r="I1079" s="11" t="s">
        <v>769</v>
      </c>
      <c r="J1079" s="19" t="s">
        <v>1437</v>
      </c>
      <c r="K1079" s="19" t="s">
        <v>3029</v>
      </c>
      <c r="L1079" s="6" t="s">
        <v>3058</v>
      </c>
      <c r="M1079" s="6" t="str">
        <f t="shared" si="80"/>
        <v>Male</v>
      </c>
      <c r="N1079" s="6" t="str">
        <f t="shared" si="81"/>
        <v>Hardcore Gamer: I spend most of my free time playing and viewing video games</v>
      </c>
      <c r="O1079" s="6" t="str">
        <f t="shared" si="82"/>
        <v>6-10 hours</v>
      </c>
      <c r="P1079" s="39" t="str">
        <f t="shared" si="83"/>
        <v>$2,000- $2,999</v>
      </c>
      <c r="Q1079" s="17"/>
    </row>
    <row r="1080" spans="1:17" ht="15.75" customHeight="1" x14ac:dyDescent="0.25">
      <c r="A1080" s="24">
        <v>1</v>
      </c>
      <c r="B1080" s="28" t="str">
        <f t="shared" si="84"/>
        <v>Detractor</v>
      </c>
      <c r="C1080" s="19" t="s">
        <v>3070</v>
      </c>
      <c r="D1080" s="19" t="s">
        <v>3068</v>
      </c>
      <c r="E1080" s="17" t="s">
        <v>3053</v>
      </c>
      <c r="F1080" s="28">
        <v>13024865101</v>
      </c>
      <c r="G1080" s="6" t="s">
        <v>1759</v>
      </c>
      <c r="H1080" s="6" t="s">
        <v>16</v>
      </c>
      <c r="I1080" s="11" t="s">
        <v>236</v>
      </c>
      <c r="J1080" s="6" t="s">
        <v>1364</v>
      </c>
      <c r="K1080" s="19" t="s">
        <v>3044</v>
      </c>
      <c r="L1080" s="6" t="s">
        <v>3058</v>
      </c>
      <c r="M1080" s="6" t="str">
        <f t="shared" si="80"/>
        <v>Male</v>
      </c>
      <c r="N1080" s="6" t="str">
        <f t="shared" si="81"/>
        <v>Casual Gamer: I love playing video games to have fun but not all of the time</v>
      </c>
      <c r="O1080" s="6" t="str">
        <f t="shared" si="82"/>
        <v>6-10 hours</v>
      </c>
      <c r="P1080" s="39" t="str">
        <f t="shared" si="83"/>
        <v>$2,000- $2,999</v>
      </c>
      <c r="Q1080" s="17"/>
    </row>
    <row r="1081" spans="1:17" ht="15.75" customHeight="1" x14ac:dyDescent="0.25">
      <c r="A1081" s="24">
        <v>9</v>
      </c>
      <c r="B1081" s="28" t="str">
        <f t="shared" si="84"/>
        <v>Promoter</v>
      </c>
      <c r="C1081" s="19" t="s">
        <v>3068</v>
      </c>
      <c r="D1081" s="19" t="s">
        <v>3067</v>
      </c>
      <c r="E1081" s="17" t="s">
        <v>3055</v>
      </c>
      <c r="F1081" s="28">
        <v>13144573496</v>
      </c>
      <c r="G1081" s="6" t="s">
        <v>2263</v>
      </c>
      <c r="H1081" s="6" t="s">
        <v>14</v>
      </c>
      <c r="I1081" s="11" t="s">
        <v>704</v>
      </c>
      <c r="J1081" s="19" t="s">
        <v>1433</v>
      </c>
      <c r="K1081" s="19" t="s">
        <v>3044</v>
      </c>
      <c r="L1081" s="6" t="s">
        <v>3059</v>
      </c>
      <c r="M1081" s="6" t="str">
        <f t="shared" si="80"/>
        <v>Male</v>
      </c>
      <c r="N1081" s="6" t="str">
        <f t="shared" si="81"/>
        <v>Casual Gamer: I love playing video games to have fun but not all of the time</v>
      </c>
      <c r="O1081" s="6" t="str">
        <f t="shared" si="82"/>
        <v>21-30 hours</v>
      </c>
      <c r="P1081" s="39" t="str">
        <f t="shared" si="83"/>
        <v>$5,000+</v>
      </c>
      <c r="Q1081" s="17"/>
    </row>
    <row r="1082" spans="1:17" ht="15.75" customHeight="1" x14ac:dyDescent="0.25">
      <c r="A1082" s="24">
        <v>10</v>
      </c>
      <c r="B1082" s="28" t="str">
        <f t="shared" si="84"/>
        <v>Promoter</v>
      </c>
      <c r="C1082" s="19" t="s">
        <v>3070</v>
      </c>
      <c r="D1082" s="19" t="s">
        <v>3064</v>
      </c>
      <c r="E1082" s="17" t="s">
        <v>3056</v>
      </c>
      <c r="F1082" s="28">
        <v>13161177248</v>
      </c>
      <c r="G1082" s="6" t="s">
        <v>2674</v>
      </c>
      <c r="H1082" s="6" t="s">
        <v>16</v>
      </c>
      <c r="I1082" s="11" t="s">
        <v>1059</v>
      </c>
      <c r="J1082" s="9" t="s">
        <v>1363</v>
      </c>
      <c r="K1082" s="9" t="s">
        <v>3042</v>
      </c>
      <c r="L1082" s="6" t="s">
        <v>3059</v>
      </c>
      <c r="M1082" s="6" t="str">
        <f t="shared" si="80"/>
        <v>Female</v>
      </c>
      <c r="N1082" s="6" t="str">
        <f t="shared" si="81"/>
        <v>Casual Gamer: I love playing video games to have fun but not all of the time</v>
      </c>
      <c r="O1082" s="6" t="str">
        <f t="shared" si="82"/>
        <v>0-5 hours</v>
      </c>
      <c r="P1082" s="39" t="str">
        <f t="shared" si="83"/>
        <v>$1,500 - $1,999</v>
      </c>
      <c r="Q1082" s="17"/>
    </row>
    <row r="1083" spans="1:17" ht="15.75" customHeight="1" x14ac:dyDescent="0.25">
      <c r="A1083" s="24">
        <v>8</v>
      </c>
      <c r="B1083" s="28" t="str">
        <f t="shared" si="84"/>
        <v>Passive</v>
      </c>
      <c r="C1083" s="19" t="s">
        <v>3070</v>
      </c>
      <c r="D1083" s="19" t="s">
        <v>3064</v>
      </c>
      <c r="E1083" s="17" t="s">
        <v>3056</v>
      </c>
      <c r="F1083" s="28">
        <v>13064052828</v>
      </c>
      <c r="G1083" s="6" t="s">
        <v>2921</v>
      </c>
      <c r="H1083" s="6" t="s">
        <v>16</v>
      </c>
      <c r="I1083" s="11" t="s">
        <v>1275</v>
      </c>
      <c r="J1083" s="9" t="s">
        <v>1437</v>
      </c>
      <c r="K1083" s="9" t="s">
        <v>3029</v>
      </c>
      <c r="L1083" s="6" t="s">
        <v>3058</v>
      </c>
      <c r="M1083" s="6" t="str">
        <f t="shared" si="80"/>
        <v>Male</v>
      </c>
      <c r="N1083" s="6" t="str">
        <f t="shared" si="81"/>
        <v>Hardcore Gamer: I spend most of my free time playing and viewing video games</v>
      </c>
      <c r="O1083" s="6" t="str">
        <f t="shared" si="82"/>
        <v>6-10 hours</v>
      </c>
      <c r="P1083" s="39" t="str">
        <f t="shared" si="83"/>
        <v>$1,500 - $1,999</v>
      </c>
      <c r="Q1083" s="17"/>
    </row>
    <row r="1084" spans="1:17" ht="15.75" customHeight="1" x14ac:dyDescent="0.25">
      <c r="A1084" s="24">
        <v>10</v>
      </c>
      <c r="B1084" s="28" t="str">
        <f t="shared" si="84"/>
        <v>Promoter</v>
      </c>
      <c r="C1084" s="19" t="s">
        <v>3064</v>
      </c>
      <c r="D1084" s="19" t="s">
        <v>3064</v>
      </c>
      <c r="E1084" s="17" t="s">
        <v>1423</v>
      </c>
      <c r="F1084" s="28">
        <v>13178735681</v>
      </c>
      <c r="G1084" s="6" t="s">
        <v>1962</v>
      </c>
      <c r="H1084" s="6" t="s">
        <v>16</v>
      </c>
      <c r="I1084" s="11" t="s">
        <v>431</v>
      </c>
      <c r="J1084" s="6" t="s">
        <v>1406</v>
      </c>
      <c r="K1084" s="6" t="s">
        <v>3031</v>
      </c>
      <c r="L1084" s="6" t="s">
        <v>3057</v>
      </c>
      <c r="M1084" s="6" t="str">
        <f t="shared" si="80"/>
        <v>Male</v>
      </c>
      <c r="N1084" s="6" t="str">
        <f t="shared" si="81"/>
        <v>Competitive Gamer: I play video games to be the best and win</v>
      </c>
      <c r="O1084" s="6" t="str">
        <f t="shared" si="82"/>
        <v>6-10 hours</v>
      </c>
      <c r="P1084" s="39" t="str">
        <f t="shared" si="83"/>
        <v>$1,500 - $1,999</v>
      </c>
      <c r="Q1084" s="17"/>
    </row>
    <row r="1085" spans="1:17" ht="15.75" customHeight="1" x14ac:dyDescent="0.25">
      <c r="A1085" s="24">
        <v>8</v>
      </c>
      <c r="B1085" s="28" t="str">
        <f t="shared" si="84"/>
        <v>Passive</v>
      </c>
      <c r="C1085" s="19" t="s">
        <v>3068</v>
      </c>
      <c r="D1085" s="19" t="s">
        <v>3065</v>
      </c>
      <c r="E1085" s="17" t="s">
        <v>3056</v>
      </c>
      <c r="F1085" s="28">
        <v>13208736215</v>
      </c>
      <c r="G1085" s="6" t="s">
        <v>2541</v>
      </c>
      <c r="H1085" s="6" t="s">
        <v>16</v>
      </c>
      <c r="I1085" s="11" t="s">
        <v>941</v>
      </c>
      <c r="J1085" s="9" t="s">
        <v>1387</v>
      </c>
      <c r="K1085" s="9" t="s">
        <v>1387</v>
      </c>
      <c r="L1085" s="6" t="s">
        <v>3057</v>
      </c>
      <c r="M1085" s="6" t="str">
        <f t="shared" si="80"/>
        <v>Male</v>
      </c>
      <c r="N1085" s="6" t="str">
        <f t="shared" si="81"/>
        <v>Casual Gamer: I love playing video games to have fun but not all of the time</v>
      </c>
      <c r="O1085" s="6" t="str">
        <f t="shared" si="82"/>
        <v>11-20 hours</v>
      </c>
      <c r="P1085" s="39" t="str">
        <f t="shared" si="83"/>
        <v>$1,500 - $1,999</v>
      </c>
      <c r="Q1085" s="17"/>
    </row>
    <row r="1086" spans="1:17" ht="15.75" customHeight="1" x14ac:dyDescent="0.25">
      <c r="A1086" s="24">
        <v>9</v>
      </c>
      <c r="B1086" s="28" t="str">
        <f t="shared" si="84"/>
        <v>Promoter</v>
      </c>
      <c r="C1086" s="19" t="s">
        <v>3068</v>
      </c>
      <c r="D1086" s="19" t="s">
        <v>3064</v>
      </c>
      <c r="E1086" s="17" t="s">
        <v>3055</v>
      </c>
      <c r="F1086" s="28">
        <v>13163061568</v>
      </c>
      <c r="G1086" s="6" t="s">
        <v>2197</v>
      </c>
      <c r="H1086" s="6" t="s">
        <v>16</v>
      </c>
      <c r="I1086" s="11" t="s">
        <v>646</v>
      </c>
      <c r="J1086" s="19" t="s">
        <v>1387</v>
      </c>
      <c r="K1086" s="19" t="s">
        <v>1387</v>
      </c>
      <c r="L1086" s="6" t="s">
        <v>3059</v>
      </c>
      <c r="M1086" s="6" t="str">
        <f t="shared" si="80"/>
        <v>Male</v>
      </c>
      <c r="N1086" s="6" t="str">
        <f t="shared" si="81"/>
        <v>Competitive Gamer: I play video games to be the best and win</v>
      </c>
      <c r="O1086" s="6" t="str">
        <f t="shared" si="82"/>
        <v>31-40 hours</v>
      </c>
      <c r="P1086" s="39" t="str">
        <f t="shared" si="83"/>
        <v>$3,000- $5,000</v>
      </c>
      <c r="Q1086" s="17" t="s">
        <v>1507</v>
      </c>
    </row>
    <row r="1087" spans="1:17" ht="15.75" customHeight="1" x14ac:dyDescent="0.25">
      <c r="A1087" s="24">
        <v>10</v>
      </c>
      <c r="B1087" s="28" t="str">
        <f t="shared" si="84"/>
        <v>Promoter</v>
      </c>
      <c r="C1087" s="19" t="s">
        <v>488</v>
      </c>
      <c r="D1087" s="19" t="s">
        <v>3065</v>
      </c>
      <c r="E1087" s="17" t="s">
        <v>3056</v>
      </c>
      <c r="F1087" s="28">
        <v>13158779765</v>
      </c>
      <c r="G1087" s="6" t="s">
        <v>2724</v>
      </c>
      <c r="H1087" s="6" t="s">
        <v>59</v>
      </c>
      <c r="I1087" s="11" t="s">
        <v>1100</v>
      </c>
      <c r="J1087" s="9" t="s">
        <v>1388</v>
      </c>
      <c r="K1087" s="9" t="s">
        <v>3033</v>
      </c>
      <c r="L1087" s="6" t="s">
        <v>3059</v>
      </c>
      <c r="M1087" s="6" t="str">
        <f t="shared" si="80"/>
        <v>Male</v>
      </c>
      <c r="N1087" s="6" t="str">
        <f t="shared" si="81"/>
        <v>Other (please specify)</v>
      </c>
      <c r="O1087" s="6" t="str">
        <f t="shared" si="82"/>
        <v>40+ hours</v>
      </c>
      <c r="P1087" s="39" t="str">
        <f t="shared" si="83"/>
        <v>$3,000- $5,000</v>
      </c>
      <c r="Q1087" s="17"/>
    </row>
    <row r="1088" spans="1:17" ht="15.75" customHeight="1" x14ac:dyDescent="0.25">
      <c r="A1088" s="24">
        <v>2</v>
      </c>
      <c r="B1088" s="28" t="str">
        <f t="shared" si="84"/>
        <v>Detractor</v>
      </c>
      <c r="C1088" s="19" t="s">
        <v>3071</v>
      </c>
      <c r="D1088" s="19" t="s">
        <v>3067</v>
      </c>
      <c r="E1088" s="17" t="s">
        <v>3054</v>
      </c>
      <c r="F1088" s="28">
        <v>13223880450</v>
      </c>
      <c r="G1088" s="6" t="s">
        <v>1779</v>
      </c>
      <c r="H1088" s="6" t="s">
        <v>14</v>
      </c>
      <c r="I1088" s="11" t="s">
        <v>257</v>
      </c>
      <c r="J1088" s="6" t="s">
        <v>1362</v>
      </c>
      <c r="K1088" s="11" t="s">
        <v>3035</v>
      </c>
      <c r="L1088" s="6" t="s">
        <v>3057</v>
      </c>
      <c r="M1088" s="6" t="str">
        <f t="shared" si="80"/>
        <v>Male</v>
      </c>
      <c r="N1088" s="6" t="str">
        <f t="shared" si="81"/>
        <v>I do not play video games</v>
      </c>
      <c r="O1088" s="6">
        <f t="shared" si="82"/>
        <v>0</v>
      </c>
      <c r="P1088" s="39" t="str">
        <f t="shared" si="83"/>
        <v>$1,100 - $1,499</v>
      </c>
      <c r="Q1088" s="17"/>
    </row>
    <row r="1089" spans="1:17" ht="15.75" customHeight="1" x14ac:dyDescent="0.25">
      <c r="A1089" s="24">
        <v>10</v>
      </c>
      <c r="B1089" s="28" t="str">
        <f t="shared" si="84"/>
        <v>Promoter</v>
      </c>
      <c r="C1089" s="19" t="s">
        <v>3070</v>
      </c>
      <c r="D1089" s="19" t="s">
        <v>3064</v>
      </c>
      <c r="E1089" s="17" t="s">
        <v>3056</v>
      </c>
      <c r="F1089" s="28">
        <v>13123320672</v>
      </c>
      <c r="G1089" s="6" t="s">
        <v>2802</v>
      </c>
      <c r="H1089" s="6" t="s">
        <v>59</v>
      </c>
      <c r="I1089" s="11" t="s">
        <v>1168</v>
      </c>
      <c r="J1089" s="9" t="s">
        <v>1439</v>
      </c>
      <c r="K1089" s="9" t="s">
        <v>3041</v>
      </c>
      <c r="L1089" s="6" t="s">
        <v>3059</v>
      </c>
      <c r="M1089" s="6" t="str">
        <f t="shared" si="80"/>
        <v>Transgender</v>
      </c>
      <c r="N1089" s="6" t="str">
        <f t="shared" si="81"/>
        <v>Casual Gamer: I love playing video games to have fun but not all of the time</v>
      </c>
      <c r="O1089" s="6" t="str">
        <f t="shared" si="82"/>
        <v>21-30 hours</v>
      </c>
      <c r="P1089" s="39" t="str">
        <f t="shared" si="83"/>
        <v>&lt;$700</v>
      </c>
      <c r="Q1089" s="17"/>
    </row>
    <row r="1090" spans="1:17" ht="15.75" customHeight="1" x14ac:dyDescent="0.25">
      <c r="A1090" s="24">
        <v>6</v>
      </c>
      <c r="B1090" s="28" t="str">
        <f t="shared" si="84"/>
        <v>Detractor</v>
      </c>
      <c r="C1090" s="19" t="s">
        <v>3071</v>
      </c>
      <c r="D1090" s="19" t="s">
        <v>3065</v>
      </c>
      <c r="E1090" s="17" t="s">
        <v>1423</v>
      </c>
      <c r="F1090" s="28">
        <v>13027250543</v>
      </c>
      <c r="G1090" s="6" t="s">
        <v>2033</v>
      </c>
      <c r="H1090" s="6" t="s">
        <v>14</v>
      </c>
      <c r="I1090" s="11" t="s">
        <v>497</v>
      </c>
      <c r="J1090" s="6" t="s">
        <v>1381</v>
      </c>
      <c r="K1090" s="6" t="s">
        <v>3035</v>
      </c>
      <c r="L1090" s="6" t="s">
        <v>3058</v>
      </c>
      <c r="M1090" s="6" t="str">
        <f t="shared" ref="M1090:M1153" si="85">VLOOKUP(F1090,DemoTable,2,FALSE)</f>
        <v>Male</v>
      </c>
      <c r="N1090" s="6" t="str">
        <f t="shared" ref="N1090:N1153" si="86">VLOOKUP(F1090,DemoTable,3,FALSE)</f>
        <v>Casual Gamer: I love playing video games to have fun but not all of the time</v>
      </c>
      <c r="O1090" s="6" t="str">
        <f t="shared" ref="O1090:O1153" si="87">VLOOKUP(F1090,DemoTable,4,FALSE)</f>
        <v>0-5 hours</v>
      </c>
      <c r="P1090" s="39" t="str">
        <f t="shared" ref="P1090:P1153" si="88">VLOOKUP(F1090,DemoTable,5,FALSE)</f>
        <v>$1,100 - $1,499</v>
      </c>
      <c r="Q1090" s="17"/>
    </row>
    <row r="1091" spans="1:17" ht="15.75" customHeight="1" x14ac:dyDescent="0.25">
      <c r="A1091" s="24">
        <v>10</v>
      </c>
      <c r="B1091" s="28" t="str">
        <f t="shared" si="84"/>
        <v>Promoter</v>
      </c>
      <c r="C1091" s="19" t="s">
        <v>3071</v>
      </c>
      <c r="D1091" s="19" t="s">
        <v>3068</v>
      </c>
      <c r="E1091" s="17" t="s">
        <v>1423</v>
      </c>
      <c r="F1091" s="28">
        <v>13039312691</v>
      </c>
      <c r="G1091" s="6" t="s">
        <v>2026</v>
      </c>
      <c r="H1091" s="6" t="s">
        <v>16</v>
      </c>
      <c r="I1091" s="11" t="s">
        <v>491</v>
      </c>
      <c r="J1091" s="6" t="s">
        <v>1406</v>
      </c>
      <c r="K1091" s="6" t="s">
        <v>3031</v>
      </c>
      <c r="L1091" s="6" t="s">
        <v>3058</v>
      </c>
      <c r="M1091" s="6" t="str">
        <f t="shared" si="85"/>
        <v>Male</v>
      </c>
      <c r="N1091" s="6" t="str">
        <f t="shared" si="86"/>
        <v>Hardcore Gamer: I spend most of my free time playing and viewing video games</v>
      </c>
      <c r="O1091" s="6" t="str">
        <f t="shared" si="87"/>
        <v>40+ hours</v>
      </c>
      <c r="P1091" s="39" t="str">
        <f t="shared" si="88"/>
        <v>$2,000- $2,999</v>
      </c>
      <c r="Q1091" s="17"/>
    </row>
    <row r="1092" spans="1:17" ht="15.75" customHeight="1" x14ac:dyDescent="0.25">
      <c r="A1092" s="24">
        <v>8</v>
      </c>
      <c r="B1092" s="28" t="str">
        <f t="shared" si="84"/>
        <v>Passive</v>
      </c>
      <c r="C1092" s="19" t="s">
        <v>3068</v>
      </c>
      <c r="D1092" s="19" t="s">
        <v>3065</v>
      </c>
      <c r="E1092" s="17" t="s">
        <v>1423</v>
      </c>
      <c r="F1092" s="28">
        <v>13232115047</v>
      </c>
      <c r="G1092" s="6" t="s">
        <v>1925</v>
      </c>
      <c r="H1092" s="6" t="s">
        <v>16</v>
      </c>
      <c r="I1092" s="11" t="s">
        <v>397</v>
      </c>
      <c r="J1092" s="6" t="s">
        <v>1366</v>
      </c>
      <c r="K1092" s="6" t="s">
        <v>3029</v>
      </c>
      <c r="L1092" s="6" t="s">
        <v>3057</v>
      </c>
      <c r="M1092" s="6" t="str">
        <f t="shared" si="85"/>
        <v>Male</v>
      </c>
      <c r="N1092" s="6" t="str">
        <f t="shared" si="86"/>
        <v>Casual Gamer: I love playing video games to have fun but not all of the time</v>
      </c>
      <c r="O1092" s="6" t="str">
        <f t="shared" si="87"/>
        <v>21-30 hours</v>
      </c>
      <c r="P1092" s="39" t="str">
        <f t="shared" si="88"/>
        <v>$2,000- $2,999</v>
      </c>
      <c r="Q1092" s="17"/>
    </row>
    <row r="1093" spans="1:17" ht="15.75" customHeight="1" x14ac:dyDescent="0.25">
      <c r="A1093" s="24">
        <v>10</v>
      </c>
      <c r="B1093" s="28" t="str">
        <f t="shared" si="84"/>
        <v>Promoter</v>
      </c>
      <c r="C1093" s="19" t="s">
        <v>3064</v>
      </c>
      <c r="D1093" s="19" t="s">
        <v>3064</v>
      </c>
      <c r="E1093" s="17" t="s">
        <v>3055</v>
      </c>
      <c r="F1093" s="28">
        <v>13173615838</v>
      </c>
      <c r="G1093" s="6" t="s">
        <v>2166</v>
      </c>
      <c r="H1093" s="6" t="s">
        <v>16</v>
      </c>
      <c r="I1093" s="11" t="s">
        <v>618</v>
      </c>
      <c r="J1093" s="19" t="s">
        <v>1367</v>
      </c>
      <c r="K1093" s="19" t="s">
        <v>3037</v>
      </c>
      <c r="L1093" s="6" t="s">
        <v>3057</v>
      </c>
      <c r="M1093" s="6" t="str">
        <f t="shared" si="85"/>
        <v>Male</v>
      </c>
      <c r="N1093" s="6" t="str">
        <f t="shared" si="86"/>
        <v>Casual Gamer: I love playing video games to have fun but not all of the time</v>
      </c>
      <c r="O1093" s="6" t="str">
        <f t="shared" si="87"/>
        <v>6-10 hours</v>
      </c>
      <c r="P1093" s="39" t="str">
        <f t="shared" si="88"/>
        <v>$3,000- $5,000</v>
      </c>
      <c r="Q1093" s="17"/>
    </row>
    <row r="1094" spans="1:17" ht="15.75" customHeight="1" x14ac:dyDescent="0.25">
      <c r="A1094" s="24">
        <v>10</v>
      </c>
      <c r="B1094" s="28" t="str">
        <f t="shared" ref="B1094:B1157" si="89">IF(A1094&gt;8, "Promoter", IF(A1094&gt;6,"Passive",IF(A1094&lt;7,"Detractor",)))</f>
        <v>Promoter</v>
      </c>
      <c r="C1094" s="19" t="s">
        <v>3070</v>
      </c>
      <c r="D1094" s="19" t="s">
        <v>3064</v>
      </c>
      <c r="E1094" s="17" t="s">
        <v>3056</v>
      </c>
      <c r="F1094" s="28">
        <v>13177534648</v>
      </c>
      <c r="G1094" s="6" t="s">
        <v>2623</v>
      </c>
      <c r="H1094" s="6" t="s">
        <v>14</v>
      </c>
      <c r="I1094" s="11" t="s">
        <v>1013</v>
      </c>
      <c r="J1094" s="9" t="s">
        <v>1388</v>
      </c>
      <c r="K1094" s="9" t="s">
        <v>3033</v>
      </c>
      <c r="L1094" s="6" t="s">
        <v>3057</v>
      </c>
      <c r="M1094" s="6" t="str">
        <f t="shared" si="85"/>
        <v>Male</v>
      </c>
      <c r="N1094" s="6" t="str">
        <f t="shared" si="86"/>
        <v>Competitive Gamer: I play video games to be the best and win</v>
      </c>
      <c r="O1094" s="6" t="str">
        <f t="shared" si="87"/>
        <v>40+ hours</v>
      </c>
      <c r="P1094" s="39" t="str">
        <f t="shared" si="88"/>
        <v>$3,000- $5,000</v>
      </c>
      <c r="Q1094" s="17"/>
    </row>
    <row r="1095" spans="1:17" ht="15.75" customHeight="1" x14ac:dyDescent="0.25">
      <c r="A1095" s="24">
        <v>6</v>
      </c>
      <c r="B1095" s="28" t="str">
        <f t="shared" si="89"/>
        <v>Detractor</v>
      </c>
      <c r="C1095" s="19" t="s">
        <v>3068</v>
      </c>
      <c r="D1095" s="19" t="s">
        <v>3064</v>
      </c>
      <c r="E1095" s="17" t="s">
        <v>1423</v>
      </c>
      <c r="F1095" s="28">
        <v>13161560559</v>
      </c>
      <c r="G1095" s="6" t="s">
        <v>1974</v>
      </c>
      <c r="H1095" s="6" t="s">
        <v>14</v>
      </c>
      <c r="I1095" s="11" t="s">
        <v>441</v>
      </c>
      <c r="J1095" s="6" t="s">
        <v>1409</v>
      </c>
      <c r="K1095" s="6" t="s">
        <v>3037</v>
      </c>
      <c r="L1095" s="6" t="s">
        <v>3059</v>
      </c>
      <c r="M1095" s="6" t="str">
        <f t="shared" si="85"/>
        <v>None of the above</v>
      </c>
      <c r="N1095" s="6" t="str">
        <f t="shared" si="86"/>
        <v>Competitive Gamer: I play video games to be the best and win</v>
      </c>
      <c r="O1095" s="6" t="str">
        <f t="shared" si="87"/>
        <v>40+ hours</v>
      </c>
      <c r="P1095" s="39" t="str">
        <f t="shared" si="88"/>
        <v>$2,000- $2,999</v>
      </c>
      <c r="Q1095" s="17"/>
    </row>
    <row r="1096" spans="1:17" ht="15.75" customHeight="1" x14ac:dyDescent="0.25">
      <c r="A1096" s="24">
        <v>9</v>
      </c>
      <c r="B1096" s="28" t="str">
        <f t="shared" si="89"/>
        <v>Promoter</v>
      </c>
      <c r="C1096" s="19" t="s">
        <v>3068</v>
      </c>
      <c r="D1096" s="19" t="s">
        <v>3064</v>
      </c>
      <c r="E1096" s="17" t="s">
        <v>3055</v>
      </c>
      <c r="F1096" s="28">
        <v>13075951610</v>
      </c>
      <c r="G1096" s="6" t="s">
        <v>2332</v>
      </c>
      <c r="H1096" s="6" t="s">
        <v>16</v>
      </c>
      <c r="I1096" s="11" t="s">
        <v>771</v>
      </c>
      <c r="J1096" s="19" t="s">
        <v>1363</v>
      </c>
      <c r="K1096" s="19" t="s">
        <v>3042</v>
      </c>
      <c r="L1096" s="6" t="s">
        <v>3058</v>
      </c>
      <c r="M1096" s="6" t="str">
        <f t="shared" si="85"/>
        <v>Male</v>
      </c>
      <c r="N1096" s="6" t="str">
        <f t="shared" si="86"/>
        <v>Hardcore Gamer: I spend most of my free time playing and viewing video games</v>
      </c>
      <c r="O1096" s="6" t="str">
        <f t="shared" si="87"/>
        <v>11-20 hours</v>
      </c>
      <c r="P1096" s="39" t="str">
        <f t="shared" si="88"/>
        <v>$3,000- $5,000</v>
      </c>
      <c r="Q1096" s="17"/>
    </row>
    <row r="1097" spans="1:17" ht="15.75" customHeight="1" x14ac:dyDescent="0.25">
      <c r="A1097" s="24">
        <v>5</v>
      </c>
      <c r="B1097" s="28" t="str">
        <f t="shared" si="89"/>
        <v>Detractor</v>
      </c>
      <c r="C1097" s="19" t="s">
        <v>3068</v>
      </c>
      <c r="D1097" s="19" t="s">
        <v>3065</v>
      </c>
      <c r="E1097" s="17" t="s">
        <v>3055</v>
      </c>
      <c r="F1097" s="28">
        <v>13163140735</v>
      </c>
      <c r="G1097" s="6" t="s">
        <v>2196</v>
      </c>
      <c r="H1097" s="6" t="s">
        <v>14</v>
      </c>
      <c r="I1097" s="11" t="s">
        <v>645</v>
      </c>
      <c r="J1097" s="19" t="s">
        <v>1366</v>
      </c>
      <c r="K1097" s="19" t="s">
        <v>3029</v>
      </c>
      <c r="L1097" s="6" t="s">
        <v>3059</v>
      </c>
      <c r="M1097" s="6" t="str">
        <f t="shared" si="85"/>
        <v>Male</v>
      </c>
      <c r="N1097" s="6" t="str">
        <f t="shared" si="86"/>
        <v>Casual Gamer: I love playing video games to have fun but not all of the time</v>
      </c>
      <c r="O1097" s="6" t="str">
        <f t="shared" si="87"/>
        <v>0-5 hours</v>
      </c>
      <c r="P1097" s="39" t="str">
        <f t="shared" si="88"/>
        <v>I don’t know</v>
      </c>
      <c r="Q1097" s="17"/>
    </row>
    <row r="1098" spans="1:17" ht="15.75" customHeight="1" x14ac:dyDescent="0.25">
      <c r="A1098" s="24">
        <v>2</v>
      </c>
      <c r="B1098" s="28" t="str">
        <f t="shared" si="89"/>
        <v>Detractor</v>
      </c>
      <c r="C1098" s="19" t="s">
        <v>3071</v>
      </c>
      <c r="D1098" s="19" t="s">
        <v>3065</v>
      </c>
      <c r="E1098" s="17" t="s">
        <v>3053</v>
      </c>
      <c r="F1098" s="28">
        <v>13140892472</v>
      </c>
      <c r="G1098" s="6" t="s">
        <v>1694</v>
      </c>
      <c r="H1098" s="6" t="s">
        <v>16</v>
      </c>
      <c r="I1098" s="11" t="s">
        <v>171</v>
      </c>
      <c r="J1098" s="6" t="s">
        <v>1378</v>
      </c>
      <c r="K1098" s="19" t="s">
        <v>3029</v>
      </c>
      <c r="L1098" s="19" t="s">
        <v>3059</v>
      </c>
      <c r="M1098" s="6" t="str">
        <f t="shared" si="85"/>
        <v>Male</v>
      </c>
      <c r="N1098" s="6" t="str">
        <f t="shared" si="86"/>
        <v>Casual Gamer: I love playing video games to have fun but not all of the time</v>
      </c>
      <c r="O1098" s="6" t="str">
        <f t="shared" si="87"/>
        <v>6-10 hours</v>
      </c>
      <c r="P1098" s="39" t="str">
        <f t="shared" si="88"/>
        <v>$2,000- $2,999</v>
      </c>
      <c r="Q1098" s="17"/>
    </row>
    <row r="1099" spans="1:17" ht="15.75" customHeight="1" x14ac:dyDescent="0.25">
      <c r="A1099" s="24">
        <v>10</v>
      </c>
      <c r="B1099" s="28" t="str">
        <f t="shared" si="89"/>
        <v>Promoter</v>
      </c>
      <c r="C1099" s="19" t="s">
        <v>3070</v>
      </c>
      <c r="D1099" s="19" t="s">
        <v>3065</v>
      </c>
      <c r="E1099" s="17" t="s">
        <v>3055</v>
      </c>
      <c r="F1099" s="28">
        <v>13159134286</v>
      </c>
      <c r="G1099" s="6" t="s">
        <v>2234</v>
      </c>
      <c r="H1099" s="6" t="s">
        <v>16</v>
      </c>
      <c r="I1099" s="11" t="s">
        <v>680</v>
      </c>
      <c r="J1099" s="19" t="s">
        <v>1389</v>
      </c>
      <c r="K1099" s="19" t="s">
        <v>3029</v>
      </c>
      <c r="L1099" s="6" t="s">
        <v>3059</v>
      </c>
      <c r="M1099" s="6" t="str">
        <f t="shared" si="85"/>
        <v>Male</v>
      </c>
      <c r="N1099" s="6" t="str">
        <f t="shared" si="86"/>
        <v>Content Creator/Streamer: I create video game content</v>
      </c>
      <c r="O1099" s="6" t="str">
        <f t="shared" si="87"/>
        <v>21-30 hours</v>
      </c>
      <c r="P1099" s="39" t="str">
        <f t="shared" si="88"/>
        <v>$3,000- $5,000</v>
      </c>
      <c r="Q1099" s="17"/>
    </row>
    <row r="1100" spans="1:17" ht="15.75" customHeight="1" x14ac:dyDescent="0.25">
      <c r="A1100" s="24">
        <v>6</v>
      </c>
      <c r="B1100" s="28" t="str">
        <f t="shared" si="89"/>
        <v>Detractor</v>
      </c>
      <c r="C1100" s="19" t="s">
        <v>3068</v>
      </c>
      <c r="D1100" s="19" t="s">
        <v>3064</v>
      </c>
      <c r="E1100" s="17" t="s">
        <v>3055</v>
      </c>
      <c r="F1100" s="28">
        <v>13197232513</v>
      </c>
      <c r="G1100" s="6" t="s">
        <v>2128</v>
      </c>
      <c r="H1100" s="6" t="s">
        <v>16</v>
      </c>
      <c r="I1100" s="11" t="s">
        <v>587</v>
      </c>
      <c r="J1100" s="19" t="s">
        <v>1387</v>
      </c>
      <c r="K1100" s="19" t="s">
        <v>1387</v>
      </c>
      <c r="L1100" s="6" t="s">
        <v>3057</v>
      </c>
      <c r="M1100" s="6" t="str">
        <f t="shared" si="85"/>
        <v>Male</v>
      </c>
      <c r="N1100" s="6" t="str">
        <f t="shared" si="86"/>
        <v>Hardcore Gamer: I spend most of my free time playing and viewing video games</v>
      </c>
      <c r="O1100" s="6" t="str">
        <f t="shared" si="87"/>
        <v>11-20 hours</v>
      </c>
      <c r="P1100" s="39" t="str">
        <f t="shared" si="88"/>
        <v>$2,000- $2,999</v>
      </c>
      <c r="Q1100" s="17"/>
    </row>
    <row r="1101" spans="1:17" ht="15.75" customHeight="1" x14ac:dyDescent="0.25">
      <c r="A1101" s="24">
        <v>10</v>
      </c>
      <c r="B1101" s="28" t="str">
        <f t="shared" si="89"/>
        <v>Promoter</v>
      </c>
      <c r="C1101" s="19" t="s">
        <v>488</v>
      </c>
      <c r="D1101" s="19" t="s">
        <v>3064</v>
      </c>
      <c r="E1101" s="17" t="s">
        <v>3056</v>
      </c>
      <c r="F1101" s="28">
        <v>13018035977</v>
      </c>
      <c r="G1101" s="6" t="s">
        <v>3006</v>
      </c>
      <c r="H1101" s="6" t="s">
        <v>16</v>
      </c>
      <c r="I1101" s="11" t="s">
        <v>1347</v>
      </c>
      <c r="J1101" s="9" t="s">
        <v>1448</v>
      </c>
      <c r="K1101" s="9" t="s">
        <v>3031</v>
      </c>
      <c r="L1101" s="6" t="s">
        <v>3058</v>
      </c>
      <c r="M1101" s="6" t="str">
        <f t="shared" si="85"/>
        <v>Female</v>
      </c>
      <c r="N1101" s="6" t="str">
        <f t="shared" si="86"/>
        <v>I do not play video games</v>
      </c>
      <c r="O1101" s="6">
        <f t="shared" si="87"/>
        <v>0</v>
      </c>
      <c r="P1101" s="39" t="str">
        <f t="shared" si="88"/>
        <v>I don’t know</v>
      </c>
      <c r="Q1101" s="17"/>
    </row>
    <row r="1102" spans="1:17" ht="15.75" customHeight="1" x14ac:dyDescent="0.25">
      <c r="A1102" s="24">
        <v>10</v>
      </c>
      <c r="B1102" s="28" t="str">
        <f t="shared" si="89"/>
        <v>Promoter</v>
      </c>
      <c r="C1102" s="19" t="s">
        <v>3068</v>
      </c>
      <c r="D1102" s="19" t="s">
        <v>3064</v>
      </c>
      <c r="E1102" s="17" t="s">
        <v>3056</v>
      </c>
      <c r="F1102" s="28">
        <v>13104892210</v>
      </c>
      <c r="G1102" s="6" t="s">
        <v>2838</v>
      </c>
      <c r="H1102" s="6" t="s">
        <v>16</v>
      </c>
      <c r="I1102" s="11" t="s">
        <v>1201</v>
      </c>
      <c r="J1102" s="9" t="s">
        <v>1497</v>
      </c>
      <c r="K1102" s="9" t="s">
        <v>3028</v>
      </c>
      <c r="L1102" s="6" t="s">
        <v>3059</v>
      </c>
      <c r="M1102" s="6" t="str">
        <f t="shared" si="85"/>
        <v>Male</v>
      </c>
      <c r="N1102" s="6" t="str">
        <f t="shared" si="86"/>
        <v>Casual Gamer: I love playing video games to have fun but not all of the time</v>
      </c>
      <c r="O1102" s="6" t="str">
        <f t="shared" si="87"/>
        <v>6-10 hours</v>
      </c>
      <c r="P1102" s="39" t="str">
        <f t="shared" si="88"/>
        <v>$3,000- $5,000</v>
      </c>
      <c r="Q1102" s="17"/>
    </row>
    <row r="1103" spans="1:17" ht="15.75" customHeight="1" x14ac:dyDescent="0.25">
      <c r="A1103" s="24">
        <v>3</v>
      </c>
      <c r="B1103" s="28" t="str">
        <f t="shared" si="89"/>
        <v>Detractor</v>
      </c>
      <c r="C1103" s="19" t="s">
        <v>488</v>
      </c>
      <c r="D1103" s="19" t="s">
        <v>3067</v>
      </c>
      <c r="E1103" s="17" t="s">
        <v>3053</v>
      </c>
      <c r="F1103" s="28">
        <v>13227002459</v>
      </c>
      <c r="G1103" s="6" t="s">
        <v>1548</v>
      </c>
      <c r="H1103" s="6" t="s">
        <v>16</v>
      </c>
      <c r="I1103" s="11" t="s">
        <v>26</v>
      </c>
      <c r="J1103" s="6" t="s">
        <v>1364</v>
      </c>
      <c r="K1103" s="19" t="s">
        <v>3044</v>
      </c>
      <c r="L1103" s="19" t="s">
        <v>3057</v>
      </c>
      <c r="M1103" s="6" t="str">
        <f t="shared" si="85"/>
        <v>Male</v>
      </c>
      <c r="N1103" s="6" t="str">
        <f t="shared" si="86"/>
        <v>Casual Gamer: I love playing video games to have fun but not all of the time</v>
      </c>
      <c r="O1103" s="6" t="str">
        <f t="shared" si="87"/>
        <v>21-30 hours</v>
      </c>
      <c r="P1103" s="39" t="str">
        <f t="shared" si="88"/>
        <v>$1,500 - $1,999</v>
      </c>
      <c r="Q1103" s="17"/>
    </row>
    <row r="1104" spans="1:17" ht="15.75" customHeight="1" x14ac:dyDescent="0.25">
      <c r="A1104" s="24">
        <v>10</v>
      </c>
      <c r="B1104" s="28" t="str">
        <f t="shared" si="89"/>
        <v>Promoter</v>
      </c>
      <c r="C1104" s="19" t="s">
        <v>3064</v>
      </c>
      <c r="D1104" s="19" t="s">
        <v>3064</v>
      </c>
      <c r="E1104" s="17" t="s">
        <v>3056</v>
      </c>
      <c r="F1104" s="28">
        <v>13066338391</v>
      </c>
      <c r="G1104" s="6" t="s">
        <v>2908</v>
      </c>
      <c r="H1104" s="6" t="s">
        <v>59</v>
      </c>
      <c r="I1104" s="11" t="s">
        <v>1263</v>
      </c>
      <c r="J1104" s="9" t="s">
        <v>1385</v>
      </c>
      <c r="K1104" s="9" t="s">
        <v>3030</v>
      </c>
      <c r="L1104" s="6" t="s">
        <v>3058</v>
      </c>
      <c r="M1104" s="6" t="str">
        <f t="shared" si="85"/>
        <v>Male</v>
      </c>
      <c r="N1104" s="6" t="str">
        <f t="shared" si="86"/>
        <v>Content Creator/Streamer: I create video game content</v>
      </c>
      <c r="O1104" s="6" t="str">
        <f t="shared" si="87"/>
        <v>0-5 hours</v>
      </c>
      <c r="P1104" s="39" t="str">
        <f t="shared" si="88"/>
        <v>$1,100 - $1,499</v>
      </c>
      <c r="Q1104" s="17"/>
    </row>
    <row r="1105" spans="1:17" ht="15.75" customHeight="1" x14ac:dyDescent="0.25">
      <c r="A1105" s="24">
        <v>5</v>
      </c>
      <c r="B1105" s="28" t="str">
        <f t="shared" si="89"/>
        <v>Detractor</v>
      </c>
      <c r="C1105" s="19" t="s">
        <v>3070</v>
      </c>
      <c r="D1105" s="19" t="s">
        <v>3067</v>
      </c>
      <c r="E1105" s="17" t="s">
        <v>3055</v>
      </c>
      <c r="F1105" s="28">
        <v>13160126282</v>
      </c>
      <c r="G1105" s="6" t="s">
        <v>2221</v>
      </c>
      <c r="H1105" s="6" t="s">
        <v>16</v>
      </c>
      <c r="I1105" s="11" t="s">
        <v>668</v>
      </c>
      <c r="J1105" s="19" t="s">
        <v>1388</v>
      </c>
      <c r="K1105" s="19" t="s">
        <v>3033</v>
      </c>
      <c r="L1105" s="6" t="s">
        <v>3059</v>
      </c>
      <c r="M1105" s="6" t="str">
        <f t="shared" si="85"/>
        <v>Male</v>
      </c>
      <c r="N1105" s="6" t="str">
        <f t="shared" si="86"/>
        <v>Casual Gamer: I love playing video games to have fun but not all of the time</v>
      </c>
      <c r="O1105" s="6" t="str">
        <f t="shared" si="87"/>
        <v>0-5 hours</v>
      </c>
      <c r="P1105" s="39" t="str">
        <f t="shared" si="88"/>
        <v>$3,000- $5,000</v>
      </c>
      <c r="Q1105" s="17"/>
    </row>
    <row r="1106" spans="1:17" ht="15.75" customHeight="1" x14ac:dyDescent="0.25">
      <c r="A1106" s="24">
        <v>0</v>
      </c>
      <c r="B1106" s="28" t="str">
        <f t="shared" si="89"/>
        <v>Detractor</v>
      </c>
      <c r="C1106" s="19" t="s">
        <v>3066</v>
      </c>
      <c r="D1106" s="19" t="s">
        <v>3066</v>
      </c>
      <c r="E1106" s="17" t="s">
        <v>3053</v>
      </c>
      <c r="F1106" s="28">
        <v>13221267701</v>
      </c>
      <c r="G1106" s="6" t="s">
        <v>1561</v>
      </c>
      <c r="H1106" s="6" t="s">
        <v>14</v>
      </c>
      <c r="I1106" s="11" t="s">
        <v>39</v>
      </c>
      <c r="J1106" s="6" t="s">
        <v>1364</v>
      </c>
      <c r="K1106" s="19" t="s">
        <v>3044</v>
      </c>
      <c r="L1106" s="19" t="s">
        <v>3057</v>
      </c>
      <c r="M1106" s="6" t="str">
        <f t="shared" si="85"/>
        <v>Prefer not to say</v>
      </c>
      <c r="N1106" s="6" t="str">
        <f t="shared" si="86"/>
        <v>Other (please specify)</v>
      </c>
      <c r="O1106" s="6" t="str">
        <f t="shared" si="87"/>
        <v>0-5 hours</v>
      </c>
      <c r="P1106" s="39" t="str">
        <f t="shared" si="88"/>
        <v>$1,100 - $1,499</v>
      </c>
      <c r="Q1106" s="17"/>
    </row>
    <row r="1107" spans="1:17" ht="15.75" customHeight="1" x14ac:dyDescent="0.25">
      <c r="A1107" s="24">
        <v>10</v>
      </c>
      <c r="B1107" s="28" t="str">
        <f t="shared" si="89"/>
        <v>Promoter</v>
      </c>
      <c r="C1107" s="19" t="s">
        <v>3068</v>
      </c>
      <c r="D1107" s="19" t="s">
        <v>3064</v>
      </c>
      <c r="E1107" s="17" t="s">
        <v>3056</v>
      </c>
      <c r="F1107" s="28">
        <v>13063636153</v>
      </c>
      <c r="G1107" s="6" t="s">
        <v>2926</v>
      </c>
      <c r="H1107" s="6" t="s">
        <v>59</v>
      </c>
      <c r="I1107" s="11" t="s">
        <v>1278</v>
      </c>
      <c r="J1107" s="9" t="s">
        <v>1497</v>
      </c>
      <c r="K1107" s="9" t="s">
        <v>3028</v>
      </c>
      <c r="L1107" s="6" t="s">
        <v>3058</v>
      </c>
      <c r="M1107" s="6" t="str">
        <f t="shared" si="85"/>
        <v>Male</v>
      </c>
      <c r="N1107" s="6" t="str">
        <f t="shared" si="86"/>
        <v>Casual Gamer: I love playing video games to have fun but not all of the time</v>
      </c>
      <c r="O1107" s="6" t="str">
        <f t="shared" si="87"/>
        <v>6-10 hours</v>
      </c>
      <c r="P1107" s="39" t="str">
        <f t="shared" si="88"/>
        <v>$1,500 - $1,999</v>
      </c>
      <c r="Q1107" s="17"/>
    </row>
    <row r="1108" spans="1:17" ht="15.75" customHeight="1" x14ac:dyDescent="0.25">
      <c r="A1108" s="24">
        <v>10</v>
      </c>
      <c r="B1108" s="28" t="str">
        <f t="shared" si="89"/>
        <v>Promoter</v>
      </c>
      <c r="C1108" s="19" t="s">
        <v>3064</v>
      </c>
      <c r="D1108" s="19" t="s">
        <v>3064</v>
      </c>
      <c r="E1108" s="17" t="s">
        <v>3056</v>
      </c>
      <c r="F1108" s="28">
        <v>13175013614</v>
      </c>
      <c r="G1108" s="6" t="s">
        <v>2629</v>
      </c>
      <c r="H1108" s="6" t="s">
        <v>16</v>
      </c>
      <c r="I1108" s="11" t="s">
        <v>1019</v>
      </c>
      <c r="J1108" s="9" t="s">
        <v>1385</v>
      </c>
      <c r="K1108" s="9" t="s">
        <v>3030</v>
      </c>
      <c r="L1108" s="6" t="s">
        <v>3057</v>
      </c>
      <c r="M1108" s="6" t="str">
        <f t="shared" si="85"/>
        <v>Male</v>
      </c>
      <c r="N1108" s="6" t="str">
        <f t="shared" si="86"/>
        <v>Casual Gamer: I love playing video games to have fun but not all of the time</v>
      </c>
      <c r="O1108" s="6" t="str">
        <f t="shared" si="87"/>
        <v>0-5 hours</v>
      </c>
      <c r="P1108" s="39" t="str">
        <f t="shared" si="88"/>
        <v>$2,000- $2,999</v>
      </c>
      <c r="Q1108" s="17"/>
    </row>
    <row r="1109" spans="1:17" ht="15.75" customHeight="1" x14ac:dyDescent="0.25">
      <c r="A1109" s="24">
        <v>2</v>
      </c>
      <c r="B1109" s="28" t="str">
        <f t="shared" si="89"/>
        <v>Detractor</v>
      </c>
      <c r="C1109" s="19" t="s">
        <v>488</v>
      </c>
      <c r="D1109" s="19" t="s">
        <v>3066</v>
      </c>
      <c r="E1109" s="17" t="s">
        <v>3053</v>
      </c>
      <c r="F1109" s="28">
        <v>13179013165</v>
      </c>
      <c r="G1109" s="6" t="s">
        <v>1616</v>
      </c>
      <c r="H1109" s="6" t="s">
        <v>14</v>
      </c>
      <c r="I1109" s="11" t="s">
        <v>93</v>
      </c>
      <c r="J1109" s="6" t="s">
        <v>1364</v>
      </c>
      <c r="K1109" s="19" t="s">
        <v>3044</v>
      </c>
      <c r="L1109" s="19" t="s">
        <v>3057</v>
      </c>
      <c r="M1109" s="6" t="str">
        <f t="shared" si="85"/>
        <v>Male</v>
      </c>
      <c r="N1109" s="6" t="str">
        <f t="shared" si="86"/>
        <v>Hardcore Gamer: I spend most of my free time playing and viewing video games</v>
      </c>
      <c r="O1109" s="6" t="str">
        <f t="shared" si="87"/>
        <v>11-20 hours</v>
      </c>
      <c r="P1109" s="39" t="str">
        <f t="shared" si="88"/>
        <v>$2,000- $2,999</v>
      </c>
      <c r="Q1109" s="17" t="s">
        <v>1513</v>
      </c>
    </row>
    <row r="1110" spans="1:17" ht="15.75" customHeight="1" x14ac:dyDescent="0.25">
      <c r="A1110" s="24">
        <v>10</v>
      </c>
      <c r="B1110" s="28" t="str">
        <f t="shared" si="89"/>
        <v>Promoter</v>
      </c>
      <c r="C1110" s="19" t="s">
        <v>3068</v>
      </c>
      <c r="D1110" s="19" t="s">
        <v>3065</v>
      </c>
      <c r="E1110" s="17" t="s">
        <v>3055</v>
      </c>
      <c r="F1110" s="28">
        <v>13088307081</v>
      </c>
      <c r="G1110" s="6" t="s">
        <v>2312</v>
      </c>
      <c r="H1110" s="6" t="s">
        <v>14</v>
      </c>
      <c r="I1110" s="11" t="s">
        <v>750</v>
      </c>
      <c r="J1110" s="19" t="s">
        <v>1370</v>
      </c>
      <c r="K1110" s="19" t="s">
        <v>1370</v>
      </c>
      <c r="L1110" s="6" t="s">
        <v>3058</v>
      </c>
      <c r="M1110" s="6" t="str">
        <f t="shared" si="85"/>
        <v>Male</v>
      </c>
      <c r="N1110" s="6" t="str">
        <f t="shared" si="86"/>
        <v>Hardcore Gamer: I spend most of my free time playing and viewing video games</v>
      </c>
      <c r="O1110" s="6" t="str">
        <f t="shared" si="87"/>
        <v>11-20 hours</v>
      </c>
      <c r="P1110" s="39" t="str">
        <f t="shared" si="88"/>
        <v>$2,000- $2,999</v>
      </c>
      <c r="Q1110" s="17" t="s">
        <v>1514</v>
      </c>
    </row>
    <row r="1111" spans="1:17" ht="15.75" customHeight="1" x14ac:dyDescent="0.25">
      <c r="A1111" s="24">
        <v>4</v>
      </c>
      <c r="B1111" s="28" t="str">
        <f t="shared" si="89"/>
        <v>Detractor</v>
      </c>
      <c r="C1111" s="19" t="s">
        <v>3068</v>
      </c>
      <c r="D1111" s="19" t="s">
        <v>3066</v>
      </c>
      <c r="E1111" s="17" t="s">
        <v>3053</v>
      </c>
      <c r="F1111" s="28">
        <v>13159380353</v>
      </c>
      <c r="G1111" s="6" t="s">
        <v>1676</v>
      </c>
      <c r="H1111" s="6" t="s">
        <v>14</v>
      </c>
      <c r="I1111" s="11" t="s">
        <v>153</v>
      </c>
      <c r="J1111" s="6" t="s">
        <v>1364</v>
      </c>
      <c r="K1111" s="19" t="s">
        <v>3044</v>
      </c>
      <c r="L1111" s="19" t="s">
        <v>3059</v>
      </c>
      <c r="M1111" s="6" t="str">
        <f t="shared" si="85"/>
        <v>Male</v>
      </c>
      <c r="N1111" s="6" t="str">
        <f t="shared" si="86"/>
        <v>Competitive Gamer: I play video games to be the best and win</v>
      </c>
      <c r="O1111" s="6" t="str">
        <f t="shared" si="87"/>
        <v>11-20 hours</v>
      </c>
      <c r="P1111" s="39" t="str">
        <f t="shared" si="88"/>
        <v>$2,000- $2,999</v>
      </c>
      <c r="Q1111" s="17"/>
    </row>
    <row r="1112" spans="1:17" ht="15.75" customHeight="1" x14ac:dyDescent="0.25">
      <c r="A1112" s="24">
        <v>5</v>
      </c>
      <c r="B1112" s="28" t="str">
        <f t="shared" si="89"/>
        <v>Detractor</v>
      </c>
      <c r="C1112" s="19" t="s">
        <v>3068</v>
      </c>
      <c r="D1112" s="19" t="s">
        <v>3068</v>
      </c>
      <c r="E1112" s="17" t="s">
        <v>1423</v>
      </c>
      <c r="F1112" s="28">
        <v>13213145976</v>
      </c>
      <c r="G1112" s="6" t="s">
        <v>1948</v>
      </c>
      <c r="H1112" s="6" t="s">
        <v>16</v>
      </c>
      <c r="I1112" s="11" t="s">
        <v>419</v>
      </c>
      <c r="J1112" s="6" t="s">
        <v>1369</v>
      </c>
      <c r="K1112" s="6" t="s">
        <v>1369</v>
      </c>
      <c r="L1112" s="6" t="s">
        <v>3057</v>
      </c>
      <c r="M1112" s="6" t="str">
        <f t="shared" si="85"/>
        <v>Male</v>
      </c>
      <c r="N1112" s="6" t="str">
        <f t="shared" si="86"/>
        <v>Casual Gamer: I love playing video games to have fun but not all of the time</v>
      </c>
      <c r="O1112" s="6" t="str">
        <f t="shared" si="87"/>
        <v>0-5 hours</v>
      </c>
      <c r="P1112" s="39" t="str">
        <f t="shared" si="88"/>
        <v>$3,000- $5,000</v>
      </c>
      <c r="Q1112" s="17"/>
    </row>
    <row r="1113" spans="1:17" ht="15.75" customHeight="1" x14ac:dyDescent="0.25">
      <c r="A1113" s="24">
        <v>9</v>
      </c>
      <c r="B1113" s="28" t="str">
        <f t="shared" si="89"/>
        <v>Promoter</v>
      </c>
      <c r="C1113" s="19" t="s">
        <v>3070</v>
      </c>
      <c r="D1113" s="19" t="s">
        <v>3064</v>
      </c>
      <c r="E1113" s="17" t="s">
        <v>3055</v>
      </c>
      <c r="F1113" s="28">
        <v>13024469804</v>
      </c>
      <c r="G1113" s="6" t="s">
        <v>2408</v>
      </c>
      <c r="H1113" s="6" t="s">
        <v>59</v>
      </c>
      <c r="I1113" s="11" t="s">
        <v>836</v>
      </c>
      <c r="J1113" s="19" t="s">
        <v>1481</v>
      </c>
      <c r="K1113" s="19" t="s">
        <v>3027</v>
      </c>
      <c r="L1113" s="6" t="s">
        <v>3058</v>
      </c>
      <c r="M1113" s="6" t="str">
        <f t="shared" si="85"/>
        <v>Male</v>
      </c>
      <c r="N1113" s="6" t="str">
        <f t="shared" si="86"/>
        <v>Hardcore Gamer: I spend most of my free time playing and viewing video games</v>
      </c>
      <c r="O1113" s="6" t="str">
        <f t="shared" si="87"/>
        <v>31-40 hours</v>
      </c>
      <c r="P1113" s="39" t="str">
        <f t="shared" si="88"/>
        <v>$5,000+</v>
      </c>
      <c r="Q1113" s="17"/>
    </row>
    <row r="1114" spans="1:17" ht="15.75" customHeight="1" x14ac:dyDescent="0.25">
      <c r="A1114" s="24">
        <v>10</v>
      </c>
      <c r="B1114" s="28" t="str">
        <f t="shared" si="89"/>
        <v>Promoter</v>
      </c>
      <c r="C1114" s="19" t="s">
        <v>3064</v>
      </c>
      <c r="D1114" s="19" t="s">
        <v>3064</v>
      </c>
      <c r="E1114" s="17" t="s">
        <v>3056</v>
      </c>
      <c r="F1114" s="28">
        <v>13181141470</v>
      </c>
      <c r="G1114" s="6" t="s">
        <v>2607</v>
      </c>
      <c r="H1114" s="6" t="s">
        <v>59</v>
      </c>
      <c r="I1114" s="11" t="s">
        <v>999</v>
      </c>
      <c r="J1114" s="9" t="s">
        <v>1497</v>
      </c>
      <c r="K1114" s="9" t="s">
        <v>3028</v>
      </c>
      <c r="L1114" s="6" t="s">
        <v>3057</v>
      </c>
      <c r="M1114" s="6" t="str">
        <f t="shared" si="85"/>
        <v>Male</v>
      </c>
      <c r="N1114" s="6" t="str">
        <f t="shared" si="86"/>
        <v>Casual Gamer: I love playing video games to have fun but not all of the time</v>
      </c>
      <c r="O1114" s="6" t="str">
        <f t="shared" si="87"/>
        <v>0-5 hours</v>
      </c>
      <c r="P1114" s="39" t="str">
        <f t="shared" si="88"/>
        <v>$2,000- $2,999</v>
      </c>
      <c r="Q1114" s="17"/>
    </row>
    <row r="1115" spans="1:17" ht="15.75" customHeight="1" x14ac:dyDescent="0.25">
      <c r="A1115" s="24">
        <v>9</v>
      </c>
      <c r="B1115" s="28" t="str">
        <f t="shared" si="89"/>
        <v>Promoter</v>
      </c>
      <c r="C1115" s="19" t="s">
        <v>3064</v>
      </c>
      <c r="D1115" s="19" t="s">
        <v>3064</v>
      </c>
      <c r="E1115" s="17" t="s">
        <v>3056</v>
      </c>
      <c r="F1115" s="28">
        <v>13103850282</v>
      </c>
      <c r="G1115" s="6" t="s">
        <v>2841</v>
      </c>
      <c r="H1115" s="6" t="s">
        <v>59</v>
      </c>
      <c r="I1115" s="11" t="s">
        <v>1205</v>
      </c>
      <c r="J1115" s="9" t="s">
        <v>1385</v>
      </c>
      <c r="K1115" s="9" t="s">
        <v>3030</v>
      </c>
      <c r="L1115" s="6" t="s">
        <v>3059</v>
      </c>
      <c r="M1115" s="6" t="str">
        <f t="shared" si="85"/>
        <v>Male</v>
      </c>
      <c r="N1115" s="6" t="str">
        <f t="shared" si="86"/>
        <v>Casual Gamer: I love playing video games to have fun but not all of the time</v>
      </c>
      <c r="O1115" s="6" t="str">
        <f t="shared" si="87"/>
        <v>6-10 hours</v>
      </c>
      <c r="P1115" s="39" t="str">
        <f t="shared" si="88"/>
        <v>$3,000- $5,000</v>
      </c>
      <c r="Q1115" s="17"/>
    </row>
    <row r="1116" spans="1:17" ht="15.75" customHeight="1" x14ac:dyDescent="0.25">
      <c r="A1116" s="24">
        <v>0</v>
      </c>
      <c r="B1116" s="28" t="str">
        <f t="shared" si="89"/>
        <v>Detractor</v>
      </c>
      <c r="C1116" s="19" t="s">
        <v>3066</v>
      </c>
      <c r="D1116" s="19" t="s">
        <v>3066</v>
      </c>
      <c r="E1116" s="17" t="s">
        <v>3053</v>
      </c>
      <c r="F1116" s="28">
        <v>13179173750</v>
      </c>
      <c r="G1116" s="6" t="s">
        <v>1614</v>
      </c>
      <c r="H1116" s="6" t="s">
        <v>14</v>
      </c>
      <c r="I1116" s="11" t="s">
        <v>91</v>
      </c>
      <c r="J1116" s="6" t="s">
        <v>1364</v>
      </c>
      <c r="K1116" s="19" t="s">
        <v>3044</v>
      </c>
      <c r="L1116" s="19" t="s">
        <v>3057</v>
      </c>
      <c r="M1116" s="6" t="str">
        <f t="shared" si="85"/>
        <v>Female</v>
      </c>
      <c r="N1116" s="6" t="str">
        <f t="shared" si="86"/>
        <v>Competitive Gamer: I play video games to be the best and win</v>
      </c>
      <c r="O1116" s="6" t="str">
        <f t="shared" si="87"/>
        <v>11-20 hours</v>
      </c>
      <c r="P1116" s="39" t="str">
        <f t="shared" si="88"/>
        <v>$2,000- $2,999</v>
      </c>
      <c r="Q1116" s="17"/>
    </row>
    <row r="1117" spans="1:17" ht="15.75" customHeight="1" x14ac:dyDescent="0.25">
      <c r="A1117" s="24">
        <v>9</v>
      </c>
      <c r="B1117" s="28" t="str">
        <f t="shared" si="89"/>
        <v>Promoter</v>
      </c>
      <c r="C1117" s="19" t="s">
        <v>3070</v>
      </c>
      <c r="D1117" s="19" t="s">
        <v>3066</v>
      </c>
      <c r="E1117" s="17" t="s">
        <v>3056</v>
      </c>
      <c r="F1117" s="28">
        <v>13143462420</v>
      </c>
      <c r="G1117" s="6" t="s">
        <v>2769</v>
      </c>
      <c r="H1117" s="6" t="s">
        <v>16</v>
      </c>
      <c r="I1117" s="11" t="s">
        <v>1139</v>
      </c>
      <c r="J1117" s="9" t="s">
        <v>1388</v>
      </c>
      <c r="K1117" s="9" t="s">
        <v>3033</v>
      </c>
      <c r="L1117" s="6" t="s">
        <v>3059</v>
      </c>
      <c r="M1117" s="6" t="str">
        <f t="shared" si="85"/>
        <v>Male</v>
      </c>
      <c r="N1117" s="6" t="str">
        <f t="shared" si="86"/>
        <v>Casual Gamer: I love playing video games to have fun but not all of the time</v>
      </c>
      <c r="O1117" s="6" t="str">
        <f t="shared" si="87"/>
        <v>6-10 hours</v>
      </c>
      <c r="P1117" s="39" t="str">
        <f t="shared" si="88"/>
        <v>$1,500 - $1,999</v>
      </c>
      <c r="Q1117" s="17"/>
    </row>
    <row r="1118" spans="1:17" ht="15.75" customHeight="1" x14ac:dyDescent="0.25">
      <c r="A1118" s="24">
        <v>4</v>
      </c>
      <c r="B1118" s="28" t="str">
        <f t="shared" si="89"/>
        <v>Detractor</v>
      </c>
      <c r="C1118" s="19" t="s">
        <v>3071</v>
      </c>
      <c r="D1118" s="19" t="s">
        <v>3066</v>
      </c>
      <c r="E1118" s="17" t="s">
        <v>3053</v>
      </c>
      <c r="F1118" s="28">
        <v>13159090484</v>
      </c>
      <c r="G1118" s="6" t="s">
        <v>1679</v>
      </c>
      <c r="H1118" s="6" t="s">
        <v>16</v>
      </c>
      <c r="I1118" s="11" t="s">
        <v>156</v>
      </c>
      <c r="J1118" s="6" t="s">
        <v>1381</v>
      </c>
      <c r="K1118" s="19" t="s">
        <v>3035</v>
      </c>
      <c r="L1118" s="19" t="s">
        <v>3059</v>
      </c>
      <c r="M1118" s="6" t="str">
        <f t="shared" si="85"/>
        <v>Female</v>
      </c>
      <c r="N1118" s="6" t="str">
        <f t="shared" si="86"/>
        <v>Casual Gamer: I love playing video games to have fun but not all of the time</v>
      </c>
      <c r="O1118" s="6" t="str">
        <f t="shared" si="87"/>
        <v>6-10 hours</v>
      </c>
      <c r="P1118" s="39" t="str">
        <f t="shared" si="88"/>
        <v>$1,100 - $1,499</v>
      </c>
      <c r="Q1118" s="17" t="s">
        <v>1515</v>
      </c>
    </row>
    <row r="1119" spans="1:17" ht="15.75" customHeight="1" x14ac:dyDescent="0.25">
      <c r="A1119" s="24">
        <v>10</v>
      </c>
      <c r="B1119" s="28" t="str">
        <f t="shared" si="89"/>
        <v>Promoter</v>
      </c>
      <c r="C1119" s="19" t="s">
        <v>3064</v>
      </c>
      <c r="D1119" s="19" t="s">
        <v>3064</v>
      </c>
      <c r="E1119" s="17" t="s">
        <v>3055</v>
      </c>
      <c r="F1119" s="28">
        <v>13232110561</v>
      </c>
      <c r="G1119" s="6" t="s">
        <v>2040</v>
      </c>
      <c r="H1119" s="6" t="s">
        <v>14</v>
      </c>
      <c r="I1119" s="11" t="s">
        <v>504</v>
      </c>
      <c r="J1119" s="19" t="s">
        <v>1363</v>
      </c>
      <c r="K1119" s="19" t="s">
        <v>3042</v>
      </c>
      <c r="L1119" s="6" t="s">
        <v>3057</v>
      </c>
      <c r="M1119" s="6" t="str">
        <f t="shared" si="85"/>
        <v>Male</v>
      </c>
      <c r="N1119" s="6" t="str">
        <f t="shared" si="86"/>
        <v>Hardcore Gamer: I spend most of my free time playing and viewing video games</v>
      </c>
      <c r="O1119" s="6" t="str">
        <f t="shared" si="87"/>
        <v>0-5 hours</v>
      </c>
      <c r="P1119" s="39" t="str">
        <f t="shared" si="88"/>
        <v>$1,500 - $1,999</v>
      </c>
      <c r="Q1119" s="17"/>
    </row>
    <row r="1120" spans="1:17" ht="15.75" customHeight="1" x14ac:dyDescent="0.25">
      <c r="A1120" s="24">
        <v>9</v>
      </c>
      <c r="B1120" s="28" t="str">
        <f t="shared" si="89"/>
        <v>Promoter</v>
      </c>
      <c r="C1120" s="19" t="s">
        <v>3066</v>
      </c>
      <c r="D1120" s="19" t="s">
        <v>3068</v>
      </c>
      <c r="E1120" s="17" t="s">
        <v>1423</v>
      </c>
      <c r="F1120" s="28">
        <v>13161145891</v>
      </c>
      <c r="G1120" s="6" t="s">
        <v>1975</v>
      </c>
      <c r="H1120" s="6" t="s">
        <v>16</v>
      </c>
      <c r="I1120" s="11" t="s">
        <v>442</v>
      </c>
      <c r="J1120" s="6" t="s">
        <v>1387</v>
      </c>
      <c r="K1120" s="6" t="s">
        <v>1387</v>
      </c>
      <c r="L1120" s="6" t="s">
        <v>3059</v>
      </c>
      <c r="M1120" s="6" t="str">
        <f t="shared" si="85"/>
        <v>Male</v>
      </c>
      <c r="N1120" s="6" t="str">
        <f t="shared" si="86"/>
        <v>Competitive Gamer: I play video games to be the best and win</v>
      </c>
      <c r="O1120" s="6" t="str">
        <f t="shared" si="87"/>
        <v>31-40 hours</v>
      </c>
      <c r="P1120" s="39" t="str">
        <f t="shared" si="88"/>
        <v>$1,500 - $1,999</v>
      </c>
      <c r="Q1120" s="17" t="s">
        <v>1514</v>
      </c>
    </row>
    <row r="1121" spans="1:17" ht="15.75" customHeight="1" x14ac:dyDescent="0.25">
      <c r="A1121" s="24">
        <v>9</v>
      </c>
      <c r="B1121" s="28" t="str">
        <f t="shared" si="89"/>
        <v>Promoter</v>
      </c>
      <c r="C1121" s="19" t="s">
        <v>3064</v>
      </c>
      <c r="D1121" s="19" t="s">
        <v>3064</v>
      </c>
      <c r="E1121" s="17" t="s">
        <v>3056</v>
      </c>
      <c r="F1121" s="28">
        <v>13209668944</v>
      </c>
      <c r="G1121" s="6" t="s">
        <v>2537</v>
      </c>
      <c r="H1121" s="6" t="s">
        <v>16</v>
      </c>
      <c r="I1121" s="11" t="s">
        <v>938</v>
      </c>
      <c r="J1121" s="9" t="s">
        <v>1400</v>
      </c>
      <c r="K1121" s="9" t="s">
        <v>3029</v>
      </c>
      <c r="L1121" s="6" t="s">
        <v>3057</v>
      </c>
      <c r="M1121" s="6" t="str">
        <f t="shared" si="85"/>
        <v>Male</v>
      </c>
      <c r="N1121" s="6" t="str">
        <f t="shared" si="86"/>
        <v>Professional Gamer: I earn my living from playing video games</v>
      </c>
      <c r="O1121" s="6" t="str">
        <f t="shared" si="87"/>
        <v>11-20 hours</v>
      </c>
      <c r="P1121" s="39" t="str">
        <f t="shared" si="88"/>
        <v>$2,000- $2,999</v>
      </c>
      <c r="Q1121" s="17"/>
    </row>
    <row r="1122" spans="1:17" ht="15.75" customHeight="1" x14ac:dyDescent="0.25">
      <c r="A1122" s="24">
        <v>10</v>
      </c>
      <c r="B1122" s="28" t="str">
        <f t="shared" si="89"/>
        <v>Promoter</v>
      </c>
      <c r="C1122" s="19" t="s">
        <v>3064</v>
      </c>
      <c r="D1122" s="19" t="s">
        <v>3064</v>
      </c>
      <c r="E1122" s="17" t="s">
        <v>3056</v>
      </c>
      <c r="F1122" s="28">
        <v>13139454187</v>
      </c>
      <c r="G1122" s="6" t="s">
        <v>2780</v>
      </c>
      <c r="H1122" s="6" t="s">
        <v>16</v>
      </c>
      <c r="I1122" s="11" t="s">
        <v>1150</v>
      </c>
      <c r="J1122" s="9" t="s">
        <v>1389</v>
      </c>
      <c r="K1122" s="9" t="s">
        <v>3029</v>
      </c>
      <c r="L1122" s="6" t="s">
        <v>3059</v>
      </c>
      <c r="M1122" s="6" t="str">
        <f t="shared" si="85"/>
        <v>Female</v>
      </c>
      <c r="N1122" s="6" t="str">
        <f t="shared" si="86"/>
        <v>Casual Gamer: I love playing video games to have fun but not all of the time</v>
      </c>
      <c r="O1122" s="6" t="str">
        <f t="shared" si="87"/>
        <v>6-10 hours</v>
      </c>
      <c r="P1122" s="39" t="str">
        <f t="shared" si="88"/>
        <v>$2,000- $2,999</v>
      </c>
      <c r="Q1122" s="17"/>
    </row>
    <row r="1123" spans="1:17" ht="15.75" customHeight="1" x14ac:dyDescent="0.25">
      <c r="A1123" s="24">
        <v>7</v>
      </c>
      <c r="B1123" s="28" t="str">
        <f t="shared" si="89"/>
        <v>Passive</v>
      </c>
      <c r="C1123" s="19" t="s">
        <v>3070</v>
      </c>
      <c r="D1123" s="19" t="s">
        <v>3064</v>
      </c>
      <c r="E1123" s="17" t="s">
        <v>3055</v>
      </c>
      <c r="F1123" s="28">
        <v>13217967668</v>
      </c>
      <c r="G1123" s="6" t="s">
        <v>2091</v>
      </c>
      <c r="H1123" s="6" t="s">
        <v>14</v>
      </c>
      <c r="I1123" s="11" t="s">
        <v>550</v>
      </c>
      <c r="J1123" s="19" t="s">
        <v>1366</v>
      </c>
      <c r="K1123" s="19" t="s">
        <v>3029</v>
      </c>
      <c r="L1123" s="6" t="s">
        <v>3057</v>
      </c>
      <c r="M1123" s="6" t="str">
        <f t="shared" si="85"/>
        <v>Male</v>
      </c>
      <c r="N1123" s="6" t="str">
        <f t="shared" si="86"/>
        <v>Hardcore Gamer: I spend most of my free time playing and viewing video games</v>
      </c>
      <c r="O1123" s="6" t="str">
        <f t="shared" si="87"/>
        <v>21-30 hours</v>
      </c>
      <c r="P1123" s="39" t="str">
        <f t="shared" si="88"/>
        <v>$2,000- $2,999</v>
      </c>
      <c r="Q1123" s="17"/>
    </row>
    <row r="1124" spans="1:17" ht="15.75" customHeight="1" x14ac:dyDescent="0.25">
      <c r="A1124" s="24">
        <v>10</v>
      </c>
      <c r="B1124" s="28" t="str">
        <f t="shared" si="89"/>
        <v>Promoter</v>
      </c>
      <c r="C1124" s="19" t="s">
        <v>3064</v>
      </c>
      <c r="D1124" s="19" t="s">
        <v>3065</v>
      </c>
      <c r="E1124" s="17" t="s">
        <v>3056</v>
      </c>
      <c r="F1124" s="28">
        <v>13031316401</v>
      </c>
      <c r="G1124" s="6" t="s">
        <v>2986</v>
      </c>
      <c r="H1124" s="6" t="s">
        <v>16</v>
      </c>
      <c r="I1124" s="11" t="s">
        <v>1329</v>
      </c>
      <c r="J1124" s="9" t="s">
        <v>1448</v>
      </c>
      <c r="K1124" s="9" t="s">
        <v>3031</v>
      </c>
      <c r="L1124" s="6" t="s">
        <v>3058</v>
      </c>
      <c r="M1124" s="6" t="str">
        <f t="shared" si="85"/>
        <v>Male</v>
      </c>
      <c r="N1124" s="6" t="str">
        <f t="shared" si="86"/>
        <v>Hardcore Gamer: I spend most of my free time playing and viewing video games</v>
      </c>
      <c r="O1124" s="6" t="str">
        <f t="shared" si="87"/>
        <v>40+ hours</v>
      </c>
      <c r="P1124" s="39" t="str">
        <f t="shared" si="88"/>
        <v>$3,000- $5,000</v>
      </c>
      <c r="Q1124" s="17"/>
    </row>
    <row r="1125" spans="1:17" ht="15.75" customHeight="1" x14ac:dyDescent="0.25">
      <c r="A1125" s="24">
        <v>7</v>
      </c>
      <c r="B1125" s="28" t="str">
        <f t="shared" si="89"/>
        <v>Passive</v>
      </c>
      <c r="C1125" s="19" t="s">
        <v>3071</v>
      </c>
      <c r="D1125" s="19" t="s">
        <v>3065</v>
      </c>
      <c r="E1125" s="17" t="s">
        <v>3055</v>
      </c>
      <c r="F1125" s="28">
        <v>13095189030</v>
      </c>
      <c r="G1125" s="6" t="s">
        <v>2307</v>
      </c>
      <c r="H1125" s="6" t="s">
        <v>16</v>
      </c>
      <c r="I1125" s="11" t="s">
        <v>745</v>
      </c>
      <c r="J1125" s="19" t="s">
        <v>1389</v>
      </c>
      <c r="K1125" s="19" t="s">
        <v>3029</v>
      </c>
      <c r="L1125" s="6" t="s">
        <v>3059</v>
      </c>
      <c r="M1125" s="6" t="str">
        <f t="shared" si="85"/>
        <v>Male</v>
      </c>
      <c r="N1125" s="6" t="str">
        <f t="shared" si="86"/>
        <v>Casual Gamer: I love playing video games to have fun but not all of the time</v>
      </c>
      <c r="O1125" s="6" t="str">
        <f t="shared" si="87"/>
        <v>11-20 hours</v>
      </c>
      <c r="P1125" s="39" t="str">
        <f t="shared" si="88"/>
        <v>$2,000- $2,999</v>
      </c>
      <c r="Q1125" s="17"/>
    </row>
    <row r="1126" spans="1:17" ht="15.75" customHeight="1" x14ac:dyDescent="0.25">
      <c r="A1126" s="24">
        <v>10</v>
      </c>
      <c r="B1126" s="28" t="str">
        <f t="shared" si="89"/>
        <v>Promoter</v>
      </c>
      <c r="C1126" s="19" t="s">
        <v>3064</v>
      </c>
      <c r="D1126" s="19" t="s">
        <v>3064</v>
      </c>
      <c r="E1126" s="17" t="s">
        <v>3056</v>
      </c>
      <c r="F1126" s="28">
        <v>13048839599</v>
      </c>
      <c r="G1126" s="6" t="s">
        <v>2956</v>
      </c>
      <c r="H1126" s="6" t="s">
        <v>16</v>
      </c>
      <c r="I1126" s="11" t="s">
        <v>1302</v>
      </c>
      <c r="J1126" s="9" t="s">
        <v>1448</v>
      </c>
      <c r="K1126" s="9" t="s">
        <v>3031</v>
      </c>
      <c r="L1126" s="6" t="s">
        <v>3058</v>
      </c>
      <c r="M1126" s="6" t="str">
        <f t="shared" si="85"/>
        <v>Male</v>
      </c>
      <c r="N1126" s="6" t="str">
        <f t="shared" si="86"/>
        <v>Competitive Gamer: I play video games to be the best and win</v>
      </c>
      <c r="O1126" s="6" t="str">
        <f t="shared" si="87"/>
        <v>40+ hours</v>
      </c>
      <c r="P1126" s="39" t="str">
        <f t="shared" si="88"/>
        <v>$2,000- $2,999</v>
      </c>
      <c r="Q1126" s="17"/>
    </row>
    <row r="1127" spans="1:17" ht="15.75" customHeight="1" x14ac:dyDescent="0.25">
      <c r="A1127" s="24">
        <v>0</v>
      </c>
      <c r="B1127" s="28" t="str">
        <f t="shared" si="89"/>
        <v>Detractor</v>
      </c>
      <c r="C1127" s="19" t="s">
        <v>3066</v>
      </c>
      <c r="D1127" s="19" t="s">
        <v>3066</v>
      </c>
      <c r="E1127" s="17" t="s">
        <v>3053</v>
      </c>
      <c r="F1127" s="28">
        <v>13059277221</v>
      </c>
      <c r="G1127" s="6" t="s">
        <v>1737</v>
      </c>
      <c r="H1127" s="6" t="s">
        <v>14</v>
      </c>
      <c r="I1127" s="11" t="s">
        <v>214</v>
      </c>
      <c r="J1127" s="6" t="s">
        <v>1369</v>
      </c>
      <c r="K1127" s="19" t="s">
        <v>1369</v>
      </c>
      <c r="L1127" s="6" t="s">
        <v>3058</v>
      </c>
      <c r="M1127" s="6" t="str">
        <f t="shared" si="85"/>
        <v>Male</v>
      </c>
      <c r="N1127" s="6" t="str">
        <f t="shared" si="86"/>
        <v>Competitive Gamer: I play video games to be the best and win</v>
      </c>
      <c r="O1127" s="6" t="str">
        <f t="shared" si="87"/>
        <v>21-30 hours</v>
      </c>
      <c r="P1127" s="39" t="str">
        <f t="shared" si="88"/>
        <v>$3,000- $5,000</v>
      </c>
      <c r="Q1127" s="17"/>
    </row>
    <row r="1128" spans="1:17" ht="15.75" customHeight="1" x14ac:dyDescent="0.25">
      <c r="A1128" s="24">
        <v>7</v>
      </c>
      <c r="B1128" s="28" t="str">
        <f t="shared" si="89"/>
        <v>Passive</v>
      </c>
      <c r="C1128" s="19" t="s">
        <v>3071</v>
      </c>
      <c r="D1128" s="19" t="s">
        <v>3065</v>
      </c>
      <c r="E1128" s="17" t="s">
        <v>3054</v>
      </c>
      <c r="F1128" s="28">
        <v>13205192081</v>
      </c>
      <c r="G1128" s="6" t="s">
        <v>1804</v>
      </c>
      <c r="H1128" s="6" t="s">
        <v>16</v>
      </c>
      <c r="I1128" s="11" t="s">
        <v>282</v>
      </c>
      <c r="J1128" s="6" t="s">
        <v>1366</v>
      </c>
      <c r="K1128" s="11" t="s">
        <v>3029</v>
      </c>
      <c r="L1128" s="6" t="s">
        <v>3057</v>
      </c>
      <c r="M1128" s="6" t="str">
        <f t="shared" si="85"/>
        <v>Male</v>
      </c>
      <c r="N1128" s="6" t="str">
        <f t="shared" si="86"/>
        <v>Competitive Gamer: I play video games to be the best and win</v>
      </c>
      <c r="O1128" s="6" t="str">
        <f t="shared" si="87"/>
        <v>11-20 hours</v>
      </c>
      <c r="P1128" s="39" t="str">
        <f t="shared" si="88"/>
        <v>$2,000- $2,999</v>
      </c>
      <c r="Q1128" s="17"/>
    </row>
    <row r="1129" spans="1:17" ht="15.75" customHeight="1" x14ac:dyDescent="0.25">
      <c r="A1129" s="24">
        <v>6</v>
      </c>
      <c r="B1129" s="28" t="str">
        <f t="shared" si="89"/>
        <v>Detractor</v>
      </c>
      <c r="C1129" s="19" t="s">
        <v>3068</v>
      </c>
      <c r="D1129" s="19" t="s">
        <v>3065</v>
      </c>
      <c r="E1129" s="17" t="s">
        <v>3055</v>
      </c>
      <c r="F1129" s="28">
        <v>13196109097</v>
      </c>
      <c r="G1129" s="6" t="s">
        <v>2132</v>
      </c>
      <c r="H1129" s="6" t="s">
        <v>14</v>
      </c>
      <c r="I1129" s="11" t="s">
        <v>590</v>
      </c>
      <c r="J1129" s="19" t="s">
        <v>1400</v>
      </c>
      <c r="K1129" s="19" t="s">
        <v>3029</v>
      </c>
      <c r="L1129" s="6" t="s">
        <v>3057</v>
      </c>
      <c r="M1129" s="6" t="str">
        <f t="shared" si="85"/>
        <v>Male</v>
      </c>
      <c r="N1129" s="6" t="str">
        <f t="shared" si="86"/>
        <v>Competitive Gamer: I play video games to be the best and win</v>
      </c>
      <c r="O1129" s="6" t="str">
        <f t="shared" si="87"/>
        <v>6-10 hours</v>
      </c>
      <c r="P1129" s="39" t="str">
        <f t="shared" si="88"/>
        <v>$1,500 - $1,999</v>
      </c>
      <c r="Q1129" s="17"/>
    </row>
    <row r="1130" spans="1:17" ht="15.75" customHeight="1" x14ac:dyDescent="0.25">
      <c r="A1130" s="24">
        <v>9</v>
      </c>
      <c r="B1130" s="28" t="str">
        <f t="shared" si="89"/>
        <v>Promoter</v>
      </c>
      <c r="C1130" s="19" t="s">
        <v>3068</v>
      </c>
      <c r="D1130" s="19" t="s">
        <v>3065</v>
      </c>
      <c r="E1130" s="17" t="s">
        <v>3056</v>
      </c>
      <c r="F1130" s="28">
        <v>13160308083</v>
      </c>
      <c r="G1130" s="6" t="s">
        <v>2692</v>
      </c>
      <c r="H1130" s="6" t="s">
        <v>16</v>
      </c>
      <c r="I1130" s="11" t="s">
        <v>1074</v>
      </c>
      <c r="J1130" s="9" t="s">
        <v>1400</v>
      </c>
      <c r="K1130" s="9" t="s">
        <v>3029</v>
      </c>
      <c r="L1130" s="6" t="s">
        <v>3059</v>
      </c>
      <c r="M1130" s="6" t="str">
        <f t="shared" si="85"/>
        <v>Male</v>
      </c>
      <c r="N1130" s="6" t="str">
        <f t="shared" si="86"/>
        <v>Hardcore Gamer: I spend most of my free time playing and viewing video games</v>
      </c>
      <c r="O1130" s="6" t="str">
        <f t="shared" si="87"/>
        <v>21-30 hours</v>
      </c>
      <c r="P1130" s="39" t="str">
        <f t="shared" si="88"/>
        <v>$2,000- $2,999</v>
      </c>
      <c r="Q1130" s="17" t="s">
        <v>1516</v>
      </c>
    </row>
    <row r="1131" spans="1:17" ht="15.75" customHeight="1" x14ac:dyDescent="0.25">
      <c r="A1131" s="24">
        <v>3</v>
      </c>
      <c r="B1131" s="28" t="str">
        <f t="shared" si="89"/>
        <v>Detractor</v>
      </c>
      <c r="C1131" s="19" t="s">
        <v>3066</v>
      </c>
      <c r="D1131" s="19" t="s">
        <v>3066</v>
      </c>
      <c r="E1131" s="17" t="s">
        <v>3053</v>
      </c>
      <c r="F1131" s="28">
        <v>13069470939</v>
      </c>
      <c r="G1131" s="6" t="s">
        <v>1728</v>
      </c>
      <c r="H1131" s="6" t="s">
        <v>14</v>
      </c>
      <c r="I1131" s="11" t="s">
        <v>205</v>
      </c>
      <c r="J1131" s="6" t="s">
        <v>1364</v>
      </c>
      <c r="K1131" s="19" t="s">
        <v>3044</v>
      </c>
      <c r="L1131" s="6" t="s">
        <v>3058</v>
      </c>
      <c r="M1131" s="6" t="str">
        <f t="shared" si="85"/>
        <v>Male</v>
      </c>
      <c r="N1131" s="6" t="str">
        <f t="shared" si="86"/>
        <v>Competitive Gamer: I play video games to be the best and win</v>
      </c>
      <c r="O1131" s="6" t="str">
        <f t="shared" si="87"/>
        <v>21-30 hours</v>
      </c>
      <c r="P1131" s="39" t="str">
        <f t="shared" si="88"/>
        <v>$2,000- $2,999</v>
      </c>
      <c r="Q1131" s="17"/>
    </row>
    <row r="1132" spans="1:17" ht="15.75" customHeight="1" x14ac:dyDescent="0.25">
      <c r="A1132" s="24">
        <v>8</v>
      </c>
      <c r="B1132" s="28" t="str">
        <f t="shared" si="89"/>
        <v>Passive</v>
      </c>
      <c r="C1132" s="19" t="s">
        <v>3070</v>
      </c>
      <c r="D1132" s="19" t="s">
        <v>3064</v>
      </c>
      <c r="E1132" s="17" t="s">
        <v>3054</v>
      </c>
      <c r="F1132" s="28">
        <v>13226752249</v>
      </c>
      <c r="G1132" s="6" t="s">
        <v>1772</v>
      </c>
      <c r="H1132" s="6" t="s">
        <v>14</v>
      </c>
      <c r="I1132" s="11" t="s">
        <v>249</v>
      </c>
      <c r="J1132" s="6" t="s">
        <v>1366</v>
      </c>
      <c r="K1132" s="11" t="s">
        <v>3029</v>
      </c>
      <c r="L1132" s="6" t="s">
        <v>3057</v>
      </c>
      <c r="M1132" s="6" t="str">
        <f t="shared" si="85"/>
        <v>Male</v>
      </c>
      <c r="N1132" s="6" t="str">
        <f t="shared" si="86"/>
        <v>Casual Gamer: I love playing video games to have fun but not all of the time</v>
      </c>
      <c r="O1132" s="6" t="str">
        <f t="shared" si="87"/>
        <v>11-20 hours</v>
      </c>
      <c r="P1132" s="39" t="str">
        <f t="shared" si="88"/>
        <v>$1,100 - $1,499</v>
      </c>
      <c r="Q1132" s="17"/>
    </row>
    <row r="1133" spans="1:17" ht="15.75" customHeight="1" x14ac:dyDescent="0.25">
      <c r="A1133" s="24">
        <v>10</v>
      </c>
      <c r="B1133" s="28" t="str">
        <f t="shared" si="89"/>
        <v>Promoter</v>
      </c>
      <c r="C1133" s="19" t="s">
        <v>3064</v>
      </c>
      <c r="D1133" s="19" t="s">
        <v>3065</v>
      </c>
      <c r="E1133" s="17" t="s">
        <v>3056</v>
      </c>
      <c r="F1133" s="28">
        <v>13219948579</v>
      </c>
      <c r="G1133" s="6" t="s">
        <v>2497</v>
      </c>
      <c r="H1133" s="6" t="s">
        <v>14</v>
      </c>
      <c r="I1133" s="11" t="s">
        <v>906</v>
      </c>
      <c r="J1133" s="9" t="s">
        <v>1489</v>
      </c>
      <c r="K1133" s="9" t="s">
        <v>3034</v>
      </c>
      <c r="L1133" s="6" t="s">
        <v>3057</v>
      </c>
      <c r="M1133" s="6" t="str">
        <f t="shared" si="85"/>
        <v>Male</v>
      </c>
      <c r="N1133" s="6" t="str">
        <f t="shared" si="86"/>
        <v>Other (please specify)</v>
      </c>
      <c r="O1133" s="6" t="str">
        <f t="shared" si="87"/>
        <v>6-10 hours</v>
      </c>
      <c r="P1133" s="39" t="str">
        <f t="shared" si="88"/>
        <v>$1,500 - $1,999</v>
      </c>
      <c r="Q1133" s="17"/>
    </row>
    <row r="1134" spans="1:17" ht="15.75" customHeight="1" x14ac:dyDescent="0.25">
      <c r="A1134" s="24">
        <v>5</v>
      </c>
      <c r="B1134" s="28" t="str">
        <f t="shared" si="89"/>
        <v>Detractor</v>
      </c>
      <c r="C1134" s="19" t="s">
        <v>3070</v>
      </c>
      <c r="D1134" s="19" t="s">
        <v>3065</v>
      </c>
      <c r="E1134" s="17" t="s">
        <v>3055</v>
      </c>
      <c r="F1134" s="28">
        <v>13190168992</v>
      </c>
      <c r="G1134" s="6" t="s">
        <v>2144</v>
      </c>
      <c r="H1134" s="6" t="s">
        <v>16</v>
      </c>
      <c r="I1134" s="11" t="s">
        <v>601</v>
      </c>
      <c r="J1134" s="19" t="s">
        <v>1447</v>
      </c>
      <c r="K1134" s="19" t="s">
        <v>3029</v>
      </c>
      <c r="L1134" s="6" t="s">
        <v>3057</v>
      </c>
      <c r="M1134" s="6" t="str">
        <f t="shared" si="85"/>
        <v>Male</v>
      </c>
      <c r="N1134" s="6" t="str">
        <f t="shared" si="86"/>
        <v>I do not play video games</v>
      </c>
      <c r="O1134" s="6">
        <f t="shared" si="87"/>
        <v>0</v>
      </c>
      <c r="P1134" s="39" t="str">
        <f t="shared" si="88"/>
        <v>$2,000- $2,999</v>
      </c>
      <c r="Q1134" s="17" t="s">
        <v>1517</v>
      </c>
    </row>
    <row r="1135" spans="1:17" ht="15.75" customHeight="1" x14ac:dyDescent="0.25">
      <c r="A1135" s="24">
        <v>6</v>
      </c>
      <c r="B1135" s="28" t="str">
        <f t="shared" si="89"/>
        <v>Detractor</v>
      </c>
      <c r="C1135" s="19" t="s">
        <v>3068</v>
      </c>
      <c r="D1135" s="19" t="s">
        <v>3064</v>
      </c>
      <c r="E1135" s="17" t="s">
        <v>3055</v>
      </c>
      <c r="F1135" s="28">
        <v>13015231737</v>
      </c>
      <c r="G1135" s="6" t="s">
        <v>2417</v>
      </c>
      <c r="H1135" s="6" t="s">
        <v>14</v>
      </c>
      <c r="I1135" s="11" t="s">
        <v>843</v>
      </c>
      <c r="J1135" s="19" t="s">
        <v>1437</v>
      </c>
      <c r="K1135" s="19" t="s">
        <v>3029</v>
      </c>
      <c r="L1135" s="6" t="s">
        <v>3058</v>
      </c>
      <c r="M1135" s="6" t="str">
        <f t="shared" si="85"/>
        <v>Male</v>
      </c>
      <c r="N1135" s="6" t="str">
        <f t="shared" si="86"/>
        <v>Casual Gamer: I love playing video games to have fun but not all of the time</v>
      </c>
      <c r="O1135" s="6" t="str">
        <f t="shared" si="87"/>
        <v>0-5 hours</v>
      </c>
      <c r="P1135" s="39" t="str">
        <f t="shared" si="88"/>
        <v>$1,500 - $1,999</v>
      </c>
      <c r="Q1135" s="17"/>
    </row>
    <row r="1136" spans="1:17" ht="15.75" customHeight="1" x14ac:dyDescent="0.25">
      <c r="A1136" s="24">
        <v>8</v>
      </c>
      <c r="B1136" s="28" t="str">
        <f t="shared" si="89"/>
        <v>Passive</v>
      </c>
      <c r="C1136" s="19" t="s">
        <v>3070</v>
      </c>
      <c r="D1136" s="19" t="s">
        <v>3064</v>
      </c>
      <c r="E1136" s="17" t="s">
        <v>1423</v>
      </c>
      <c r="F1136" s="28">
        <v>13191331815</v>
      </c>
      <c r="G1136" s="6" t="s">
        <v>1957</v>
      </c>
      <c r="H1136" s="6" t="s">
        <v>14</v>
      </c>
      <c r="I1136" s="11" t="s">
        <v>427</v>
      </c>
      <c r="J1136" s="6" t="s">
        <v>1366</v>
      </c>
      <c r="K1136" s="6" t="s">
        <v>3029</v>
      </c>
      <c r="L1136" s="6" t="s">
        <v>3057</v>
      </c>
      <c r="M1136" s="6" t="str">
        <f t="shared" si="85"/>
        <v>Male</v>
      </c>
      <c r="N1136" s="6" t="str">
        <f t="shared" si="86"/>
        <v>Content Creator/Streamer: I create video game content</v>
      </c>
      <c r="O1136" s="6" t="str">
        <f t="shared" si="87"/>
        <v>6-10 hours</v>
      </c>
      <c r="P1136" s="39" t="str">
        <f t="shared" si="88"/>
        <v>$2,000- $2,999</v>
      </c>
      <c r="Q1136" s="17"/>
    </row>
    <row r="1137" spans="1:17" ht="15.75" customHeight="1" x14ac:dyDescent="0.25">
      <c r="A1137" s="24">
        <v>5</v>
      </c>
      <c r="B1137" s="28" t="str">
        <f t="shared" si="89"/>
        <v>Detractor</v>
      </c>
      <c r="C1137" s="19" t="s">
        <v>3070</v>
      </c>
      <c r="D1137" s="19" t="s">
        <v>3066</v>
      </c>
      <c r="E1137" s="17" t="s">
        <v>3054</v>
      </c>
      <c r="F1137" s="28">
        <v>13153335301</v>
      </c>
      <c r="G1137" s="6" t="s">
        <v>1858</v>
      </c>
      <c r="H1137" s="6" t="s">
        <v>16</v>
      </c>
      <c r="I1137" s="11" t="s">
        <v>331</v>
      </c>
      <c r="J1137" s="6" t="s">
        <v>1396</v>
      </c>
      <c r="K1137" s="19" t="s">
        <v>3044</v>
      </c>
      <c r="L1137" s="6" t="s">
        <v>3059</v>
      </c>
      <c r="M1137" s="6" t="str">
        <f t="shared" si="85"/>
        <v>Female</v>
      </c>
      <c r="N1137" s="6" t="str">
        <f t="shared" si="86"/>
        <v>I do not play video games</v>
      </c>
      <c r="O1137" s="6">
        <f t="shared" si="87"/>
        <v>0</v>
      </c>
      <c r="P1137" s="39" t="str">
        <f t="shared" si="88"/>
        <v>$2,000- $2,999</v>
      </c>
      <c r="Q1137" s="17"/>
    </row>
    <row r="1138" spans="1:17" ht="15.75" customHeight="1" x14ac:dyDescent="0.25">
      <c r="A1138" s="24">
        <v>10</v>
      </c>
      <c r="B1138" s="28" t="str">
        <f t="shared" si="89"/>
        <v>Promoter</v>
      </c>
      <c r="C1138" s="19" t="s">
        <v>3064</v>
      </c>
      <c r="D1138" s="19" t="s">
        <v>3064</v>
      </c>
      <c r="E1138" s="17" t="s">
        <v>3056</v>
      </c>
      <c r="F1138" s="28">
        <v>13159204589</v>
      </c>
      <c r="G1138" s="6" t="s">
        <v>2717</v>
      </c>
      <c r="H1138" s="6" t="s">
        <v>16</v>
      </c>
      <c r="I1138" s="11" t="s">
        <v>1096</v>
      </c>
      <c r="J1138" s="9" t="s">
        <v>1384</v>
      </c>
      <c r="K1138" s="9" t="s">
        <v>3031</v>
      </c>
      <c r="L1138" s="6" t="s">
        <v>3059</v>
      </c>
      <c r="M1138" s="6" t="str">
        <f t="shared" si="85"/>
        <v>Male</v>
      </c>
      <c r="N1138" s="6" t="str">
        <f t="shared" si="86"/>
        <v>Hardcore Gamer: I spend most of my free time playing and viewing video games</v>
      </c>
      <c r="O1138" s="6" t="str">
        <f t="shared" si="87"/>
        <v>31-40 hours</v>
      </c>
      <c r="P1138" s="39" t="str">
        <f t="shared" si="88"/>
        <v>$3,000- $5,000</v>
      </c>
      <c r="Q1138" s="17"/>
    </row>
    <row r="1139" spans="1:17" ht="15.75" customHeight="1" x14ac:dyDescent="0.25">
      <c r="A1139" s="24">
        <v>10</v>
      </c>
      <c r="B1139" s="28" t="str">
        <f t="shared" si="89"/>
        <v>Promoter</v>
      </c>
      <c r="C1139" s="19" t="s">
        <v>3064</v>
      </c>
      <c r="D1139" s="19" t="s">
        <v>3064</v>
      </c>
      <c r="E1139" s="17" t="s">
        <v>3056</v>
      </c>
      <c r="F1139" s="28">
        <v>13159726280</v>
      </c>
      <c r="G1139" s="6" t="s">
        <v>2703</v>
      </c>
      <c r="H1139" s="6" t="s">
        <v>16</v>
      </c>
      <c r="I1139" s="11" t="s">
        <v>1084</v>
      </c>
      <c r="J1139" s="9" t="s">
        <v>1388</v>
      </c>
      <c r="K1139" s="9" t="s">
        <v>3033</v>
      </c>
      <c r="L1139" s="6" t="s">
        <v>3059</v>
      </c>
      <c r="M1139" s="6" t="str">
        <f t="shared" si="85"/>
        <v>Male</v>
      </c>
      <c r="N1139" s="6" t="str">
        <f t="shared" si="86"/>
        <v>Hardcore Gamer: I spend most of my free time playing and viewing video games</v>
      </c>
      <c r="O1139" s="6" t="str">
        <f t="shared" si="87"/>
        <v>40+ hours</v>
      </c>
      <c r="P1139" s="39" t="str">
        <f t="shared" si="88"/>
        <v>$2,000- $2,999</v>
      </c>
      <c r="Q1139" s="17"/>
    </row>
    <row r="1140" spans="1:17" ht="15.75" customHeight="1" x14ac:dyDescent="0.25">
      <c r="A1140" s="24">
        <v>9</v>
      </c>
      <c r="B1140" s="28" t="str">
        <f t="shared" si="89"/>
        <v>Promoter</v>
      </c>
      <c r="C1140" s="19" t="s">
        <v>3064</v>
      </c>
      <c r="D1140" s="19" t="s">
        <v>3064</v>
      </c>
      <c r="E1140" s="17" t="s">
        <v>3056</v>
      </c>
      <c r="F1140" s="28">
        <v>13021056913</v>
      </c>
      <c r="G1140" s="6" t="s">
        <v>3001</v>
      </c>
      <c r="H1140" s="6" t="s">
        <v>59</v>
      </c>
      <c r="I1140" s="11" t="s">
        <v>1342</v>
      </c>
      <c r="J1140" s="9" t="s">
        <v>1385</v>
      </c>
      <c r="K1140" s="9" t="s">
        <v>3030</v>
      </c>
      <c r="L1140" s="6" t="s">
        <v>3058</v>
      </c>
      <c r="M1140" s="6" t="str">
        <f t="shared" si="85"/>
        <v>Male</v>
      </c>
      <c r="N1140" s="6" t="str">
        <f t="shared" si="86"/>
        <v>Casual Gamer: I love playing video games to have fun but not all of the time</v>
      </c>
      <c r="O1140" s="6" t="str">
        <f t="shared" si="87"/>
        <v>6-10 hours</v>
      </c>
      <c r="P1140" s="39" t="str">
        <f t="shared" si="88"/>
        <v>$2,000- $2,999</v>
      </c>
      <c r="Q1140" s="17"/>
    </row>
    <row r="1141" spans="1:17" ht="15.75" customHeight="1" x14ac:dyDescent="0.25">
      <c r="A1141" s="24">
        <v>8</v>
      </c>
      <c r="B1141" s="28" t="str">
        <f t="shared" si="89"/>
        <v>Passive</v>
      </c>
      <c r="C1141" s="19" t="s">
        <v>3070</v>
      </c>
      <c r="D1141" s="19" t="s">
        <v>3065</v>
      </c>
      <c r="E1141" s="17" t="s">
        <v>3056</v>
      </c>
      <c r="F1141" s="28">
        <v>13232421199</v>
      </c>
      <c r="G1141" s="6" t="s">
        <v>2423</v>
      </c>
      <c r="H1141" s="6" t="s">
        <v>16</v>
      </c>
      <c r="I1141" s="11" t="s">
        <v>849</v>
      </c>
      <c r="J1141" s="9" t="s">
        <v>1370</v>
      </c>
      <c r="K1141" s="9" t="s">
        <v>1370</v>
      </c>
      <c r="L1141" s="6" t="s">
        <v>3057</v>
      </c>
      <c r="M1141" s="6" t="str">
        <f t="shared" si="85"/>
        <v>Male</v>
      </c>
      <c r="N1141" s="6" t="str">
        <f t="shared" si="86"/>
        <v>Hardcore Gamer: I spend most of my free time playing and viewing video games</v>
      </c>
      <c r="O1141" s="6" t="str">
        <f t="shared" si="87"/>
        <v>11-20 hours</v>
      </c>
      <c r="P1141" s="39" t="str">
        <f t="shared" si="88"/>
        <v>$3,000- $5,000</v>
      </c>
      <c r="Q1141" s="17"/>
    </row>
    <row r="1142" spans="1:17" ht="15.75" customHeight="1" x14ac:dyDescent="0.25">
      <c r="A1142" s="24">
        <v>8</v>
      </c>
      <c r="B1142" s="28" t="str">
        <f t="shared" si="89"/>
        <v>Passive</v>
      </c>
      <c r="C1142" s="19" t="s">
        <v>3070</v>
      </c>
      <c r="D1142" s="19" t="s">
        <v>3064</v>
      </c>
      <c r="E1142" s="17" t="s">
        <v>3055</v>
      </c>
      <c r="F1142" s="28">
        <v>13169942170</v>
      </c>
      <c r="G1142" s="6" t="s">
        <v>2181</v>
      </c>
      <c r="H1142" s="6" t="s">
        <v>16</v>
      </c>
      <c r="I1142" s="11" t="s">
        <v>631</v>
      </c>
      <c r="J1142" s="19" t="s">
        <v>1437</v>
      </c>
      <c r="K1142" s="19" t="s">
        <v>3029</v>
      </c>
      <c r="L1142" s="6" t="s">
        <v>3057</v>
      </c>
      <c r="M1142" s="6" t="str">
        <f t="shared" si="85"/>
        <v>Male</v>
      </c>
      <c r="N1142" s="6" t="str">
        <f t="shared" si="86"/>
        <v>Competitive Gamer: I play video games to be the best and win</v>
      </c>
      <c r="O1142" s="6" t="str">
        <f t="shared" si="87"/>
        <v>31-40 hours</v>
      </c>
      <c r="P1142" s="39" t="str">
        <f t="shared" si="88"/>
        <v>$3,000- $5,000</v>
      </c>
      <c r="Q1142" s="17" t="s">
        <v>1057</v>
      </c>
    </row>
    <row r="1143" spans="1:17" ht="15.75" customHeight="1" x14ac:dyDescent="0.25">
      <c r="A1143" s="24">
        <v>9</v>
      </c>
      <c r="B1143" s="28" t="str">
        <f t="shared" si="89"/>
        <v>Promoter</v>
      </c>
      <c r="C1143" s="19" t="s">
        <v>3070</v>
      </c>
      <c r="D1143" s="19" t="s">
        <v>3065</v>
      </c>
      <c r="E1143" s="17" t="s">
        <v>3055</v>
      </c>
      <c r="F1143" s="28">
        <v>13027980058</v>
      </c>
      <c r="G1143" s="6" t="s">
        <v>2407</v>
      </c>
      <c r="H1143" s="6" t="s">
        <v>59</v>
      </c>
      <c r="I1143" s="11" t="s">
        <v>835</v>
      </c>
      <c r="J1143" s="19" t="s">
        <v>1480</v>
      </c>
      <c r="K1143" s="19" t="s">
        <v>3034</v>
      </c>
      <c r="L1143" s="6" t="s">
        <v>3058</v>
      </c>
      <c r="M1143" s="6" t="str">
        <f t="shared" si="85"/>
        <v>Male</v>
      </c>
      <c r="N1143" s="6" t="str">
        <f t="shared" si="86"/>
        <v>Competitive Gamer: I play video games to be the best and win</v>
      </c>
      <c r="O1143" s="6" t="str">
        <f t="shared" si="87"/>
        <v>6-10 hours</v>
      </c>
      <c r="P1143" s="39" t="str">
        <f t="shared" si="88"/>
        <v>$2,000- $2,999</v>
      </c>
      <c r="Q1143" s="17"/>
    </row>
    <row r="1144" spans="1:17" ht="15.75" customHeight="1" x14ac:dyDescent="0.25">
      <c r="A1144" s="24">
        <v>8</v>
      </c>
      <c r="B1144" s="28" t="str">
        <f t="shared" si="89"/>
        <v>Passive</v>
      </c>
      <c r="C1144" s="19" t="s">
        <v>3064</v>
      </c>
      <c r="D1144" s="19" t="s">
        <v>3064</v>
      </c>
      <c r="E1144" s="17" t="s">
        <v>3056</v>
      </c>
      <c r="F1144" s="28">
        <v>13160332710</v>
      </c>
      <c r="G1144" s="6" t="s">
        <v>2691</v>
      </c>
      <c r="H1144" s="6" t="s">
        <v>16</v>
      </c>
      <c r="I1144" s="11" t="s">
        <v>1073</v>
      </c>
      <c r="J1144" s="9" t="s">
        <v>1388</v>
      </c>
      <c r="K1144" s="9" t="s">
        <v>3033</v>
      </c>
      <c r="L1144" s="6" t="s">
        <v>3059</v>
      </c>
      <c r="M1144" s="6" t="str">
        <f t="shared" si="85"/>
        <v>Male</v>
      </c>
      <c r="N1144" s="6" t="str">
        <f t="shared" si="86"/>
        <v>Hardcore Gamer: I spend most of my free time playing and viewing video games</v>
      </c>
      <c r="O1144" s="6" t="str">
        <f t="shared" si="87"/>
        <v>11-20 hours</v>
      </c>
      <c r="P1144" s="39" t="str">
        <f t="shared" si="88"/>
        <v>$2,000- $2,999</v>
      </c>
      <c r="Q1144" s="17"/>
    </row>
    <row r="1145" spans="1:17" ht="15.75" customHeight="1" x14ac:dyDescent="0.25">
      <c r="A1145" s="24">
        <v>10</v>
      </c>
      <c r="B1145" s="28" t="str">
        <f t="shared" si="89"/>
        <v>Promoter</v>
      </c>
      <c r="C1145" s="19" t="s">
        <v>3064</v>
      </c>
      <c r="D1145" s="19" t="s">
        <v>3065</v>
      </c>
      <c r="E1145" s="17" t="s">
        <v>3056</v>
      </c>
      <c r="F1145" s="28">
        <v>13159288977</v>
      </c>
      <c r="G1145" s="6" t="s">
        <v>2715</v>
      </c>
      <c r="H1145" s="6" t="s">
        <v>14</v>
      </c>
      <c r="I1145" s="11" t="s">
        <v>1094</v>
      </c>
      <c r="J1145" s="9" t="s">
        <v>1448</v>
      </c>
      <c r="K1145" s="9" t="s">
        <v>3031</v>
      </c>
      <c r="L1145" s="6" t="s">
        <v>3059</v>
      </c>
      <c r="M1145" s="6" t="str">
        <f t="shared" si="85"/>
        <v>Male</v>
      </c>
      <c r="N1145" s="6" t="str">
        <f t="shared" si="86"/>
        <v>Hardcore Gamer: I spend most of my free time playing and viewing video games</v>
      </c>
      <c r="O1145" s="6" t="str">
        <f t="shared" si="87"/>
        <v>40+ hours</v>
      </c>
      <c r="P1145" s="39" t="str">
        <f t="shared" si="88"/>
        <v>$2,000- $2,999</v>
      </c>
      <c r="Q1145" s="17"/>
    </row>
    <row r="1146" spans="1:17" ht="15.75" customHeight="1" x14ac:dyDescent="0.25">
      <c r="A1146" s="24">
        <v>7</v>
      </c>
      <c r="B1146" s="28" t="str">
        <f t="shared" si="89"/>
        <v>Passive</v>
      </c>
      <c r="C1146" s="19" t="s">
        <v>3070</v>
      </c>
      <c r="D1146" s="19" t="s">
        <v>3068</v>
      </c>
      <c r="E1146" s="17" t="s">
        <v>3054</v>
      </c>
      <c r="F1146" s="28">
        <v>13087718545</v>
      </c>
      <c r="G1146" s="6" t="s">
        <v>1891</v>
      </c>
      <c r="H1146" s="6" t="s">
        <v>14</v>
      </c>
      <c r="I1146" s="11" t="s">
        <v>363</v>
      </c>
      <c r="J1146" s="6" t="s">
        <v>1388</v>
      </c>
      <c r="K1146" s="11" t="s">
        <v>3033</v>
      </c>
      <c r="L1146" s="6" t="s">
        <v>3058</v>
      </c>
      <c r="M1146" s="6" t="str">
        <f t="shared" si="85"/>
        <v>Male</v>
      </c>
      <c r="N1146" s="6" t="str">
        <f t="shared" si="86"/>
        <v>I do not play video games</v>
      </c>
      <c r="O1146" s="6">
        <f t="shared" si="87"/>
        <v>0</v>
      </c>
      <c r="P1146" s="39" t="str">
        <f t="shared" si="88"/>
        <v>&lt;$700</v>
      </c>
      <c r="Q1146" s="17"/>
    </row>
    <row r="1147" spans="1:17" ht="15.75" customHeight="1" x14ac:dyDescent="0.25">
      <c r="A1147" s="24">
        <v>0</v>
      </c>
      <c r="B1147" s="28" t="str">
        <f t="shared" si="89"/>
        <v>Detractor</v>
      </c>
      <c r="C1147" s="19" t="s">
        <v>3066</v>
      </c>
      <c r="D1147" s="19" t="s">
        <v>3066</v>
      </c>
      <c r="E1147" s="17" t="s">
        <v>3053</v>
      </c>
      <c r="F1147" s="28">
        <v>13203778553</v>
      </c>
      <c r="G1147" s="6" t="s">
        <v>1590</v>
      </c>
      <c r="H1147" s="6" t="s">
        <v>14</v>
      </c>
      <c r="I1147" s="11" t="s">
        <v>69</v>
      </c>
      <c r="J1147" s="6" t="s">
        <v>1376</v>
      </c>
      <c r="K1147" s="19" t="s">
        <v>3044</v>
      </c>
      <c r="L1147" s="19" t="s">
        <v>3057</v>
      </c>
      <c r="M1147" s="6" t="str">
        <f t="shared" si="85"/>
        <v>Prefer not to say</v>
      </c>
      <c r="N1147" s="6" t="str">
        <f t="shared" si="86"/>
        <v>Other (please specify)</v>
      </c>
      <c r="O1147" s="6" t="str">
        <f t="shared" si="87"/>
        <v>6-10 hours</v>
      </c>
      <c r="P1147" s="39" t="str">
        <f t="shared" si="88"/>
        <v>I don’t know</v>
      </c>
      <c r="Q1147" s="17"/>
    </row>
    <row r="1148" spans="1:17" ht="15.75" customHeight="1" x14ac:dyDescent="0.25">
      <c r="A1148" s="24">
        <v>8</v>
      </c>
      <c r="B1148" s="28" t="str">
        <f t="shared" si="89"/>
        <v>Passive</v>
      </c>
      <c r="C1148" s="19" t="s">
        <v>3068</v>
      </c>
      <c r="D1148" s="19" t="s">
        <v>3065</v>
      </c>
      <c r="E1148" s="17" t="s">
        <v>3056</v>
      </c>
      <c r="F1148" s="28">
        <v>13015618487</v>
      </c>
      <c r="G1148" s="6" t="s">
        <v>3011</v>
      </c>
      <c r="H1148" s="6" t="s">
        <v>14</v>
      </c>
      <c r="I1148" s="11" t="s">
        <v>1351</v>
      </c>
      <c r="J1148" s="9" t="s">
        <v>1492</v>
      </c>
      <c r="K1148" s="9" t="s">
        <v>3039</v>
      </c>
      <c r="L1148" s="6" t="s">
        <v>3058</v>
      </c>
      <c r="M1148" s="6" t="str">
        <f t="shared" si="85"/>
        <v>Male</v>
      </c>
      <c r="N1148" s="6" t="str">
        <f t="shared" si="86"/>
        <v>Casual Gamer: I love playing video games to have fun but not all of the time</v>
      </c>
      <c r="O1148" s="6" t="str">
        <f t="shared" si="87"/>
        <v>11-20 hours</v>
      </c>
      <c r="P1148" s="39" t="str">
        <f t="shared" si="88"/>
        <v>$1,100 - $1,499</v>
      </c>
      <c r="Q1148" s="17"/>
    </row>
    <row r="1149" spans="1:17" ht="15.75" customHeight="1" x14ac:dyDescent="0.25">
      <c r="A1149" s="24">
        <v>8</v>
      </c>
      <c r="B1149" s="28" t="str">
        <f t="shared" si="89"/>
        <v>Passive</v>
      </c>
      <c r="C1149" s="19" t="s">
        <v>3070</v>
      </c>
      <c r="D1149" s="19" t="s">
        <v>3065</v>
      </c>
      <c r="E1149" s="17" t="s">
        <v>3055</v>
      </c>
      <c r="F1149" s="28">
        <v>13098889597</v>
      </c>
      <c r="G1149" s="6" t="s">
        <v>2305</v>
      </c>
      <c r="H1149" s="6" t="s">
        <v>16</v>
      </c>
      <c r="I1149" s="11" t="s">
        <v>743</v>
      </c>
      <c r="J1149" s="19" t="s">
        <v>1363</v>
      </c>
      <c r="K1149" s="19" t="s">
        <v>3042</v>
      </c>
      <c r="L1149" s="6" t="s">
        <v>3059</v>
      </c>
      <c r="M1149" s="6" t="str">
        <f t="shared" si="85"/>
        <v>Male</v>
      </c>
      <c r="N1149" s="6" t="str">
        <f t="shared" si="86"/>
        <v>Casual Gamer: I love playing video games to have fun but not all of the time</v>
      </c>
      <c r="O1149" s="6" t="str">
        <f t="shared" si="87"/>
        <v>6-10 hours</v>
      </c>
      <c r="P1149" s="39" t="str">
        <f t="shared" si="88"/>
        <v>$3,000- $5,000</v>
      </c>
      <c r="Q1149" s="17"/>
    </row>
    <row r="1150" spans="1:17" ht="15.75" customHeight="1" x14ac:dyDescent="0.25">
      <c r="A1150" s="24">
        <v>10</v>
      </c>
      <c r="B1150" s="28" t="str">
        <f t="shared" si="89"/>
        <v>Promoter</v>
      </c>
      <c r="C1150" s="19" t="s">
        <v>3064</v>
      </c>
      <c r="D1150" s="19" t="s">
        <v>3064</v>
      </c>
      <c r="E1150" s="17" t="s">
        <v>3056</v>
      </c>
      <c r="F1150" s="28">
        <v>13208761766</v>
      </c>
      <c r="G1150" s="6" t="s">
        <v>2540</v>
      </c>
      <c r="H1150" s="6" t="s">
        <v>16</v>
      </c>
      <c r="I1150" s="11" t="s">
        <v>940</v>
      </c>
      <c r="J1150" s="9" t="s">
        <v>1470</v>
      </c>
      <c r="K1150" s="9" t="s">
        <v>3026</v>
      </c>
      <c r="L1150" s="6" t="s">
        <v>3057</v>
      </c>
      <c r="M1150" s="6" t="str">
        <f t="shared" si="85"/>
        <v>Male</v>
      </c>
      <c r="N1150" s="6" t="str">
        <f t="shared" si="86"/>
        <v>I do not play video games</v>
      </c>
      <c r="O1150" s="6">
        <f t="shared" si="87"/>
        <v>0</v>
      </c>
      <c r="P1150" s="39" t="str">
        <f t="shared" si="88"/>
        <v>$5,000+</v>
      </c>
      <c r="Q1150" s="17"/>
    </row>
    <row r="1151" spans="1:17" ht="15.75" customHeight="1" x14ac:dyDescent="0.25">
      <c r="A1151" s="24">
        <v>9</v>
      </c>
      <c r="B1151" s="28" t="str">
        <f t="shared" si="89"/>
        <v>Promoter</v>
      </c>
      <c r="C1151" s="19" t="s">
        <v>3068</v>
      </c>
      <c r="D1151" s="19" t="s">
        <v>3068</v>
      </c>
      <c r="E1151" s="17" t="s">
        <v>3054</v>
      </c>
      <c r="F1151" s="28">
        <v>13089812781</v>
      </c>
      <c r="G1151" s="6" t="s">
        <v>1888</v>
      </c>
      <c r="H1151" s="6" t="s">
        <v>16</v>
      </c>
      <c r="I1151" s="11" t="s">
        <v>360</v>
      </c>
      <c r="J1151" s="6" t="s">
        <v>1398</v>
      </c>
      <c r="K1151" s="11" t="s">
        <v>3029</v>
      </c>
      <c r="L1151" s="6" t="s">
        <v>3059</v>
      </c>
      <c r="M1151" s="6" t="str">
        <f t="shared" si="85"/>
        <v>Male</v>
      </c>
      <c r="N1151" s="6" t="str">
        <f t="shared" si="86"/>
        <v>Hardcore Gamer: I spend most of my free time playing and viewing video games</v>
      </c>
      <c r="O1151" s="6" t="str">
        <f t="shared" si="87"/>
        <v>21-30 hours</v>
      </c>
      <c r="P1151" s="39" t="str">
        <f t="shared" si="88"/>
        <v>$1,500 - $1,999</v>
      </c>
      <c r="Q1151" s="17"/>
    </row>
    <row r="1152" spans="1:17" ht="15.75" customHeight="1" x14ac:dyDescent="0.25">
      <c r="A1152" s="24">
        <v>7</v>
      </c>
      <c r="B1152" s="28" t="str">
        <f t="shared" si="89"/>
        <v>Passive</v>
      </c>
      <c r="C1152" s="19" t="s">
        <v>3068</v>
      </c>
      <c r="D1152" s="19" t="s">
        <v>3065</v>
      </c>
      <c r="E1152" s="17" t="s">
        <v>3056</v>
      </c>
      <c r="F1152" s="28">
        <v>13226729369</v>
      </c>
      <c r="G1152" s="6" t="s">
        <v>2454</v>
      </c>
      <c r="H1152" s="6" t="s">
        <v>14</v>
      </c>
      <c r="I1152" s="11" t="s">
        <v>871</v>
      </c>
      <c r="J1152" s="9" t="s">
        <v>1388</v>
      </c>
      <c r="K1152" s="9" t="s">
        <v>3033</v>
      </c>
      <c r="L1152" s="6" t="s">
        <v>3057</v>
      </c>
      <c r="M1152" s="6" t="str">
        <f t="shared" si="85"/>
        <v>Male</v>
      </c>
      <c r="N1152" s="6" t="str">
        <f t="shared" si="86"/>
        <v>Content Creator/Streamer: I create video game content</v>
      </c>
      <c r="O1152" s="6" t="str">
        <f t="shared" si="87"/>
        <v>21-30 hours</v>
      </c>
      <c r="P1152" s="39" t="str">
        <f t="shared" si="88"/>
        <v>$3,000- $5,000</v>
      </c>
      <c r="Q1152" s="17" t="s">
        <v>1518</v>
      </c>
    </row>
    <row r="1153" spans="1:17" ht="15.75" customHeight="1" x14ac:dyDescent="0.25">
      <c r="A1153" s="24">
        <v>7</v>
      </c>
      <c r="B1153" s="28" t="str">
        <f t="shared" si="89"/>
        <v>Passive</v>
      </c>
      <c r="C1153" s="19" t="s">
        <v>3068</v>
      </c>
      <c r="D1153" s="19" t="s">
        <v>3065</v>
      </c>
      <c r="E1153" s="17" t="s">
        <v>3055</v>
      </c>
      <c r="F1153" s="28">
        <v>13085814622</v>
      </c>
      <c r="G1153" s="6" t="s">
        <v>2318</v>
      </c>
      <c r="H1153" s="6" t="s">
        <v>16</v>
      </c>
      <c r="I1153" s="11" t="s">
        <v>756</v>
      </c>
      <c r="J1153" s="19" t="s">
        <v>1407</v>
      </c>
      <c r="K1153" s="19" t="s">
        <v>3029</v>
      </c>
      <c r="L1153" s="6" t="s">
        <v>3058</v>
      </c>
      <c r="M1153" s="6" t="str">
        <f t="shared" si="85"/>
        <v>Male</v>
      </c>
      <c r="N1153" s="6" t="str">
        <f t="shared" si="86"/>
        <v>Hardcore Gamer: I spend most of my free time playing and viewing video games</v>
      </c>
      <c r="O1153" s="6" t="str">
        <f t="shared" si="87"/>
        <v>11-20 hours</v>
      </c>
      <c r="P1153" s="39" t="str">
        <f t="shared" si="88"/>
        <v>$1,500 - $1,999</v>
      </c>
      <c r="Q1153" s="17"/>
    </row>
    <row r="1154" spans="1:17" ht="15.75" customHeight="1" x14ac:dyDescent="0.25">
      <c r="A1154" s="24">
        <v>8</v>
      </c>
      <c r="B1154" s="28" t="str">
        <f t="shared" si="89"/>
        <v>Passive</v>
      </c>
      <c r="C1154" s="19" t="s">
        <v>3070</v>
      </c>
      <c r="D1154" s="19" t="s">
        <v>3064</v>
      </c>
      <c r="E1154" s="17" t="s">
        <v>3055</v>
      </c>
      <c r="F1154" s="28">
        <v>13036825668</v>
      </c>
      <c r="G1154" s="6" t="s">
        <v>2396</v>
      </c>
      <c r="H1154" s="6" t="s">
        <v>14</v>
      </c>
      <c r="I1154" s="11" t="s">
        <v>825</v>
      </c>
      <c r="J1154" s="19" t="s">
        <v>1447</v>
      </c>
      <c r="K1154" s="19" t="s">
        <v>3029</v>
      </c>
      <c r="L1154" s="6" t="s">
        <v>3058</v>
      </c>
      <c r="M1154" s="6" t="str">
        <f t="shared" ref="M1154:M1217" si="90">VLOOKUP(F1154,DemoTable,2,FALSE)</f>
        <v>Male</v>
      </c>
      <c r="N1154" s="6" t="str">
        <f t="shared" ref="N1154:N1217" si="91">VLOOKUP(F1154,DemoTable,3,FALSE)</f>
        <v>Content Creator/Streamer: I create video game content</v>
      </c>
      <c r="O1154" s="6" t="str">
        <f t="shared" ref="O1154:O1217" si="92">VLOOKUP(F1154,DemoTable,4,FALSE)</f>
        <v>40+ hours</v>
      </c>
      <c r="P1154" s="39" t="str">
        <f t="shared" ref="P1154:P1217" si="93">VLOOKUP(F1154,DemoTable,5,FALSE)</f>
        <v>$3,000- $5,000</v>
      </c>
      <c r="Q1154" s="17"/>
    </row>
    <row r="1155" spans="1:17" ht="15.75" customHeight="1" x14ac:dyDescent="0.25">
      <c r="A1155" s="24">
        <v>5</v>
      </c>
      <c r="B1155" s="28" t="str">
        <f t="shared" si="89"/>
        <v>Detractor</v>
      </c>
      <c r="C1155" s="19" t="s">
        <v>488</v>
      </c>
      <c r="D1155" s="19" t="s">
        <v>3064</v>
      </c>
      <c r="E1155" s="17" t="s">
        <v>3053</v>
      </c>
      <c r="F1155" s="28">
        <v>13069443365</v>
      </c>
      <c r="G1155" s="6" t="s">
        <v>1729</v>
      </c>
      <c r="H1155" s="6" t="s">
        <v>14</v>
      </c>
      <c r="I1155" s="11" t="s">
        <v>206</v>
      </c>
      <c r="J1155" s="6" t="s">
        <v>1369</v>
      </c>
      <c r="K1155" s="19" t="s">
        <v>1369</v>
      </c>
      <c r="L1155" s="6" t="s">
        <v>3058</v>
      </c>
      <c r="M1155" s="6" t="str">
        <f t="shared" si="90"/>
        <v>Male</v>
      </c>
      <c r="N1155" s="6" t="str">
        <f t="shared" si="91"/>
        <v>Casual Gamer: I love playing video games to have fun but not all of the time</v>
      </c>
      <c r="O1155" s="6" t="str">
        <f t="shared" si="92"/>
        <v>11-20 hours</v>
      </c>
      <c r="P1155" s="39" t="str">
        <f t="shared" si="93"/>
        <v>$1,100 - $1,499</v>
      </c>
      <c r="Q1155" s="17"/>
    </row>
    <row r="1156" spans="1:17" ht="15.75" customHeight="1" x14ac:dyDescent="0.25">
      <c r="A1156" s="24">
        <v>5</v>
      </c>
      <c r="B1156" s="28" t="str">
        <f t="shared" si="89"/>
        <v>Detractor</v>
      </c>
      <c r="C1156" s="19" t="s">
        <v>3071</v>
      </c>
      <c r="D1156" s="19" t="s">
        <v>3065</v>
      </c>
      <c r="E1156" s="17" t="s">
        <v>3054</v>
      </c>
      <c r="F1156" s="28">
        <v>13197379619</v>
      </c>
      <c r="G1156" s="6" t="s">
        <v>1808</v>
      </c>
      <c r="H1156" s="6" t="s">
        <v>16</v>
      </c>
      <c r="I1156" s="11" t="s">
        <v>284</v>
      </c>
      <c r="J1156" s="6" t="s">
        <v>1366</v>
      </c>
      <c r="K1156" s="11" t="s">
        <v>3029</v>
      </c>
      <c r="L1156" s="6" t="s">
        <v>3057</v>
      </c>
      <c r="M1156" s="6" t="str">
        <f t="shared" si="90"/>
        <v>Male</v>
      </c>
      <c r="N1156" s="6" t="str">
        <f t="shared" si="91"/>
        <v>Competitive Gamer: I play video games to be the best and win</v>
      </c>
      <c r="O1156" s="6" t="str">
        <f t="shared" si="92"/>
        <v>11-20 hours</v>
      </c>
      <c r="P1156" s="39" t="str">
        <f t="shared" si="93"/>
        <v>$1,100 - $1,499</v>
      </c>
      <c r="Q1156" s="17"/>
    </row>
    <row r="1157" spans="1:17" ht="15.75" customHeight="1" x14ac:dyDescent="0.25">
      <c r="A1157" s="24">
        <v>1</v>
      </c>
      <c r="B1157" s="28" t="str">
        <f t="shared" si="89"/>
        <v>Detractor</v>
      </c>
      <c r="C1157" s="19" t="s">
        <v>3066</v>
      </c>
      <c r="D1157" s="19" t="s">
        <v>3065</v>
      </c>
      <c r="E1157" s="17" t="s">
        <v>3054</v>
      </c>
      <c r="F1157" s="28">
        <v>13020450432</v>
      </c>
      <c r="G1157" s="6" t="s">
        <v>1919</v>
      </c>
      <c r="H1157" s="6" t="s">
        <v>14</v>
      </c>
      <c r="I1157" s="11" t="s">
        <v>391</v>
      </c>
      <c r="J1157" s="6" t="s">
        <v>1366</v>
      </c>
      <c r="K1157" s="11" t="s">
        <v>3029</v>
      </c>
      <c r="L1157" s="6" t="s">
        <v>3058</v>
      </c>
      <c r="M1157" s="6" t="str">
        <f t="shared" si="90"/>
        <v>Male</v>
      </c>
      <c r="N1157" s="6" t="str">
        <f t="shared" si="91"/>
        <v>Casual Gamer: I love playing video games to have fun but not all of the time</v>
      </c>
      <c r="O1157" s="6" t="str">
        <f t="shared" si="92"/>
        <v>21-30 hours</v>
      </c>
      <c r="P1157" s="39" t="str">
        <f t="shared" si="93"/>
        <v>$5,000+</v>
      </c>
      <c r="Q1157" s="17"/>
    </row>
    <row r="1158" spans="1:17" ht="15.75" customHeight="1" x14ac:dyDescent="0.25">
      <c r="A1158" s="24">
        <v>7</v>
      </c>
      <c r="B1158" s="28" t="str">
        <f t="shared" ref="B1158:B1221" si="94">IF(A1158&gt;8, "Promoter", IF(A1158&gt;6,"Passive",IF(A1158&lt;7,"Detractor",)))</f>
        <v>Passive</v>
      </c>
      <c r="C1158" s="19" t="s">
        <v>3064</v>
      </c>
      <c r="D1158" s="19" t="s">
        <v>3065</v>
      </c>
      <c r="E1158" s="17" t="s">
        <v>3055</v>
      </c>
      <c r="F1158" s="28">
        <v>13078036871</v>
      </c>
      <c r="G1158" s="6" t="s">
        <v>2329</v>
      </c>
      <c r="H1158" s="6" t="s">
        <v>14</v>
      </c>
      <c r="I1158" s="11" t="s">
        <v>768</v>
      </c>
      <c r="J1158" s="19" t="s">
        <v>1389</v>
      </c>
      <c r="K1158" s="19" t="s">
        <v>3029</v>
      </c>
      <c r="L1158" s="6" t="s">
        <v>3058</v>
      </c>
      <c r="M1158" s="6" t="str">
        <f t="shared" si="90"/>
        <v>Male</v>
      </c>
      <c r="N1158" s="6" t="str">
        <f t="shared" si="91"/>
        <v>Casual Gamer: I love playing video games to have fun but not all of the time</v>
      </c>
      <c r="O1158" s="6" t="str">
        <f t="shared" si="92"/>
        <v>6-10 hours</v>
      </c>
      <c r="P1158" s="39" t="str">
        <f t="shared" si="93"/>
        <v>$1,100 - $1,499</v>
      </c>
      <c r="Q1158" s="17"/>
    </row>
    <row r="1159" spans="1:17" ht="15.75" customHeight="1" x14ac:dyDescent="0.25">
      <c r="A1159" s="24">
        <v>10</v>
      </c>
      <c r="B1159" s="28" t="str">
        <f t="shared" si="94"/>
        <v>Promoter</v>
      </c>
      <c r="C1159" s="19" t="s">
        <v>3064</v>
      </c>
      <c r="D1159" s="19" t="s">
        <v>3064</v>
      </c>
      <c r="E1159" s="17" t="s">
        <v>3056</v>
      </c>
      <c r="F1159" s="28">
        <v>13191899870</v>
      </c>
      <c r="G1159" s="6" t="s">
        <v>2591</v>
      </c>
      <c r="H1159" s="6" t="s">
        <v>16</v>
      </c>
      <c r="I1159" s="11" t="s">
        <v>985</v>
      </c>
      <c r="J1159" s="9" t="s">
        <v>1489</v>
      </c>
      <c r="K1159" s="9" t="s">
        <v>3034</v>
      </c>
      <c r="L1159" s="6" t="s">
        <v>3057</v>
      </c>
      <c r="M1159" s="6" t="str">
        <f t="shared" si="90"/>
        <v>Male</v>
      </c>
      <c r="N1159" s="6" t="str">
        <f t="shared" si="91"/>
        <v>Casual Gamer: I love playing video games to have fun but not all of the time</v>
      </c>
      <c r="O1159" s="6" t="str">
        <f t="shared" si="92"/>
        <v>31-40 hours</v>
      </c>
      <c r="P1159" s="39" t="str">
        <f t="shared" si="93"/>
        <v>$2,000- $2,999</v>
      </c>
      <c r="Q1159" s="17"/>
    </row>
    <row r="1160" spans="1:17" ht="15.75" customHeight="1" x14ac:dyDescent="0.25">
      <c r="A1160" s="24">
        <v>1</v>
      </c>
      <c r="B1160" s="28" t="str">
        <f t="shared" si="94"/>
        <v>Detractor</v>
      </c>
      <c r="C1160" s="19" t="s">
        <v>3066</v>
      </c>
      <c r="D1160" s="19" t="s">
        <v>3066</v>
      </c>
      <c r="E1160" s="17" t="s">
        <v>3053</v>
      </c>
      <c r="F1160" s="28">
        <v>13218113186</v>
      </c>
      <c r="G1160" s="6" t="s">
        <v>1567</v>
      </c>
      <c r="H1160" s="6" t="s">
        <v>14</v>
      </c>
      <c r="I1160" s="11" t="s">
        <v>45</v>
      </c>
      <c r="J1160" s="6" t="s">
        <v>1370</v>
      </c>
      <c r="K1160" s="19" t="s">
        <v>1370</v>
      </c>
      <c r="L1160" s="19" t="s">
        <v>3057</v>
      </c>
      <c r="M1160" s="6" t="str">
        <f t="shared" si="90"/>
        <v>Male</v>
      </c>
      <c r="N1160" s="6" t="str">
        <f t="shared" si="91"/>
        <v>Casual Gamer: I love playing video games to have fun but not all of the time</v>
      </c>
      <c r="O1160" s="6" t="str">
        <f t="shared" si="92"/>
        <v>11-20 hours</v>
      </c>
      <c r="P1160" s="39" t="str">
        <f t="shared" si="93"/>
        <v>$2,000- $2,999</v>
      </c>
      <c r="Q1160" s="17"/>
    </row>
    <row r="1161" spans="1:17" ht="15.75" customHeight="1" x14ac:dyDescent="0.25">
      <c r="A1161" s="24">
        <v>0</v>
      </c>
      <c r="B1161" s="28" t="str">
        <f t="shared" si="94"/>
        <v>Detractor</v>
      </c>
      <c r="C1161" s="19" t="s">
        <v>3068</v>
      </c>
      <c r="D1161" s="19" t="s">
        <v>3066</v>
      </c>
      <c r="E1161" s="17" t="s">
        <v>3053</v>
      </c>
      <c r="F1161" s="28">
        <v>13213517841</v>
      </c>
      <c r="G1161" s="6" t="s">
        <v>1574</v>
      </c>
      <c r="H1161" s="6" t="s">
        <v>16</v>
      </c>
      <c r="I1161" s="11" t="s">
        <v>52</v>
      </c>
      <c r="J1161" s="6" t="s">
        <v>1364</v>
      </c>
      <c r="K1161" s="19" t="s">
        <v>3044</v>
      </c>
      <c r="L1161" s="19" t="s">
        <v>3057</v>
      </c>
      <c r="M1161" s="6" t="str">
        <f t="shared" si="90"/>
        <v>Male</v>
      </c>
      <c r="N1161" s="6" t="str">
        <f t="shared" si="91"/>
        <v>Hardcore Gamer: I spend most of my free time playing and viewing video games</v>
      </c>
      <c r="O1161" s="6" t="str">
        <f t="shared" si="92"/>
        <v>21-30 hours</v>
      </c>
      <c r="P1161" s="39" t="str">
        <f t="shared" si="93"/>
        <v>$3,000- $5,000</v>
      </c>
      <c r="Q1161" s="17"/>
    </row>
    <row r="1162" spans="1:17" ht="15.75" customHeight="1" x14ac:dyDescent="0.25">
      <c r="A1162" s="24">
        <v>0</v>
      </c>
      <c r="B1162" s="28" t="str">
        <f t="shared" si="94"/>
        <v>Detractor</v>
      </c>
      <c r="C1162" s="19" t="s">
        <v>3066</v>
      </c>
      <c r="D1162" s="19" t="s">
        <v>3066</v>
      </c>
      <c r="E1162" s="17" t="s">
        <v>3053</v>
      </c>
      <c r="F1162" s="28">
        <v>13215010732</v>
      </c>
      <c r="G1162" s="6" t="s">
        <v>1570</v>
      </c>
      <c r="H1162" s="6" t="s">
        <v>14</v>
      </c>
      <c r="I1162" s="11" t="s">
        <v>48</v>
      </c>
      <c r="J1162" s="6" t="s">
        <v>1362</v>
      </c>
      <c r="K1162" s="19" t="s">
        <v>3035</v>
      </c>
      <c r="L1162" s="19" t="s">
        <v>3057</v>
      </c>
      <c r="M1162" s="6" t="str">
        <f t="shared" si="90"/>
        <v>Male</v>
      </c>
      <c r="N1162" s="6" t="str">
        <f t="shared" si="91"/>
        <v>Competitive Gamer: I play video games to be the best and win</v>
      </c>
      <c r="O1162" s="6" t="str">
        <f t="shared" si="92"/>
        <v>6-10 hours</v>
      </c>
      <c r="P1162" s="39" t="str">
        <f t="shared" si="93"/>
        <v>$2,000- $2,999</v>
      </c>
      <c r="Q1162" s="17"/>
    </row>
    <row r="1163" spans="1:17" ht="15.75" customHeight="1" x14ac:dyDescent="0.25">
      <c r="A1163" s="24">
        <v>10</v>
      </c>
      <c r="B1163" s="28" t="str">
        <f t="shared" si="94"/>
        <v>Promoter</v>
      </c>
      <c r="C1163" s="19" t="s">
        <v>3064</v>
      </c>
      <c r="D1163" s="19" t="s">
        <v>3064</v>
      </c>
      <c r="E1163" s="17" t="s">
        <v>3056</v>
      </c>
      <c r="F1163" s="28">
        <v>13036440472</v>
      </c>
      <c r="G1163" s="6" t="s">
        <v>2975</v>
      </c>
      <c r="H1163" s="6" t="s">
        <v>59</v>
      </c>
      <c r="I1163" s="11" t="s">
        <v>1319</v>
      </c>
      <c r="J1163" s="9" t="s">
        <v>1385</v>
      </c>
      <c r="K1163" s="9" t="s">
        <v>3030</v>
      </c>
      <c r="L1163" s="6" t="s">
        <v>3058</v>
      </c>
      <c r="M1163" s="6" t="str">
        <f t="shared" si="90"/>
        <v>Male</v>
      </c>
      <c r="N1163" s="6" t="str">
        <f t="shared" si="91"/>
        <v>Casual Gamer: I love playing video games to have fun but not all of the time</v>
      </c>
      <c r="O1163" s="6" t="str">
        <f t="shared" si="92"/>
        <v>11-20 hours</v>
      </c>
      <c r="P1163" s="39" t="str">
        <f t="shared" si="93"/>
        <v>$3,000- $5,000</v>
      </c>
      <c r="Q1163" s="17"/>
    </row>
    <row r="1164" spans="1:17" ht="15.75" customHeight="1" x14ac:dyDescent="0.25">
      <c r="A1164" s="24">
        <v>10</v>
      </c>
      <c r="B1164" s="28" t="str">
        <f t="shared" si="94"/>
        <v>Promoter</v>
      </c>
      <c r="C1164" s="19" t="s">
        <v>3064</v>
      </c>
      <c r="D1164" s="19" t="s">
        <v>3064</v>
      </c>
      <c r="E1164" s="17" t="s">
        <v>3056</v>
      </c>
      <c r="F1164" s="28">
        <v>13143929386</v>
      </c>
      <c r="G1164" s="6" t="s">
        <v>2766</v>
      </c>
      <c r="H1164" s="6" t="s">
        <v>16</v>
      </c>
      <c r="I1164" s="11" t="s">
        <v>1136</v>
      </c>
      <c r="J1164" s="9" t="s">
        <v>1489</v>
      </c>
      <c r="K1164" s="9" t="s">
        <v>3034</v>
      </c>
      <c r="L1164" s="6" t="s">
        <v>3059</v>
      </c>
      <c r="M1164" s="6" t="str">
        <f t="shared" si="90"/>
        <v>Male</v>
      </c>
      <c r="N1164" s="6" t="str">
        <f t="shared" si="91"/>
        <v>Hardcore Gamer: I spend most of my free time playing and viewing video games</v>
      </c>
      <c r="O1164" s="6" t="str">
        <f t="shared" si="92"/>
        <v>21-30 hours</v>
      </c>
      <c r="P1164" s="39" t="str">
        <f t="shared" si="93"/>
        <v>$1,100 - $1,499</v>
      </c>
      <c r="Q1164" s="17"/>
    </row>
    <row r="1165" spans="1:17" ht="15.75" customHeight="1" x14ac:dyDescent="0.25">
      <c r="A1165" s="24">
        <v>7</v>
      </c>
      <c r="B1165" s="28" t="str">
        <f t="shared" si="94"/>
        <v>Passive</v>
      </c>
      <c r="C1165" s="19" t="s">
        <v>3068</v>
      </c>
      <c r="D1165" s="19" t="s">
        <v>3067</v>
      </c>
      <c r="E1165" s="17" t="s">
        <v>1423</v>
      </c>
      <c r="F1165" s="28">
        <v>13225388841</v>
      </c>
      <c r="G1165" s="6" t="s">
        <v>1933</v>
      </c>
      <c r="H1165" s="6" t="s">
        <v>16</v>
      </c>
      <c r="I1165" s="11" t="s">
        <v>405</v>
      </c>
      <c r="J1165" s="6" t="s">
        <v>1387</v>
      </c>
      <c r="K1165" s="6" t="s">
        <v>1387</v>
      </c>
      <c r="L1165" s="6" t="s">
        <v>3057</v>
      </c>
      <c r="M1165" s="6" t="str">
        <f t="shared" si="90"/>
        <v>Male</v>
      </c>
      <c r="N1165" s="6" t="str">
        <f t="shared" si="91"/>
        <v>Hardcore Gamer: I spend most of my free time playing and viewing video games</v>
      </c>
      <c r="O1165" s="6" t="str">
        <f t="shared" si="92"/>
        <v>40+ hours</v>
      </c>
      <c r="P1165" s="39" t="str">
        <f t="shared" si="93"/>
        <v>$2,000- $2,999</v>
      </c>
      <c r="Q1165" s="17"/>
    </row>
    <row r="1166" spans="1:17" ht="15.75" customHeight="1" x14ac:dyDescent="0.25">
      <c r="A1166" s="24">
        <v>5</v>
      </c>
      <c r="B1166" s="28" t="str">
        <f t="shared" si="94"/>
        <v>Detractor</v>
      </c>
      <c r="C1166" s="19" t="s">
        <v>3068</v>
      </c>
      <c r="D1166" s="19" t="s">
        <v>3068</v>
      </c>
      <c r="E1166" s="17" t="s">
        <v>1423</v>
      </c>
      <c r="F1166" s="28">
        <v>13125475343</v>
      </c>
      <c r="G1166" s="6" t="s">
        <v>2000</v>
      </c>
      <c r="H1166" s="6" t="s">
        <v>14</v>
      </c>
      <c r="I1166" s="11" t="s">
        <v>466</v>
      </c>
      <c r="J1166" s="6" t="s">
        <v>1384</v>
      </c>
      <c r="K1166" s="6" t="s">
        <v>3031</v>
      </c>
      <c r="L1166" s="6" t="s">
        <v>3059</v>
      </c>
      <c r="M1166" s="6" t="str">
        <f t="shared" si="90"/>
        <v>Male</v>
      </c>
      <c r="N1166" s="6" t="str">
        <f t="shared" si="91"/>
        <v>Casual Gamer: I love playing video games to have fun but not all of the time</v>
      </c>
      <c r="O1166" s="6" t="str">
        <f t="shared" si="92"/>
        <v>0-5 hours</v>
      </c>
      <c r="P1166" s="39" t="str">
        <f t="shared" si="93"/>
        <v>$1,500 - $1,999</v>
      </c>
      <c r="Q1166" s="17"/>
    </row>
    <row r="1167" spans="1:17" ht="15.75" customHeight="1" x14ac:dyDescent="0.25">
      <c r="A1167" s="24">
        <v>8</v>
      </c>
      <c r="B1167" s="28" t="str">
        <f t="shared" si="94"/>
        <v>Passive</v>
      </c>
      <c r="C1167" s="19" t="s">
        <v>3070</v>
      </c>
      <c r="D1167" s="19" t="s">
        <v>3065</v>
      </c>
      <c r="E1167" s="17" t="s">
        <v>3055</v>
      </c>
      <c r="F1167" s="28">
        <v>13231932827</v>
      </c>
      <c r="G1167" s="6" t="s">
        <v>2043</v>
      </c>
      <c r="H1167" s="6" t="s">
        <v>14</v>
      </c>
      <c r="I1167" s="11" t="s">
        <v>507</v>
      </c>
      <c r="J1167" s="19" t="s">
        <v>1384</v>
      </c>
      <c r="K1167" s="19" t="s">
        <v>3031</v>
      </c>
      <c r="L1167" s="6" t="s">
        <v>3057</v>
      </c>
      <c r="M1167" s="6" t="str">
        <f t="shared" si="90"/>
        <v>Male</v>
      </c>
      <c r="N1167" s="6" t="str">
        <f t="shared" si="91"/>
        <v>Casual Gamer: I love playing video games to have fun but not all of the time</v>
      </c>
      <c r="O1167" s="6" t="str">
        <f t="shared" si="92"/>
        <v>6-10 hours</v>
      </c>
      <c r="P1167" s="39" t="str">
        <f t="shared" si="93"/>
        <v>$2,000- $2,999</v>
      </c>
      <c r="Q1167" s="17"/>
    </row>
    <row r="1168" spans="1:17" ht="15.75" customHeight="1" x14ac:dyDescent="0.25">
      <c r="A1168" s="24">
        <v>10</v>
      </c>
      <c r="B1168" s="28" t="str">
        <f t="shared" si="94"/>
        <v>Promoter</v>
      </c>
      <c r="C1168" s="19" t="s">
        <v>3064</v>
      </c>
      <c r="D1168" s="19" t="s">
        <v>3064</v>
      </c>
      <c r="E1168" s="17" t="s">
        <v>3056</v>
      </c>
      <c r="F1168" s="28">
        <v>13044552459</v>
      </c>
      <c r="G1168" s="6" t="s">
        <v>2968</v>
      </c>
      <c r="H1168" s="6" t="s">
        <v>59</v>
      </c>
      <c r="I1168" s="11" t="s">
        <v>1313</v>
      </c>
      <c r="J1168" s="9" t="s">
        <v>1385</v>
      </c>
      <c r="K1168" s="9" t="s">
        <v>3030</v>
      </c>
      <c r="L1168" s="6" t="s">
        <v>3058</v>
      </c>
      <c r="M1168" s="6" t="str">
        <f t="shared" si="90"/>
        <v>Male</v>
      </c>
      <c r="N1168" s="6" t="str">
        <f t="shared" si="91"/>
        <v>Casual Gamer: I love playing video games to have fun but not all of the time</v>
      </c>
      <c r="O1168" s="6" t="str">
        <f t="shared" si="92"/>
        <v>6-10 hours</v>
      </c>
      <c r="P1168" s="39" t="str">
        <f t="shared" si="93"/>
        <v>$2,000- $2,999</v>
      </c>
      <c r="Q1168" s="17"/>
    </row>
    <row r="1169" spans="1:17" ht="15.75" customHeight="1" x14ac:dyDescent="0.25">
      <c r="A1169" s="24">
        <v>10</v>
      </c>
      <c r="B1169" s="28" t="str">
        <f t="shared" si="94"/>
        <v>Promoter</v>
      </c>
      <c r="C1169" s="19" t="s">
        <v>3064</v>
      </c>
      <c r="D1169" s="19" t="s">
        <v>3067</v>
      </c>
      <c r="E1169" s="17" t="s">
        <v>3056</v>
      </c>
      <c r="F1169" s="28">
        <v>13135463991</v>
      </c>
      <c r="G1169" s="6" t="s">
        <v>2785</v>
      </c>
      <c r="H1169" s="6" t="s">
        <v>14</v>
      </c>
      <c r="I1169" s="11" t="s">
        <v>1154</v>
      </c>
      <c r="J1169" s="9" t="s">
        <v>1366</v>
      </c>
      <c r="K1169" s="9" t="s">
        <v>3029</v>
      </c>
      <c r="L1169" s="6" t="s">
        <v>3059</v>
      </c>
      <c r="M1169" s="6" t="str">
        <f t="shared" si="90"/>
        <v>Male</v>
      </c>
      <c r="N1169" s="6" t="str">
        <f t="shared" si="91"/>
        <v>Content Creator/Streamer: I create video game content</v>
      </c>
      <c r="O1169" s="6" t="str">
        <f t="shared" si="92"/>
        <v>6-10 hours</v>
      </c>
      <c r="P1169" s="39" t="str">
        <f t="shared" si="93"/>
        <v>$3,000- $5,000</v>
      </c>
      <c r="Q1169" s="17"/>
    </row>
    <row r="1170" spans="1:17" ht="15.75" customHeight="1" x14ac:dyDescent="0.25">
      <c r="A1170" s="24">
        <v>0</v>
      </c>
      <c r="B1170" s="28" t="str">
        <f t="shared" si="94"/>
        <v>Detractor</v>
      </c>
      <c r="C1170" s="19" t="s">
        <v>3066</v>
      </c>
      <c r="D1170" s="19" t="s">
        <v>3066</v>
      </c>
      <c r="E1170" s="17" t="s">
        <v>3053</v>
      </c>
      <c r="F1170" s="28">
        <v>13159386479</v>
      </c>
      <c r="G1170" s="6" t="s">
        <v>1675</v>
      </c>
      <c r="H1170" s="6" t="s">
        <v>16</v>
      </c>
      <c r="I1170" s="11" t="s">
        <v>152</v>
      </c>
      <c r="J1170" s="6" t="s">
        <v>1363</v>
      </c>
      <c r="K1170" s="19" t="s">
        <v>3042</v>
      </c>
      <c r="L1170" s="19" t="s">
        <v>3059</v>
      </c>
      <c r="M1170" s="6" t="str">
        <f t="shared" si="90"/>
        <v>Male</v>
      </c>
      <c r="N1170" s="6" t="str">
        <f t="shared" si="91"/>
        <v>Hardcore Gamer: I spend most of my free time playing and viewing video games</v>
      </c>
      <c r="O1170" s="6" t="str">
        <f t="shared" si="92"/>
        <v>0-5 hours</v>
      </c>
      <c r="P1170" s="39" t="str">
        <f t="shared" si="93"/>
        <v>Free</v>
      </c>
      <c r="Q1170" s="17"/>
    </row>
    <row r="1171" spans="1:17" ht="15.75" customHeight="1" x14ac:dyDescent="0.25">
      <c r="A1171" s="24">
        <v>10</v>
      </c>
      <c r="B1171" s="28" t="str">
        <f t="shared" si="94"/>
        <v>Promoter</v>
      </c>
      <c r="C1171" s="19" t="s">
        <v>3070</v>
      </c>
      <c r="D1171" s="19" t="s">
        <v>3065</v>
      </c>
      <c r="E1171" s="17" t="s">
        <v>3055</v>
      </c>
      <c r="F1171" s="28">
        <v>13158568727</v>
      </c>
      <c r="G1171" s="6" t="s">
        <v>2236</v>
      </c>
      <c r="H1171" s="6" t="s">
        <v>16</v>
      </c>
      <c r="I1171" s="11" t="s">
        <v>682</v>
      </c>
      <c r="J1171" s="19" t="s">
        <v>1363</v>
      </c>
      <c r="K1171" s="19" t="s">
        <v>3042</v>
      </c>
      <c r="L1171" s="6" t="s">
        <v>3059</v>
      </c>
      <c r="M1171" s="6" t="str">
        <f t="shared" si="90"/>
        <v>Male</v>
      </c>
      <c r="N1171" s="6" t="str">
        <f t="shared" si="91"/>
        <v>Casual Gamer: I love playing video games to have fun but not all of the time</v>
      </c>
      <c r="O1171" s="6" t="str">
        <f t="shared" si="92"/>
        <v>0-5 hours</v>
      </c>
      <c r="P1171" s="39" t="str">
        <f t="shared" si="93"/>
        <v>$5,000+</v>
      </c>
      <c r="Q1171" s="17"/>
    </row>
    <row r="1172" spans="1:17" ht="15.75" customHeight="1" x14ac:dyDescent="0.25">
      <c r="A1172" s="24">
        <v>8</v>
      </c>
      <c r="B1172" s="28" t="str">
        <f t="shared" si="94"/>
        <v>Passive</v>
      </c>
      <c r="C1172" s="19" t="s">
        <v>3070</v>
      </c>
      <c r="D1172" s="19" t="s">
        <v>3064</v>
      </c>
      <c r="E1172" s="17" t="s">
        <v>3056</v>
      </c>
      <c r="F1172" s="28">
        <v>13158573412</v>
      </c>
      <c r="G1172" s="6" t="s">
        <v>2731</v>
      </c>
      <c r="H1172" s="6" t="s">
        <v>14</v>
      </c>
      <c r="I1172" s="11" t="s">
        <v>1105</v>
      </c>
      <c r="J1172" s="9" t="s">
        <v>1363</v>
      </c>
      <c r="K1172" s="9" t="s">
        <v>3042</v>
      </c>
      <c r="L1172" s="6" t="s">
        <v>3059</v>
      </c>
      <c r="M1172" s="6" t="str">
        <f t="shared" si="90"/>
        <v>Male</v>
      </c>
      <c r="N1172" s="6" t="str">
        <f t="shared" si="91"/>
        <v>Competitive Gamer: I play video games to be the best and win</v>
      </c>
      <c r="O1172" s="6" t="str">
        <f t="shared" si="92"/>
        <v>21-30 hours</v>
      </c>
      <c r="P1172" s="39" t="str">
        <f t="shared" si="93"/>
        <v>$2,000- $2,999</v>
      </c>
      <c r="Q1172" s="17"/>
    </row>
    <row r="1173" spans="1:17" ht="15.75" customHeight="1" x14ac:dyDescent="0.25">
      <c r="A1173" s="24">
        <v>0</v>
      </c>
      <c r="B1173" s="28" t="str">
        <f t="shared" si="94"/>
        <v>Detractor</v>
      </c>
      <c r="C1173" s="19" t="s">
        <v>3066</v>
      </c>
      <c r="D1173" s="19" t="s">
        <v>3066</v>
      </c>
      <c r="E1173" s="17" t="s">
        <v>3053</v>
      </c>
      <c r="F1173" s="28">
        <v>13170692612</v>
      </c>
      <c r="G1173" s="6" t="s">
        <v>1629</v>
      </c>
      <c r="H1173" s="6" t="s">
        <v>14</v>
      </c>
      <c r="I1173" s="11" t="s">
        <v>106</v>
      </c>
      <c r="J1173" s="6" t="s">
        <v>1362</v>
      </c>
      <c r="K1173" s="19" t="s">
        <v>3035</v>
      </c>
      <c r="L1173" s="19" t="s">
        <v>3057</v>
      </c>
      <c r="M1173" s="6" t="str">
        <f t="shared" si="90"/>
        <v>Female</v>
      </c>
      <c r="N1173" s="6" t="str">
        <f t="shared" si="91"/>
        <v>I do not play video games</v>
      </c>
      <c r="O1173" s="6">
        <f t="shared" si="92"/>
        <v>0</v>
      </c>
      <c r="P1173" s="39" t="str">
        <f t="shared" si="93"/>
        <v>$3,000- $5,000</v>
      </c>
      <c r="Q1173" s="17"/>
    </row>
    <row r="1174" spans="1:17" ht="15.75" customHeight="1" x14ac:dyDescent="0.25">
      <c r="A1174" s="24">
        <v>0</v>
      </c>
      <c r="B1174" s="28" t="str">
        <f t="shared" si="94"/>
        <v>Detractor</v>
      </c>
      <c r="C1174" s="19" t="s">
        <v>3066</v>
      </c>
      <c r="D1174" s="19" t="s">
        <v>3066</v>
      </c>
      <c r="E1174" s="17" t="s">
        <v>3053</v>
      </c>
      <c r="F1174" s="28">
        <v>13207945535</v>
      </c>
      <c r="G1174" s="6" t="s">
        <v>1588</v>
      </c>
      <c r="H1174" s="6" t="s">
        <v>14</v>
      </c>
      <c r="I1174" s="11" t="s">
        <v>67</v>
      </c>
      <c r="J1174" s="6" t="s">
        <v>1364</v>
      </c>
      <c r="K1174" s="19" t="s">
        <v>3044</v>
      </c>
      <c r="L1174" s="19" t="s">
        <v>3057</v>
      </c>
      <c r="M1174" s="6" t="str">
        <f t="shared" si="90"/>
        <v>Male</v>
      </c>
      <c r="N1174" s="6" t="str">
        <f t="shared" si="91"/>
        <v>Casual Gamer: I love playing video games to have fun but not all of the time</v>
      </c>
      <c r="O1174" s="6" t="str">
        <f t="shared" si="92"/>
        <v>0-5 hours</v>
      </c>
      <c r="P1174" s="39" t="str">
        <f t="shared" si="93"/>
        <v>$1,500 - $1,999</v>
      </c>
      <c r="Q1174" s="17"/>
    </row>
    <row r="1175" spans="1:17" ht="15.75" customHeight="1" x14ac:dyDescent="0.25">
      <c r="A1175" s="24">
        <v>10</v>
      </c>
      <c r="B1175" s="28" t="str">
        <f t="shared" si="94"/>
        <v>Promoter</v>
      </c>
      <c r="C1175" s="19" t="s">
        <v>488</v>
      </c>
      <c r="D1175" s="19" t="s">
        <v>3064</v>
      </c>
      <c r="E1175" s="17" t="s">
        <v>3056</v>
      </c>
      <c r="F1175" s="28">
        <v>13046527604</v>
      </c>
      <c r="G1175" s="6" t="s">
        <v>2960</v>
      </c>
      <c r="H1175" s="6" t="s">
        <v>14</v>
      </c>
      <c r="I1175" s="11" t="s">
        <v>1305</v>
      </c>
      <c r="J1175" s="9" t="s">
        <v>1511</v>
      </c>
      <c r="K1175" s="9" t="s">
        <v>3047</v>
      </c>
      <c r="L1175" s="6" t="s">
        <v>3058</v>
      </c>
      <c r="M1175" s="6" t="str">
        <f t="shared" si="90"/>
        <v>Male</v>
      </c>
      <c r="N1175" s="6" t="str">
        <f t="shared" si="91"/>
        <v>Content Creator/Streamer: I create video game content</v>
      </c>
      <c r="O1175" s="6" t="str">
        <f t="shared" si="92"/>
        <v>0-5 hours</v>
      </c>
      <c r="P1175" s="39" t="str">
        <f t="shared" si="93"/>
        <v>$5,000+</v>
      </c>
      <c r="Q1175" s="17"/>
    </row>
    <row r="1176" spans="1:17" ht="15.75" customHeight="1" x14ac:dyDescent="0.25">
      <c r="A1176" s="24">
        <v>10</v>
      </c>
      <c r="B1176" s="28" t="str">
        <f t="shared" si="94"/>
        <v>Promoter</v>
      </c>
      <c r="C1176" s="19" t="s">
        <v>3064</v>
      </c>
      <c r="D1176" s="19" t="s">
        <v>3064</v>
      </c>
      <c r="E1176" s="17" t="s">
        <v>3056</v>
      </c>
      <c r="F1176" s="28">
        <v>13205324013</v>
      </c>
      <c r="G1176" s="6" t="s">
        <v>2551</v>
      </c>
      <c r="H1176" s="6" t="s">
        <v>16</v>
      </c>
      <c r="I1176" s="11" t="s">
        <v>949</v>
      </c>
      <c r="J1176" s="9" t="s">
        <v>1385</v>
      </c>
      <c r="K1176" s="9" t="s">
        <v>3030</v>
      </c>
      <c r="L1176" s="6" t="s">
        <v>3057</v>
      </c>
      <c r="M1176" s="6" t="str">
        <f t="shared" si="90"/>
        <v>Male</v>
      </c>
      <c r="N1176" s="6" t="str">
        <f t="shared" si="91"/>
        <v>Competitive Gamer: I play video games to be the best and win</v>
      </c>
      <c r="O1176" s="6" t="str">
        <f t="shared" si="92"/>
        <v>31-40 hours</v>
      </c>
      <c r="P1176" s="39" t="str">
        <f t="shared" si="93"/>
        <v>$1,100 - $1,499</v>
      </c>
      <c r="Q1176" s="17"/>
    </row>
    <row r="1177" spans="1:17" ht="15.75" customHeight="1" x14ac:dyDescent="0.25">
      <c r="A1177" s="24">
        <v>10</v>
      </c>
      <c r="B1177" s="28" t="str">
        <f t="shared" si="94"/>
        <v>Promoter</v>
      </c>
      <c r="C1177" s="19" t="s">
        <v>3064</v>
      </c>
      <c r="D1177" s="19" t="s">
        <v>3064</v>
      </c>
      <c r="E1177" s="17" t="s">
        <v>3055</v>
      </c>
      <c r="F1177" s="28">
        <v>13223374288</v>
      </c>
      <c r="G1177" s="6" t="s">
        <v>2190</v>
      </c>
      <c r="H1177" s="6" t="s">
        <v>16</v>
      </c>
      <c r="I1177" s="11" t="s">
        <v>639</v>
      </c>
      <c r="J1177" s="19" t="s">
        <v>1385</v>
      </c>
      <c r="K1177" s="19" t="s">
        <v>3030</v>
      </c>
      <c r="L1177" s="6" t="s">
        <v>3059</v>
      </c>
      <c r="M1177" s="6" t="str">
        <f t="shared" si="90"/>
        <v>Male</v>
      </c>
      <c r="N1177" s="6" t="str">
        <f t="shared" si="91"/>
        <v>Content Creator/Streamer: I create video game content</v>
      </c>
      <c r="O1177" s="6" t="str">
        <f t="shared" si="92"/>
        <v>21-30 hours</v>
      </c>
      <c r="P1177" s="39" t="str">
        <f t="shared" si="93"/>
        <v>$1,500 - $1,999</v>
      </c>
      <c r="Q1177" s="17"/>
    </row>
    <row r="1178" spans="1:17" ht="15.75" customHeight="1" x14ac:dyDescent="0.25">
      <c r="A1178" s="24">
        <v>10</v>
      </c>
      <c r="B1178" s="28" t="str">
        <f t="shared" si="94"/>
        <v>Promoter</v>
      </c>
      <c r="C1178" s="19" t="s">
        <v>3064</v>
      </c>
      <c r="D1178" s="19" t="s">
        <v>3065</v>
      </c>
      <c r="E1178" s="17" t="s">
        <v>3056</v>
      </c>
      <c r="F1178" s="28">
        <v>13164696392</v>
      </c>
      <c r="G1178" s="6" t="s">
        <v>2481</v>
      </c>
      <c r="H1178" s="6" t="s">
        <v>16</v>
      </c>
      <c r="I1178" s="11" t="s">
        <v>639</v>
      </c>
      <c r="J1178" s="9" t="s">
        <v>1385</v>
      </c>
      <c r="K1178" s="9" t="s">
        <v>3030</v>
      </c>
      <c r="L1178" s="6" t="s">
        <v>3057</v>
      </c>
      <c r="M1178" s="6" t="str">
        <f t="shared" si="90"/>
        <v>Male</v>
      </c>
      <c r="N1178" s="6" t="str">
        <f t="shared" si="91"/>
        <v>Casual Gamer: I love playing video games to have fun but not all of the time</v>
      </c>
      <c r="O1178" s="6" t="str">
        <f t="shared" si="92"/>
        <v>11-20 hours</v>
      </c>
      <c r="P1178" s="39" t="str">
        <f t="shared" si="93"/>
        <v>$2,000- $2,999</v>
      </c>
      <c r="Q1178" s="17" t="s">
        <v>1484</v>
      </c>
    </row>
    <row r="1179" spans="1:17" ht="15.75" customHeight="1" x14ac:dyDescent="0.25">
      <c r="A1179" s="24">
        <v>10</v>
      </c>
      <c r="B1179" s="28" t="str">
        <f t="shared" si="94"/>
        <v>Promoter</v>
      </c>
      <c r="C1179" s="19" t="s">
        <v>3064</v>
      </c>
      <c r="D1179" s="19" t="s">
        <v>3064</v>
      </c>
      <c r="E1179" s="17" t="s">
        <v>3053</v>
      </c>
      <c r="F1179" s="28">
        <v>13156505882</v>
      </c>
      <c r="G1179" s="6" t="s">
        <v>1689</v>
      </c>
      <c r="H1179" s="6" t="s">
        <v>16</v>
      </c>
      <c r="I1179" s="11" t="s">
        <v>166</v>
      </c>
      <c r="J1179" s="6" t="s">
        <v>1370</v>
      </c>
      <c r="K1179" s="19" t="s">
        <v>1370</v>
      </c>
      <c r="L1179" s="19" t="s">
        <v>3059</v>
      </c>
      <c r="M1179" s="6" t="str">
        <f t="shared" si="90"/>
        <v>Male</v>
      </c>
      <c r="N1179" s="6" t="str">
        <f t="shared" si="91"/>
        <v>Casual Gamer: I love playing video games to have fun but not all of the time</v>
      </c>
      <c r="O1179" s="6" t="str">
        <f t="shared" si="92"/>
        <v>0-5 hours</v>
      </c>
      <c r="P1179" s="39" t="str">
        <f t="shared" si="93"/>
        <v>$3,000- $5,000</v>
      </c>
      <c r="Q1179" s="17"/>
    </row>
    <row r="1180" spans="1:17" ht="15.75" customHeight="1" x14ac:dyDescent="0.25">
      <c r="A1180" s="24">
        <v>8</v>
      </c>
      <c r="B1180" s="28" t="str">
        <f t="shared" si="94"/>
        <v>Passive</v>
      </c>
      <c r="C1180" s="19" t="s">
        <v>3064</v>
      </c>
      <c r="D1180" s="19" t="s">
        <v>3064</v>
      </c>
      <c r="E1180" s="17" t="s">
        <v>3055</v>
      </c>
      <c r="F1180" s="28">
        <v>13161215683</v>
      </c>
      <c r="G1180" s="6" t="s">
        <v>2205</v>
      </c>
      <c r="H1180" s="6" t="s">
        <v>16</v>
      </c>
      <c r="I1180" s="11" t="s">
        <v>653</v>
      </c>
      <c r="J1180" s="19" t="s">
        <v>1385</v>
      </c>
      <c r="K1180" s="19" t="s">
        <v>3030</v>
      </c>
      <c r="L1180" s="6" t="s">
        <v>3059</v>
      </c>
      <c r="M1180" s="6" t="str">
        <f t="shared" si="90"/>
        <v>Female</v>
      </c>
      <c r="N1180" s="6" t="str">
        <f t="shared" si="91"/>
        <v>Hardcore Gamer: I spend most of my free time playing and viewing video games</v>
      </c>
      <c r="O1180" s="6" t="str">
        <f t="shared" si="92"/>
        <v>11-20 hours</v>
      </c>
      <c r="P1180" s="39" t="str">
        <f t="shared" si="93"/>
        <v>$2,000- $2,999</v>
      </c>
      <c r="Q1180" s="17"/>
    </row>
    <row r="1181" spans="1:17" ht="15.75" customHeight="1" x14ac:dyDescent="0.25">
      <c r="A1181" s="24">
        <v>10</v>
      </c>
      <c r="B1181" s="28" t="str">
        <f t="shared" si="94"/>
        <v>Promoter</v>
      </c>
      <c r="C1181" s="19" t="s">
        <v>3064</v>
      </c>
      <c r="D1181" s="19" t="s">
        <v>3064</v>
      </c>
      <c r="E1181" s="17" t="s">
        <v>3056</v>
      </c>
      <c r="F1181" s="28">
        <v>13146830523</v>
      </c>
      <c r="G1181" s="6" t="s">
        <v>2756</v>
      </c>
      <c r="H1181" s="6" t="s">
        <v>16</v>
      </c>
      <c r="I1181" s="11" t="s">
        <v>1126</v>
      </c>
      <c r="J1181" s="9" t="s">
        <v>1511</v>
      </c>
      <c r="K1181" s="9" t="s">
        <v>3047</v>
      </c>
      <c r="L1181" s="6" t="s">
        <v>3059</v>
      </c>
      <c r="M1181" s="6" t="str">
        <f t="shared" si="90"/>
        <v>Male</v>
      </c>
      <c r="N1181" s="6" t="str">
        <f t="shared" si="91"/>
        <v>Hardcore Gamer: I spend most of my free time playing and viewing video games</v>
      </c>
      <c r="O1181" s="6" t="str">
        <f t="shared" si="92"/>
        <v>6-10 hours</v>
      </c>
      <c r="P1181" s="39" t="str">
        <f t="shared" si="93"/>
        <v>$1,500 - $1,999</v>
      </c>
      <c r="Q1181" s="17"/>
    </row>
    <row r="1182" spans="1:17" ht="15.75" customHeight="1" x14ac:dyDescent="0.25">
      <c r="A1182" s="24">
        <v>10</v>
      </c>
      <c r="B1182" s="28" t="str">
        <f t="shared" si="94"/>
        <v>Promoter</v>
      </c>
      <c r="C1182" s="19" t="s">
        <v>3064</v>
      </c>
      <c r="D1182" s="19" t="s">
        <v>3065</v>
      </c>
      <c r="E1182" s="17" t="s">
        <v>3056</v>
      </c>
      <c r="F1182" s="28">
        <v>13049425644</v>
      </c>
      <c r="G1182" s="6" t="s">
        <v>2954</v>
      </c>
      <c r="H1182" s="6" t="s">
        <v>59</v>
      </c>
      <c r="I1182" s="11" t="s">
        <v>1300</v>
      </c>
      <c r="J1182" s="9" t="s">
        <v>1489</v>
      </c>
      <c r="K1182" s="9" t="s">
        <v>3034</v>
      </c>
      <c r="L1182" s="6" t="s">
        <v>3058</v>
      </c>
      <c r="M1182" s="6" t="str">
        <f t="shared" si="90"/>
        <v>Male</v>
      </c>
      <c r="N1182" s="6" t="str">
        <f t="shared" si="91"/>
        <v>Hardcore Gamer: I spend most of my free time playing and viewing video games</v>
      </c>
      <c r="O1182" s="6" t="str">
        <f t="shared" si="92"/>
        <v>11-20 hours</v>
      </c>
      <c r="P1182" s="39" t="str">
        <f t="shared" si="93"/>
        <v>$2,000- $2,999</v>
      </c>
      <c r="Q1182" s="17" t="s">
        <v>1520</v>
      </c>
    </row>
    <row r="1183" spans="1:17" ht="15.75" customHeight="1" x14ac:dyDescent="0.25">
      <c r="A1183" s="24">
        <v>10</v>
      </c>
      <c r="B1183" s="28" t="str">
        <f t="shared" si="94"/>
        <v>Promoter</v>
      </c>
      <c r="C1183" s="19" t="s">
        <v>488</v>
      </c>
      <c r="D1183" s="19" t="s">
        <v>3064</v>
      </c>
      <c r="E1183" s="17" t="s">
        <v>3056</v>
      </c>
      <c r="F1183" s="28">
        <v>13146710785</v>
      </c>
      <c r="G1183" s="6" t="s">
        <v>2758</v>
      </c>
      <c r="H1183" s="6" t="s">
        <v>16</v>
      </c>
      <c r="I1183" s="11" t="s">
        <v>1127</v>
      </c>
      <c r="J1183" s="9" t="s">
        <v>1511</v>
      </c>
      <c r="K1183" s="9" t="s">
        <v>3047</v>
      </c>
      <c r="L1183" s="6" t="s">
        <v>3059</v>
      </c>
      <c r="M1183" s="6" t="str">
        <f t="shared" si="90"/>
        <v>Male</v>
      </c>
      <c r="N1183" s="6" t="str">
        <f t="shared" si="91"/>
        <v>Other (please specify)</v>
      </c>
      <c r="O1183" s="6" t="str">
        <f t="shared" si="92"/>
        <v>11-20 hours</v>
      </c>
      <c r="P1183" s="39" t="str">
        <f t="shared" si="93"/>
        <v>$3,000- $5,000</v>
      </c>
      <c r="Q1183" s="17"/>
    </row>
    <row r="1184" spans="1:17" ht="15.75" customHeight="1" x14ac:dyDescent="0.25">
      <c r="A1184" s="24">
        <v>10</v>
      </c>
      <c r="B1184" s="28" t="str">
        <f t="shared" si="94"/>
        <v>Promoter</v>
      </c>
      <c r="C1184" s="19" t="s">
        <v>3064</v>
      </c>
      <c r="D1184" s="19" t="s">
        <v>3064</v>
      </c>
      <c r="E1184" s="17" t="s">
        <v>3056</v>
      </c>
      <c r="F1184" s="28">
        <v>13032847522</v>
      </c>
      <c r="G1184" s="6" t="s">
        <v>2981</v>
      </c>
      <c r="H1184" s="6" t="s">
        <v>59</v>
      </c>
      <c r="I1184" s="11" t="s">
        <v>1325</v>
      </c>
      <c r="J1184" s="9" t="s">
        <v>1385</v>
      </c>
      <c r="K1184" s="9" t="s">
        <v>3030</v>
      </c>
      <c r="L1184" s="6" t="s">
        <v>3058</v>
      </c>
      <c r="M1184" s="6" t="str">
        <f t="shared" si="90"/>
        <v>Male</v>
      </c>
      <c r="N1184" s="6" t="str">
        <f t="shared" si="91"/>
        <v>Casual Gamer: I love playing video games to have fun but not all of the time</v>
      </c>
      <c r="O1184" s="6" t="str">
        <f t="shared" si="92"/>
        <v>6-10 hours</v>
      </c>
      <c r="P1184" s="39" t="str">
        <f t="shared" si="93"/>
        <v>$2,000- $2,999</v>
      </c>
      <c r="Q1184" s="17"/>
    </row>
    <row r="1185" spans="1:17" ht="15.75" customHeight="1" x14ac:dyDescent="0.25">
      <c r="A1185" s="24">
        <v>9</v>
      </c>
      <c r="B1185" s="28" t="str">
        <f t="shared" si="94"/>
        <v>Promoter</v>
      </c>
      <c r="C1185" s="19" t="s">
        <v>3070</v>
      </c>
      <c r="D1185" s="19" t="s">
        <v>3064</v>
      </c>
      <c r="E1185" s="17" t="s">
        <v>3056</v>
      </c>
      <c r="F1185" s="28">
        <v>13231679581</v>
      </c>
      <c r="G1185" s="6" t="s">
        <v>2430</v>
      </c>
      <c r="H1185" s="6" t="s">
        <v>16</v>
      </c>
      <c r="I1185" s="11" t="s">
        <v>854</v>
      </c>
      <c r="J1185" s="9" t="s">
        <v>1485</v>
      </c>
      <c r="K1185" s="9" t="s">
        <v>3041</v>
      </c>
      <c r="L1185" s="6" t="s">
        <v>3057</v>
      </c>
      <c r="M1185" s="6" t="str">
        <f t="shared" si="90"/>
        <v>Male</v>
      </c>
      <c r="N1185" s="6" t="str">
        <f t="shared" si="91"/>
        <v>Casual Gamer: I love playing video games to have fun but not all of the time</v>
      </c>
      <c r="O1185" s="6" t="str">
        <f t="shared" si="92"/>
        <v>11-20 hours</v>
      </c>
      <c r="P1185" s="39" t="str">
        <f t="shared" si="93"/>
        <v>$2,000- $2,999</v>
      </c>
      <c r="Q1185" s="17"/>
    </row>
    <row r="1186" spans="1:17" ht="15.75" customHeight="1" x14ac:dyDescent="0.25">
      <c r="A1186" s="24">
        <v>10</v>
      </c>
      <c r="B1186" s="28" t="str">
        <f t="shared" si="94"/>
        <v>Promoter</v>
      </c>
      <c r="C1186" s="19" t="s">
        <v>3064</v>
      </c>
      <c r="D1186" s="19" t="s">
        <v>3064</v>
      </c>
      <c r="E1186" s="17" t="s">
        <v>3056</v>
      </c>
      <c r="F1186" s="28">
        <v>13049138505</v>
      </c>
      <c r="G1186" s="6" t="s">
        <v>2955</v>
      </c>
      <c r="H1186" s="6" t="s">
        <v>16</v>
      </c>
      <c r="I1186" s="11" t="s">
        <v>1301</v>
      </c>
      <c r="J1186" s="9" t="s">
        <v>1385</v>
      </c>
      <c r="K1186" s="9" t="s">
        <v>3030</v>
      </c>
      <c r="L1186" s="6" t="s">
        <v>3058</v>
      </c>
      <c r="M1186" s="6" t="str">
        <f t="shared" si="90"/>
        <v>Female</v>
      </c>
      <c r="N1186" s="6" t="str">
        <f t="shared" si="91"/>
        <v>Casual Gamer: I love playing video games to have fun but not all of the time</v>
      </c>
      <c r="O1186" s="6" t="str">
        <f t="shared" si="92"/>
        <v>11-20 hours</v>
      </c>
      <c r="P1186" s="39" t="str">
        <f t="shared" si="93"/>
        <v>$2,000- $2,999</v>
      </c>
      <c r="Q1186" s="17"/>
    </row>
    <row r="1187" spans="1:17" ht="15.75" customHeight="1" x14ac:dyDescent="0.25">
      <c r="A1187" s="24">
        <v>9</v>
      </c>
      <c r="B1187" s="28" t="str">
        <f t="shared" si="94"/>
        <v>Promoter</v>
      </c>
      <c r="C1187" s="19" t="s">
        <v>488</v>
      </c>
      <c r="D1187" s="19" t="s">
        <v>3065</v>
      </c>
      <c r="E1187" s="17" t="s">
        <v>3055</v>
      </c>
      <c r="F1187" s="28">
        <v>13169929219</v>
      </c>
      <c r="G1187" s="6" t="s">
        <v>2182</v>
      </c>
      <c r="H1187" s="6" t="s">
        <v>16</v>
      </c>
      <c r="I1187" s="11" t="s">
        <v>632</v>
      </c>
      <c r="J1187" s="19" t="s">
        <v>1385</v>
      </c>
      <c r="K1187" s="19" t="s">
        <v>3030</v>
      </c>
      <c r="L1187" s="6" t="s">
        <v>3057</v>
      </c>
      <c r="M1187" s="6" t="str">
        <f t="shared" si="90"/>
        <v>Male</v>
      </c>
      <c r="N1187" s="6" t="str">
        <f t="shared" si="91"/>
        <v>Hardcore Gamer: I spend most of my free time playing and viewing video games</v>
      </c>
      <c r="O1187" s="6" t="str">
        <f t="shared" si="92"/>
        <v>6-10 hours</v>
      </c>
      <c r="P1187" s="39" t="str">
        <f t="shared" si="93"/>
        <v>$1,500 - $1,999</v>
      </c>
      <c r="Q1187" s="17"/>
    </row>
    <row r="1188" spans="1:17" ht="15.75" customHeight="1" x14ac:dyDescent="0.25">
      <c r="A1188" s="24">
        <v>10</v>
      </c>
      <c r="B1188" s="28" t="str">
        <f t="shared" si="94"/>
        <v>Promoter</v>
      </c>
      <c r="C1188" s="19" t="s">
        <v>3064</v>
      </c>
      <c r="D1188" s="19" t="s">
        <v>3066</v>
      </c>
      <c r="E1188" s="17" t="s">
        <v>3056</v>
      </c>
      <c r="F1188" s="28">
        <v>13045738112</v>
      </c>
      <c r="G1188" s="6" t="s">
        <v>2965</v>
      </c>
      <c r="H1188" s="6" t="s">
        <v>16</v>
      </c>
      <c r="I1188" s="11" t="s">
        <v>1310</v>
      </c>
      <c r="J1188" s="9" t="s">
        <v>1385</v>
      </c>
      <c r="K1188" s="9" t="s">
        <v>3030</v>
      </c>
      <c r="L1188" s="6" t="s">
        <v>3058</v>
      </c>
      <c r="M1188" s="6" t="str">
        <f t="shared" si="90"/>
        <v>Male</v>
      </c>
      <c r="N1188" s="6" t="str">
        <f t="shared" si="91"/>
        <v>Competitive Gamer: I play video games to be the best and win</v>
      </c>
      <c r="O1188" s="6" t="str">
        <f t="shared" si="92"/>
        <v>21-30 hours</v>
      </c>
      <c r="P1188" s="39" t="str">
        <f t="shared" si="93"/>
        <v>$3,000- $5,000</v>
      </c>
      <c r="Q1188" s="17"/>
    </row>
    <row r="1189" spans="1:17" ht="15.75" customHeight="1" x14ac:dyDescent="0.25">
      <c r="A1189" s="24">
        <v>10</v>
      </c>
      <c r="B1189" s="28" t="str">
        <f t="shared" si="94"/>
        <v>Promoter</v>
      </c>
      <c r="C1189" s="19" t="s">
        <v>3064</v>
      </c>
      <c r="D1189" s="19" t="s">
        <v>3064</v>
      </c>
      <c r="E1189" s="17" t="s">
        <v>3056</v>
      </c>
      <c r="F1189" s="28">
        <v>13174191381</v>
      </c>
      <c r="G1189" s="6" t="s">
        <v>2632</v>
      </c>
      <c r="H1189" s="6" t="s">
        <v>16</v>
      </c>
      <c r="I1189" s="11" t="s">
        <v>1021</v>
      </c>
      <c r="J1189" s="9" t="s">
        <v>1385</v>
      </c>
      <c r="K1189" s="9" t="s">
        <v>3030</v>
      </c>
      <c r="L1189" s="6" t="s">
        <v>3057</v>
      </c>
      <c r="M1189" s="6" t="str">
        <f t="shared" si="90"/>
        <v>Male</v>
      </c>
      <c r="N1189" s="6" t="str">
        <f t="shared" si="91"/>
        <v>Hardcore Gamer: I spend most of my free time playing and viewing video games</v>
      </c>
      <c r="O1189" s="6" t="str">
        <f t="shared" si="92"/>
        <v>0-5 hours</v>
      </c>
      <c r="P1189" s="39" t="str">
        <f t="shared" si="93"/>
        <v>$5,000+</v>
      </c>
      <c r="Q1189" s="17"/>
    </row>
    <row r="1190" spans="1:17" ht="15.75" customHeight="1" x14ac:dyDescent="0.25">
      <c r="A1190" s="24">
        <v>10</v>
      </c>
      <c r="B1190" s="28" t="str">
        <f t="shared" si="94"/>
        <v>Promoter</v>
      </c>
      <c r="C1190" s="19" t="s">
        <v>3064</v>
      </c>
      <c r="D1190" s="19" t="s">
        <v>3064</v>
      </c>
      <c r="E1190" s="17" t="s">
        <v>3056</v>
      </c>
      <c r="F1190" s="28">
        <v>13205427867</v>
      </c>
      <c r="G1190" s="6" t="s">
        <v>2550</v>
      </c>
      <c r="H1190" s="6" t="s">
        <v>16</v>
      </c>
      <c r="I1190" s="11" t="s">
        <v>948</v>
      </c>
      <c r="J1190" s="9" t="s">
        <v>1385</v>
      </c>
      <c r="K1190" s="9" t="s">
        <v>3030</v>
      </c>
      <c r="L1190" s="6" t="s">
        <v>3057</v>
      </c>
      <c r="M1190" s="6" t="str">
        <f t="shared" si="90"/>
        <v>Male</v>
      </c>
      <c r="N1190" s="6" t="str">
        <f t="shared" si="91"/>
        <v>Other (please specify)</v>
      </c>
      <c r="O1190" s="6" t="str">
        <f t="shared" si="92"/>
        <v>31-40 hours</v>
      </c>
      <c r="P1190" s="39" t="str">
        <f t="shared" si="93"/>
        <v>$3,000- $5,000</v>
      </c>
      <c r="Q1190" s="17"/>
    </row>
    <row r="1191" spans="1:17" ht="15.75" customHeight="1" x14ac:dyDescent="0.25">
      <c r="A1191" s="24">
        <v>10</v>
      </c>
      <c r="B1191" s="28" t="str">
        <f t="shared" si="94"/>
        <v>Promoter</v>
      </c>
      <c r="C1191" s="19" t="s">
        <v>488</v>
      </c>
      <c r="D1191" s="19" t="s">
        <v>3064</v>
      </c>
      <c r="E1191" s="17" t="s">
        <v>3056</v>
      </c>
      <c r="F1191" s="28">
        <v>13189821064</v>
      </c>
      <c r="G1191" s="6" t="s">
        <v>2593</v>
      </c>
      <c r="H1191" s="6" t="s">
        <v>16</v>
      </c>
      <c r="I1191" s="11" t="s">
        <v>987</v>
      </c>
      <c r="J1191" s="9" t="s">
        <v>1385</v>
      </c>
      <c r="K1191" s="9" t="s">
        <v>3030</v>
      </c>
      <c r="L1191" s="6" t="s">
        <v>3057</v>
      </c>
      <c r="M1191" s="6" t="str">
        <f t="shared" si="90"/>
        <v>Male</v>
      </c>
      <c r="N1191" s="6" t="str">
        <f t="shared" si="91"/>
        <v>Other (please specify)</v>
      </c>
      <c r="O1191" s="6" t="str">
        <f t="shared" si="92"/>
        <v>6-10 hours</v>
      </c>
      <c r="P1191" s="39" t="str">
        <f t="shared" si="93"/>
        <v>$3,000- $5,000</v>
      </c>
      <c r="Q1191" s="17" t="s">
        <v>1471</v>
      </c>
    </row>
    <row r="1192" spans="1:17" ht="15.75" customHeight="1" x14ac:dyDescent="0.25">
      <c r="A1192" s="24">
        <v>10</v>
      </c>
      <c r="B1192" s="28" t="str">
        <f t="shared" si="94"/>
        <v>Promoter</v>
      </c>
      <c r="C1192" s="19" t="s">
        <v>3064</v>
      </c>
      <c r="D1192" s="19" t="s">
        <v>3064</v>
      </c>
      <c r="E1192" s="17" t="s">
        <v>3056</v>
      </c>
      <c r="F1192" s="28">
        <v>13179649325</v>
      </c>
      <c r="G1192" s="6" t="s">
        <v>2610</v>
      </c>
      <c r="H1192" s="6" t="s">
        <v>16</v>
      </c>
      <c r="I1192" s="11" t="s">
        <v>987</v>
      </c>
      <c r="J1192" s="9" t="s">
        <v>1385</v>
      </c>
      <c r="K1192" s="9" t="s">
        <v>3030</v>
      </c>
      <c r="L1192" s="6" t="s">
        <v>3057</v>
      </c>
      <c r="M1192" s="6" t="str">
        <f t="shared" si="90"/>
        <v>Male</v>
      </c>
      <c r="N1192" s="6" t="str">
        <f t="shared" si="91"/>
        <v>Casual Gamer: I love playing video games to have fun but not all of the time</v>
      </c>
      <c r="O1192" s="6" t="str">
        <f t="shared" si="92"/>
        <v>11-20 hours</v>
      </c>
      <c r="P1192" s="39" t="str">
        <f t="shared" si="93"/>
        <v>$1,100 - $1,499</v>
      </c>
      <c r="Q1192" s="17"/>
    </row>
    <row r="1193" spans="1:17" ht="15.75" customHeight="1" x14ac:dyDescent="0.25">
      <c r="A1193" s="24">
        <v>9</v>
      </c>
      <c r="B1193" s="28" t="str">
        <f t="shared" si="94"/>
        <v>Promoter</v>
      </c>
      <c r="C1193" s="19" t="s">
        <v>3064</v>
      </c>
      <c r="D1193" s="19" t="s">
        <v>3064</v>
      </c>
      <c r="E1193" s="17" t="s">
        <v>3056</v>
      </c>
      <c r="F1193" s="28">
        <v>13164385666</v>
      </c>
      <c r="G1193" s="6" t="s">
        <v>2666</v>
      </c>
      <c r="H1193" s="6" t="s">
        <v>16</v>
      </c>
      <c r="I1193" s="11" t="s">
        <v>987</v>
      </c>
      <c r="J1193" s="9" t="s">
        <v>1385</v>
      </c>
      <c r="K1193" s="9" t="s">
        <v>3030</v>
      </c>
      <c r="L1193" s="6" t="s">
        <v>3059</v>
      </c>
      <c r="M1193" s="6" t="str">
        <f t="shared" si="90"/>
        <v>Female</v>
      </c>
      <c r="N1193" s="6" t="str">
        <f t="shared" si="91"/>
        <v>Casual Gamer: I love playing video games to have fun but not all of the time</v>
      </c>
      <c r="O1193" s="6" t="str">
        <f t="shared" si="92"/>
        <v>21-30 hours</v>
      </c>
      <c r="P1193" s="39" t="str">
        <f t="shared" si="93"/>
        <v>$1,500 - $1,999</v>
      </c>
      <c r="Q1193" s="17"/>
    </row>
    <row r="1194" spans="1:17" ht="15.75" customHeight="1" x14ac:dyDescent="0.25">
      <c r="A1194" s="24">
        <v>8</v>
      </c>
      <c r="B1194" s="28" t="str">
        <f t="shared" si="94"/>
        <v>Passive</v>
      </c>
      <c r="C1194" s="19" t="s">
        <v>3068</v>
      </c>
      <c r="D1194" s="19" t="s">
        <v>3064</v>
      </c>
      <c r="E1194" s="17" t="s">
        <v>3056</v>
      </c>
      <c r="F1194" s="28">
        <v>13091761563</v>
      </c>
      <c r="G1194" s="6" t="s">
        <v>2860</v>
      </c>
      <c r="H1194" s="6" t="s">
        <v>16</v>
      </c>
      <c r="I1194" s="11" t="s">
        <v>1221</v>
      </c>
      <c r="J1194" s="9" t="s">
        <v>1385</v>
      </c>
      <c r="K1194" s="9" t="s">
        <v>3030</v>
      </c>
      <c r="L1194" s="6" t="s">
        <v>3059</v>
      </c>
      <c r="M1194" s="6" t="str">
        <f t="shared" si="90"/>
        <v>Non-binary/Genderqueer</v>
      </c>
      <c r="N1194" s="6" t="str">
        <f t="shared" si="91"/>
        <v>Casual Gamer: I love playing video games to have fun but not all of the time</v>
      </c>
      <c r="O1194" s="6" t="str">
        <f t="shared" si="92"/>
        <v>11-20 hours</v>
      </c>
      <c r="P1194" s="39" t="str">
        <f t="shared" si="93"/>
        <v>$1,100 - $1,499</v>
      </c>
      <c r="Q1194" s="17"/>
    </row>
    <row r="1195" spans="1:17" ht="15.75" customHeight="1" x14ac:dyDescent="0.25">
      <c r="A1195" s="24">
        <v>10</v>
      </c>
      <c r="B1195" s="28" t="str">
        <f t="shared" si="94"/>
        <v>Promoter</v>
      </c>
      <c r="C1195" s="19" t="s">
        <v>3064</v>
      </c>
      <c r="D1195" s="19" t="s">
        <v>3064</v>
      </c>
      <c r="E1195" s="17" t="s">
        <v>3056</v>
      </c>
      <c r="F1195" s="28">
        <v>13160076641</v>
      </c>
      <c r="G1195" s="6" t="s">
        <v>2697</v>
      </c>
      <c r="H1195" s="6" t="s">
        <v>16</v>
      </c>
      <c r="I1195" s="11" t="s">
        <v>1078</v>
      </c>
      <c r="J1195" s="9" t="s">
        <v>1385</v>
      </c>
      <c r="K1195" s="9" t="s">
        <v>3030</v>
      </c>
      <c r="L1195" s="6" t="s">
        <v>3059</v>
      </c>
      <c r="M1195" s="6" t="str">
        <f t="shared" si="90"/>
        <v>Male</v>
      </c>
      <c r="N1195" s="6" t="str">
        <f t="shared" si="91"/>
        <v>Casual Gamer: I love playing video games to have fun but not all of the time</v>
      </c>
      <c r="O1195" s="6" t="str">
        <f t="shared" si="92"/>
        <v>0-5 hours</v>
      </c>
      <c r="P1195" s="39" t="str">
        <f t="shared" si="93"/>
        <v>$700 - $1,099</v>
      </c>
      <c r="Q1195" s="17"/>
    </row>
    <row r="1196" spans="1:17" ht="15.75" customHeight="1" x14ac:dyDescent="0.25">
      <c r="A1196" s="24">
        <v>10</v>
      </c>
      <c r="B1196" s="28" t="str">
        <f t="shared" si="94"/>
        <v>Promoter</v>
      </c>
      <c r="C1196" s="19" t="s">
        <v>3070</v>
      </c>
      <c r="D1196" s="19" t="s">
        <v>3065</v>
      </c>
      <c r="E1196" s="17" t="s">
        <v>3055</v>
      </c>
      <c r="F1196" s="28">
        <v>13071966248</v>
      </c>
      <c r="G1196" s="6" t="s">
        <v>2334</v>
      </c>
      <c r="H1196" s="6" t="s">
        <v>16</v>
      </c>
      <c r="I1196" s="11" t="s">
        <v>773</v>
      </c>
      <c r="J1196" s="19" t="s">
        <v>1385</v>
      </c>
      <c r="K1196" s="19" t="s">
        <v>3030</v>
      </c>
      <c r="L1196" s="6" t="s">
        <v>3058</v>
      </c>
      <c r="M1196" s="6" t="str">
        <f t="shared" si="90"/>
        <v>Male</v>
      </c>
      <c r="N1196" s="6" t="str">
        <f t="shared" si="91"/>
        <v>Casual Gamer: I love playing video games to have fun but not all of the time</v>
      </c>
      <c r="O1196" s="6" t="str">
        <f t="shared" si="92"/>
        <v>11-20 hours</v>
      </c>
      <c r="P1196" s="39" t="str">
        <f t="shared" si="93"/>
        <v>$1,500 - $1,999</v>
      </c>
      <c r="Q1196" s="17"/>
    </row>
    <row r="1197" spans="1:17" ht="15.75" customHeight="1" x14ac:dyDescent="0.25">
      <c r="A1197" s="24">
        <v>10</v>
      </c>
      <c r="B1197" s="28" t="str">
        <f t="shared" si="94"/>
        <v>Promoter</v>
      </c>
      <c r="C1197" s="19" t="s">
        <v>3064</v>
      </c>
      <c r="D1197" s="19" t="s">
        <v>3064</v>
      </c>
      <c r="E1197" s="17" t="s">
        <v>3056</v>
      </c>
      <c r="F1197" s="28">
        <v>13099194432</v>
      </c>
      <c r="G1197" s="6" t="s">
        <v>2849</v>
      </c>
      <c r="H1197" s="6" t="s">
        <v>59</v>
      </c>
      <c r="I1197" s="11" t="s">
        <v>1212</v>
      </c>
      <c r="J1197" s="9" t="s">
        <v>1385</v>
      </c>
      <c r="K1197" s="9" t="s">
        <v>3030</v>
      </c>
      <c r="L1197" s="6" t="s">
        <v>3059</v>
      </c>
      <c r="M1197" s="6" t="str">
        <f t="shared" si="90"/>
        <v>Male</v>
      </c>
      <c r="N1197" s="6" t="str">
        <f t="shared" si="91"/>
        <v>Casual Gamer: I love playing video games to have fun but not all of the time</v>
      </c>
      <c r="O1197" s="6" t="str">
        <f t="shared" si="92"/>
        <v>11-20 hours</v>
      </c>
      <c r="P1197" s="39" t="str">
        <f t="shared" si="93"/>
        <v>$3,000- $5,000</v>
      </c>
      <c r="Q1197" s="17"/>
    </row>
    <row r="1198" spans="1:17" ht="15.75" customHeight="1" x14ac:dyDescent="0.25">
      <c r="A1198" s="24">
        <v>0</v>
      </c>
      <c r="B1198" s="28" t="str">
        <f t="shared" si="94"/>
        <v>Detractor</v>
      </c>
      <c r="C1198" s="19" t="s">
        <v>3064</v>
      </c>
      <c r="D1198" s="19" t="s">
        <v>3066</v>
      </c>
      <c r="E1198" s="17" t="s">
        <v>3053</v>
      </c>
      <c r="F1198" s="28">
        <v>13159590584</v>
      </c>
      <c r="G1198" s="6" t="s">
        <v>1668</v>
      </c>
      <c r="H1198" s="6" t="s">
        <v>16</v>
      </c>
      <c r="I1198" s="11" t="s">
        <v>145</v>
      </c>
      <c r="J1198" s="6" t="s">
        <v>1364</v>
      </c>
      <c r="K1198" s="19" t="s">
        <v>3044</v>
      </c>
      <c r="L1198" s="19" t="s">
        <v>3059</v>
      </c>
      <c r="M1198" s="6" t="str">
        <f t="shared" si="90"/>
        <v>Male</v>
      </c>
      <c r="N1198" s="6" t="str">
        <f t="shared" si="91"/>
        <v>Hardcore Gamer: I spend most of my free time playing and viewing video games</v>
      </c>
      <c r="O1198" s="6" t="str">
        <f t="shared" si="92"/>
        <v>11-20 hours</v>
      </c>
      <c r="P1198" s="39" t="str">
        <f t="shared" si="93"/>
        <v>$3,000- $5,000</v>
      </c>
      <c r="Q1198" s="17"/>
    </row>
    <row r="1199" spans="1:17" ht="15.75" customHeight="1" x14ac:dyDescent="0.25">
      <c r="A1199" s="24">
        <v>0</v>
      </c>
      <c r="B1199" s="28" t="str">
        <f t="shared" si="94"/>
        <v>Detractor</v>
      </c>
      <c r="C1199" s="19" t="s">
        <v>3066</v>
      </c>
      <c r="D1199" s="19" t="s">
        <v>3066</v>
      </c>
      <c r="E1199" s="17" t="s">
        <v>3053</v>
      </c>
      <c r="F1199" s="28">
        <v>13161323461</v>
      </c>
      <c r="G1199" s="6" t="s">
        <v>1648</v>
      </c>
      <c r="H1199" s="6" t="s">
        <v>16</v>
      </c>
      <c r="I1199" s="11" t="s">
        <v>126</v>
      </c>
      <c r="J1199" s="6" t="s">
        <v>1364</v>
      </c>
      <c r="K1199" s="19" t="s">
        <v>3044</v>
      </c>
      <c r="L1199" s="19" t="s">
        <v>3059</v>
      </c>
      <c r="M1199" s="6" t="str">
        <f t="shared" si="90"/>
        <v>Male</v>
      </c>
      <c r="N1199" s="6" t="str">
        <f t="shared" si="91"/>
        <v>Competitive Gamer: I play video games to be the best and win</v>
      </c>
      <c r="O1199" s="6" t="str">
        <f t="shared" si="92"/>
        <v>40+ hours</v>
      </c>
      <c r="P1199" s="39" t="str">
        <f t="shared" si="93"/>
        <v>$1,500 - $1,999</v>
      </c>
      <c r="Q1199" s="17"/>
    </row>
    <row r="1200" spans="1:17" ht="15.75" customHeight="1" x14ac:dyDescent="0.25">
      <c r="A1200" s="24">
        <v>10</v>
      </c>
      <c r="B1200" s="28" t="str">
        <f t="shared" si="94"/>
        <v>Promoter</v>
      </c>
      <c r="C1200" s="19" t="s">
        <v>3070</v>
      </c>
      <c r="D1200" s="19" t="s">
        <v>3064</v>
      </c>
      <c r="E1200" s="17" t="s">
        <v>3056</v>
      </c>
      <c r="F1200" s="28">
        <v>13093795476</v>
      </c>
      <c r="G1200" s="6" t="s">
        <v>2858</v>
      </c>
      <c r="H1200" s="6" t="s">
        <v>16</v>
      </c>
      <c r="I1200" s="11" t="s">
        <v>1219</v>
      </c>
      <c r="J1200" s="9" t="s">
        <v>1385</v>
      </c>
      <c r="K1200" s="9" t="s">
        <v>3030</v>
      </c>
      <c r="L1200" s="6" t="s">
        <v>3059</v>
      </c>
      <c r="M1200" s="6" t="str">
        <f t="shared" si="90"/>
        <v>Male</v>
      </c>
      <c r="N1200" s="6" t="str">
        <f t="shared" si="91"/>
        <v>Casual Gamer: I love playing video games to have fun but not all of the time</v>
      </c>
      <c r="O1200" s="6" t="str">
        <f t="shared" si="92"/>
        <v>21-30 hours</v>
      </c>
      <c r="P1200" s="39" t="str">
        <f t="shared" si="93"/>
        <v>$2,000- $2,999</v>
      </c>
      <c r="Q1200" s="17"/>
    </row>
    <row r="1201" spans="1:17" ht="15.75" customHeight="1" x14ac:dyDescent="0.25">
      <c r="A1201" s="24">
        <v>10</v>
      </c>
      <c r="B1201" s="28" t="str">
        <f t="shared" si="94"/>
        <v>Promoter</v>
      </c>
      <c r="C1201" s="19" t="s">
        <v>3064</v>
      </c>
      <c r="D1201" s="19" t="s">
        <v>3065</v>
      </c>
      <c r="E1201" s="17" t="s">
        <v>3055</v>
      </c>
      <c r="F1201" s="28">
        <v>13164803660</v>
      </c>
      <c r="G1201" s="6" t="s">
        <v>2189</v>
      </c>
      <c r="H1201" s="6" t="s">
        <v>59</v>
      </c>
      <c r="I1201" s="11" t="s">
        <v>638</v>
      </c>
      <c r="J1201" s="19" t="s">
        <v>1385</v>
      </c>
      <c r="K1201" s="19" t="s">
        <v>3030</v>
      </c>
      <c r="L1201" s="6" t="s">
        <v>3059</v>
      </c>
      <c r="M1201" s="6" t="str">
        <f t="shared" si="90"/>
        <v>Male</v>
      </c>
      <c r="N1201" s="6" t="str">
        <f t="shared" si="91"/>
        <v>Competitive Gamer: I play video games to be the best and win</v>
      </c>
      <c r="O1201" s="6" t="str">
        <f t="shared" si="92"/>
        <v>21-30 hours</v>
      </c>
      <c r="P1201" s="39" t="str">
        <f t="shared" si="93"/>
        <v>$2,000- $2,999</v>
      </c>
      <c r="Q1201" s="17"/>
    </row>
    <row r="1202" spans="1:17" ht="15.75" customHeight="1" x14ac:dyDescent="0.25">
      <c r="A1202" s="24">
        <v>7</v>
      </c>
      <c r="B1202" s="28" t="str">
        <f t="shared" si="94"/>
        <v>Passive</v>
      </c>
      <c r="C1202" s="19" t="s">
        <v>3070</v>
      </c>
      <c r="D1202" s="19" t="s">
        <v>3067</v>
      </c>
      <c r="E1202" s="17" t="s">
        <v>3055</v>
      </c>
      <c r="F1202" s="28">
        <v>13084802837</v>
      </c>
      <c r="G1202" s="6" t="s">
        <v>2319</v>
      </c>
      <c r="H1202" s="6" t="s">
        <v>16</v>
      </c>
      <c r="I1202" s="11" t="s">
        <v>757</v>
      </c>
      <c r="J1202" s="19" t="s">
        <v>1385</v>
      </c>
      <c r="K1202" s="19" t="s">
        <v>3030</v>
      </c>
      <c r="L1202" s="6" t="s">
        <v>3058</v>
      </c>
      <c r="M1202" s="6" t="str">
        <f t="shared" si="90"/>
        <v>Male</v>
      </c>
      <c r="N1202" s="6" t="str">
        <f t="shared" si="91"/>
        <v>Competitive Gamer: I play video games to be the best and win</v>
      </c>
      <c r="O1202" s="6" t="str">
        <f t="shared" si="92"/>
        <v>40+ hours</v>
      </c>
      <c r="P1202" s="39" t="str">
        <f t="shared" si="93"/>
        <v>$3,000- $5,000</v>
      </c>
      <c r="Q1202" s="17"/>
    </row>
    <row r="1203" spans="1:17" ht="15.75" customHeight="1" x14ac:dyDescent="0.25">
      <c r="A1203" s="24">
        <v>9</v>
      </c>
      <c r="B1203" s="28" t="str">
        <f t="shared" si="94"/>
        <v>Promoter</v>
      </c>
      <c r="C1203" s="19" t="s">
        <v>3070</v>
      </c>
      <c r="D1203" s="19" t="s">
        <v>3064</v>
      </c>
      <c r="E1203" s="17" t="s">
        <v>3056</v>
      </c>
      <c r="F1203" s="28">
        <v>13170899512</v>
      </c>
      <c r="G1203" s="6" t="s">
        <v>2649</v>
      </c>
      <c r="H1203" s="6" t="s">
        <v>16</v>
      </c>
      <c r="I1203" s="11" t="s">
        <v>1037</v>
      </c>
      <c r="J1203" s="9" t="s">
        <v>1385</v>
      </c>
      <c r="K1203" s="9" t="s">
        <v>3030</v>
      </c>
      <c r="L1203" s="6" t="s">
        <v>3057</v>
      </c>
      <c r="M1203" s="6" t="str">
        <f t="shared" si="90"/>
        <v>Male</v>
      </c>
      <c r="N1203" s="6" t="str">
        <f t="shared" si="91"/>
        <v>Hardcore Gamer: I spend most of my free time playing and viewing video games</v>
      </c>
      <c r="O1203" s="6" t="str">
        <f t="shared" si="92"/>
        <v>11-20 hours</v>
      </c>
      <c r="P1203" s="39" t="str">
        <f t="shared" si="93"/>
        <v>$3,000- $5,000</v>
      </c>
      <c r="Q1203" s="17"/>
    </row>
    <row r="1204" spans="1:17" ht="15.75" customHeight="1" x14ac:dyDescent="0.25">
      <c r="A1204" s="24">
        <v>8</v>
      </c>
      <c r="B1204" s="28" t="str">
        <f t="shared" si="94"/>
        <v>Passive</v>
      </c>
      <c r="C1204" s="19" t="s">
        <v>3070</v>
      </c>
      <c r="D1204" s="19" t="s">
        <v>3064</v>
      </c>
      <c r="E1204" s="17" t="s">
        <v>3056</v>
      </c>
      <c r="F1204" s="28">
        <v>13179956873</v>
      </c>
      <c r="G1204" s="6" t="s">
        <v>2609</v>
      </c>
      <c r="H1204" s="6" t="s">
        <v>59</v>
      </c>
      <c r="I1204" s="11" t="s">
        <v>1001</v>
      </c>
      <c r="J1204" s="9" t="s">
        <v>1385</v>
      </c>
      <c r="K1204" s="9" t="s">
        <v>3030</v>
      </c>
      <c r="L1204" s="6" t="s">
        <v>3057</v>
      </c>
      <c r="M1204" s="6" t="str">
        <f t="shared" si="90"/>
        <v>Female</v>
      </c>
      <c r="N1204" s="6" t="str">
        <f t="shared" si="91"/>
        <v>Casual Gamer: I love playing video games to have fun but not all of the time</v>
      </c>
      <c r="O1204" s="6" t="str">
        <f t="shared" si="92"/>
        <v>0-5 hours</v>
      </c>
      <c r="P1204" s="39" t="str">
        <f t="shared" si="93"/>
        <v>$3,000- $5,000</v>
      </c>
      <c r="Q1204" s="17"/>
    </row>
    <row r="1205" spans="1:17" ht="15.75" customHeight="1" x14ac:dyDescent="0.25">
      <c r="A1205" s="24">
        <v>10</v>
      </c>
      <c r="B1205" s="28" t="str">
        <f t="shared" si="94"/>
        <v>Promoter</v>
      </c>
      <c r="C1205" s="19" t="s">
        <v>3070</v>
      </c>
      <c r="D1205" s="19" t="s">
        <v>3064</v>
      </c>
      <c r="E1205" s="17" t="s">
        <v>3056</v>
      </c>
      <c r="F1205" s="28">
        <v>13212359772</v>
      </c>
      <c r="G1205" s="6" t="s">
        <v>2519</v>
      </c>
      <c r="H1205" s="6" t="s">
        <v>59</v>
      </c>
      <c r="I1205" s="11" t="s">
        <v>925</v>
      </c>
      <c r="J1205" s="9" t="s">
        <v>1385</v>
      </c>
      <c r="K1205" s="9" t="s">
        <v>3030</v>
      </c>
      <c r="L1205" s="6" t="s">
        <v>3057</v>
      </c>
      <c r="M1205" s="6" t="str">
        <f t="shared" si="90"/>
        <v>Male</v>
      </c>
      <c r="N1205" s="6" t="str">
        <f t="shared" si="91"/>
        <v>Competitive Gamer: I play video games to be the best and win</v>
      </c>
      <c r="O1205" s="6" t="str">
        <f t="shared" si="92"/>
        <v>6-10 hours</v>
      </c>
      <c r="P1205" s="39" t="str">
        <f t="shared" si="93"/>
        <v>$2,000- $2,999</v>
      </c>
      <c r="Q1205" s="17"/>
    </row>
    <row r="1206" spans="1:17" ht="15.75" customHeight="1" x14ac:dyDescent="0.25">
      <c r="A1206" s="24">
        <v>10</v>
      </c>
      <c r="B1206" s="28" t="str">
        <f t="shared" si="94"/>
        <v>Promoter</v>
      </c>
      <c r="C1206" s="19" t="s">
        <v>3064</v>
      </c>
      <c r="D1206" s="19" t="s">
        <v>3064</v>
      </c>
      <c r="E1206" s="17" t="s">
        <v>3056</v>
      </c>
      <c r="F1206" s="28">
        <v>13018992170</v>
      </c>
      <c r="G1206" s="6" t="s">
        <v>3003</v>
      </c>
      <c r="H1206" s="6" t="s">
        <v>16</v>
      </c>
      <c r="I1206" s="11" t="s">
        <v>1344</v>
      </c>
      <c r="J1206" s="9" t="s">
        <v>1532</v>
      </c>
      <c r="K1206" s="9" t="s">
        <v>3048</v>
      </c>
      <c r="L1206" s="6" t="s">
        <v>3058</v>
      </c>
      <c r="M1206" s="6" t="str">
        <f t="shared" si="90"/>
        <v>Male</v>
      </c>
      <c r="N1206" s="6" t="str">
        <f t="shared" si="91"/>
        <v>Casual Gamer: I love playing video games to have fun but not all of the time</v>
      </c>
      <c r="O1206" s="6" t="str">
        <f t="shared" si="92"/>
        <v>6-10 hours</v>
      </c>
      <c r="P1206" s="39" t="str">
        <f t="shared" si="93"/>
        <v>$3,000- $5,000</v>
      </c>
      <c r="Q1206" s="17"/>
    </row>
    <row r="1207" spans="1:17" ht="15.75" customHeight="1" x14ac:dyDescent="0.25">
      <c r="A1207" s="24">
        <v>10</v>
      </c>
      <c r="B1207" s="28" t="str">
        <f t="shared" si="94"/>
        <v>Promoter</v>
      </c>
      <c r="C1207" s="19" t="s">
        <v>3064</v>
      </c>
      <c r="D1207" s="19" t="s">
        <v>3064</v>
      </c>
      <c r="E1207" s="17" t="s">
        <v>3056</v>
      </c>
      <c r="F1207" s="28">
        <v>13129333613</v>
      </c>
      <c r="G1207" s="6" t="s">
        <v>2790</v>
      </c>
      <c r="H1207" s="6" t="s">
        <v>16</v>
      </c>
      <c r="I1207" s="11" t="s">
        <v>1159</v>
      </c>
      <c r="J1207" s="9" t="s">
        <v>1394</v>
      </c>
      <c r="K1207" s="9" t="s">
        <v>3040</v>
      </c>
      <c r="L1207" s="6" t="s">
        <v>3059</v>
      </c>
      <c r="M1207" s="6" t="str">
        <f t="shared" si="90"/>
        <v>Male</v>
      </c>
      <c r="N1207" s="6" t="str">
        <f t="shared" si="91"/>
        <v>Casual Gamer: I love playing video games to have fun but not all of the time</v>
      </c>
      <c r="O1207" s="6" t="str">
        <f t="shared" si="92"/>
        <v>21-30 hours</v>
      </c>
      <c r="P1207" s="39" t="str">
        <f t="shared" si="93"/>
        <v>$3,000- $5,000</v>
      </c>
      <c r="Q1207" s="17"/>
    </row>
    <row r="1208" spans="1:17" ht="15.75" customHeight="1" x14ac:dyDescent="0.25">
      <c r="A1208" s="24">
        <v>10</v>
      </c>
      <c r="B1208" s="28" t="str">
        <f t="shared" si="94"/>
        <v>Promoter</v>
      </c>
      <c r="C1208" s="19" t="s">
        <v>3064</v>
      </c>
      <c r="D1208" s="19" t="s">
        <v>3064</v>
      </c>
      <c r="E1208" s="17" t="s">
        <v>3056</v>
      </c>
      <c r="F1208" s="28">
        <v>13086720219</v>
      </c>
      <c r="G1208" s="6" t="s">
        <v>2871</v>
      </c>
      <c r="H1208" s="6" t="s">
        <v>59</v>
      </c>
      <c r="I1208" s="11" t="s">
        <v>1232</v>
      </c>
      <c r="J1208" s="9" t="s">
        <v>1385</v>
      </c>
      <c r="K1208" s="9" t="s">
        <v>3030</v>
      </c>
      <c r="L1208" s="6" t="s">
        <v>3058</v>
      </c>
      <c r="M1208" s="6" t="str">
        <f t="shared" si="90"/>
        <v>Male</v>
      </c>
      <c r="N1208" s="6" t="str">
        <f t="shared" si="91"/>
        <v>Hardcore Gamer: I spend most of my free time playing and viewing video games</v>
      </c>
      <c r="O1208" s="6" t="str">
        <f t="shared" si="92"/>
        <v>11-20 hours</v>
      </c>
      <c r="P1208" s="39" t="str">
        <f t="shared" si="93"/>
        <v>$1,500 - $1,999</v>
      </c>
      <c r="Q1208" s="17"/>
    </row>
    <row r="1209" spans="1:17" ht="15.75" customHeight="1" x14ac:dyDescent="0.25">
      <c r="A1209" s="24">
        <v>9</v>
      </c>
      <c r="B1209" s="28" t="str">
        <f t="shared" si="94"/>
        <v>Promoter</v>
      </c>
      <c r="C1209" s="19" t="s">
        <v>3070</v>
      </c>
      <c r="D1209" s="19" t="s">
        <v>3064</v>
      </c>
      <c r="E1209" s="17" t="s">
        <v>1423</v>
      </c>
      <c r="F1209" s="28">
        <v>13160269849</v>
      </c>
      <c r="G1209" s="6" t="s">
        <v>1977</v>
      </c>
      <c r="H1209" s="6" t="s">
        <v>16</v>
      </c>
      <c r="I1209" s="11" t="s">
        <v>443</v>
      </c>
      <c r="J1209" s="6" t="s">
        <v>1393</v>
      </c>
      <c r="K1209" s="6" t="s">
        <v>3036</v>
      </c>
      <c r="L1209" s="6" t="s">
        <v>3059</v>
      </c>
      <c r="M1209" s="6" t="str">
        <f t="shared" si="90"/>
        <v>Prefer not to say</v>
      </c>
      <c r="N1209" s="6" t="str">
        <f t="shared" si="91"/>
        <v>Hardcore Gamer: I spend most of my free time playing and viewing video games</v>
      </c>
      <c r="O1209" s="6" t="str">
        <f t="shared" si="92"/>
        <v>40+ hours</v>
      </c>
      <c r="P1209" s="39" t="str">
        <f t="shared" si="93"/>
        <v>$3,000- $5,000</v>
      </c>
      <c r="Q1209" s="17"/>
    </row>
    <row r="1210" spans="1:17" ht="15.75" customHeight="1" x14ac:dyDescent="0.25">
      <c r="A1210" s="24">
        <v>0</v>
      </c>
      <c r="B1210" s="28" t="str">
        <f t="shared" si="94"/>
        <v>Detractor</v>
      </c>
      <c r="C1210" s="19" t="s">
        <v>3066</v>
      </c>
      <c r="D1210" s="19" t="s">
        <v>3066</v>
      </c>
      <c r="E1210" s="17" t="s">
        <v>3053</v>
      </c>
      <c r="F1210" s="28">
        <v>13033566409</v>
      </c>
      <c r="G1210" s="6" t="s">
        <v>1748</v>
      </c>
      <c r="H1210" s="6" t="s">
        <v>14</v>
      </c>
      <c r="I1210" s="11" t="s">
        <v>225</v>
      </c>
      <c r="J1210" s="6" t="s">
        <v>1375</v>
      </c>
      <c r="K1210" s="19" t="s">
        <v>3032</v>
      </c>
      <c r="L1210" s="6" t="s">
        <v>3058</v>
      </c>
      <c r="M1210" s="6" t="str">
        <f t="shared" si="90"/>
        <v>Male</v>
      </c>
      <c r="N1210" s="6" t="str">
        <f t="shared" si="91"/>
        <v>Content Creator/Streamer: I create video game content</v>
      </c>
      <c r="O1210" s="6" t="str">
        <f t="shared" si="92"/>
        <v>40+ hours</v>
      </c>
      <c r="P1210" s="39" t="str">
        <f t="shared" si="93"/>
        <v>$3,000- $5,000</v>
      </c>
      <c r="Q1210" s="17" t="s">
        <v>1517</v>
      </c>
    </row>
    <row r="1211" spans="1:17" ht="15.75" customHeight="1" x14ac:dyDescent="0.25">
      <c r="A1211" s="24">
        <v>2</v>
      </c>
      <c r="B1211" s="28" t="str">
        <f t="shared" si="94"/>
        <v>Detractor</v>
      </c>
      <c r="C1211" s="19" t="s">
        <v>3070</v>
      </c>
      <c r="D1211" s="19" t="s">
        <v>3065</v>
      </c>
      <c r="E1211" s="17" t="s">
        <v>3053</v>
      </c>
      <c r="F1211" s="28">
        <v>13176338812</v>
      </c>
      <c r="G1211" s="6" t="s">
        <v>1619</v>
      </c>
      <c r="H1211" s="6" t="s">
        <v>14</v>
      </c>
      <c r="I1211" s="11" t="s">
        <v>96</v>
      </c>
      <c r="J1211" s="6" t="s">
        <v>1364</v>
      </c>
      <c r="K1211" s="19" t="s">
        <v>3044</v>
      </c>
      <c r="L1211" s="19" t="s">
        <v>3057</v>
      </c>
      <c r="M1211" s="6" t="str">
        <f t="shared" si="90"/>
        <v>Male</v>
      </c>
      <c r="N1211" s="6" t="str">
        <f t="shared" si="91"/>
        <v>Hardcore Gamer: I spend most of my free time playing and viewing video games</v>
      </c>
      <c r="O1211" s="6" t="str">
        <f t="shared" si="92"/>
        <v>11-20 hours</v>
      </c>
      <c r="P1211" s="39" t="str">
        <f t="shared" si="93"/>
        <v>$2,000- $2,999</v>
      </c>
      <c r="Q1211" s="17"/>
    </row>
    <row r="1212" spans="1:17" ht="15.75" customHeight="1" x14ac:dyDescent="0.25">
      <c r="A1212" s="24">
        <v>10</v>
      </c>
      <c r="B1212" s="28" t="str">
        <f t="shared" si="94"/>
        <v>Promoter</v>
      </c>
      <c r="C1212" s="19" t="s">
        <v>3064</v>
      </c>
      <c r="D1212" s="19" t="s">
        <v>3064</v>
      </c>
      <c r="E1212" s="17" t="s">
        <v>3056</v>
      </c>
      <c r="F1212" s="28">
        <v>13196777283</v>
      </c>
      <c r="G1212" s="6" t="s">
        <v>2577</v>
      </c>
      <c r="H1212" s="6" t="s">
        <v>16</v>
      </c>
      <c r="I1212" s="11" t="s">
        <v>972</v>
      </c>
      <c r="J1212" s="9" t="s">
        <v>1470</v>
      </c>
      <c r="K1212" s="9" t="s">
        <v>3026</v>
      </c>
      <c r="L1212" s="6" t="s">
        <v>3057</v>
      </c>
      <c r="M1212" s="6" t="str">
        <f t="shared" si="90"/>
        <v>Male</v>
      </c>
      <c r="N1212" s="6" t="str">
        <f t="shared" si="91"/>
        <v>Hardcore Gamer: I spend most of my free time playing and viewing video games</v>
      </c>
      <c r="O1212" s="6" t="str">
        <f t="shared" si="92"/>
        <v>11-20 hours</v>
      </c>
      <c r="P1212" s="39" t="str">
        <f t="shared" si="93"/>
        <v>$1,100 - $1,499</v>
      </c>
      <c r="Q1212" s="17" t="s">
        <v>1521</v>
      </c>
    </row>
    <row r="1213" spans="1:17" ht="15.75" customHeight="1" x14ac:dyDescent="0.25">
      <c r="A1213" s="24">
        <v>8</v>
      </c>
      <c r="B1213" s="28" t="str">
        <f t="shared" si="94"/>
        <v>Passive</v>
      </c>
      <c r="C1213" s="19" t="s">
        <v>3070</v>
      </c>
      <c r="D1213" s="19" t="s">
        <v>3065</v>
      </c>
      <c r="E1213" s="17" t="s">
        <v>3055</v>
      </c>
      <c r="F1213" s="28">
        <v>13087873686</v>
      </c>
      <c r="G1213" s="6" t="s">
        <v>2314</v>
      </c>
      <c r="H1213" s="6" t="s">
        <v>16</v>
      </c>
      <c r="I1213" s="11" t="s">
        <v>752</v>
      </c>
      <c r="J1213" s="19" t="s">
        <v>1387</v>
      </c>
      <c r="K1213" s="19" t="s">
        <v>1387</v>
      </c>
      <c r="L1213" s="6" t="s">
        <v>3058</v>
      </c>
      <c r="M1213" s="6" t="str">
        <f t="shared" si="90"/>
        <v>Male</v>
      </c>
      <c r="N1213" s="6" t="str">
        <f t="shared" si="91"/>
        <v>Casual Gamer: I love playing video games to have fun but not all of the time</v>
      </c>
      <c r="O1213" s="6" t="str">
        <f t="shared" si="92"/>
        <v>0-5 hours</v>
      </c>
      <c r="P1213" s="39" t="str">
        <f t="shared" si="93"/>
        <v>$1,500 - $1,999</v>
      </c>
      <c r="Q1213" s="17"/>
    </row>
    <row r="1214" spans="1:17" ht="15.75" customHeight="1" x14ac:dyDescent="0.25">
      <c r="A1214" s="24">
        <v>10</v>
      </c>
      <c r="B1214" s="28" t="str">
        <f t="shared" si="94"/>
        <v>Promoter</v>
      </c>
      <c r="C1214" s="19" t="s">
        <v>3064</v>
      </c>
      <c r="D1214" s="19" t="s">
        <v>3064</v>
      </c>
      <c r="E1214" s="17" t="s">
        <v>3056</v>
      </c>
      <c r="F1214" s="28">
        <v>13068241788</v>
      </c>
      <c r="G1214" s="6" t="s">
        <v>2900</v>
      </c>
      <c r="H1214" s="6" t="s">
        <v>59</v>
      </c>
      <c r="I1214" s="11" t="s">
        <v>1256</v>
      </c>
      <c r="J1214" s="9" t="s">
        <v>1525</v>
      </c>
      <c r="K1214" s="9" t="s">
        <v>3027</v>
      </c>
      <c r="L1214" s="6" t="s">
        <v>3058</v>
      </c>
      <c r="M1214" s="6" t="str">
        <f t="shared" si="90"/>
        <v>Male</v>
      </c>
      <c r="N1214" s="6" t="str">
        <f t="shared" si="91"/>
        <v>Hardcore Gamer: I spend most of my free time playing and viewing video games</v>
      </c>
      <c r="O1214" s="6" t="str">
        <f t="shared" si="92"/>
        <v>31-40 hours</v>
      </c>
      <c r="P1214" s="39" t="str">
        <f t="shared" si="93"/>
        <v>$1,500 - $1,999</v>
      </c>
      <c r="Q1214" s="17"/>
    </row>
    <row r="1215" spans="1:17" ht="15.75" customHeight="1" x14ac:dyDescent="0.25">
      <c r="A1215" s="24">
        <v>7</v>
      </c>
      <c r="B1215" s="28" t="str">
        <f t="shared" si="94"/>
        <v>Passive</v>
      </c>
      <c r="C1215" s="19" t="s">
        <v>3070</v>
      </c>
      <c r="D1215" s="19" t="s">
        <v>3065</v>
      </c>
      <c r="E1215" s="17" t="s">
        <v>3055</v>
      </c>
      <c r="F1215" s="28">
        <v>13106594880</v>
      </c>
      <c r="G1215" s="6" t="s">
        <v>2297</v>
      </c>
      <c r="H1215" s="6" t="s">
        <v>14</v>
      </c>
      <c r="I1215" s="11" t="s">
        <v>735</v>
      </c>
      <c r="J1215" s="19" t="s">
        <v>1380</v>
      </c>
      <c r="K1215" s="19" t="s">
        <v>3039</v>
      </c>
      <c r="L1215" s="6" t="s">
        <v>3059</v>
      </c>
      <c r="M1215" s="6" t="str">
        <f t="shared" si="90"/>
        <v>Male</v>
      </c>
      <c r="N1215" s="6" t="str">
        <f t="shared" si="91"/>
        <v>Casual Gamer: I love playing video games to have fun but not all of the time</v>
      </c>
      <c r="O1215" s="6" t="str">
        <f t="shared" si="92"/>
        <v>21-30 hours</v>
      </c>
      <c r="P1215" s="39" t="str">
        <f t="shared" si="93"/>
        <v>$2,000- $2,999</v>
      </c>
      <c r="Q1215" s="17"/>
    </row>
    <row r="1216" spans="1:17" ht="15.75" customHeight="1" x14ac:dyDescent="0.25">
      <c r="A1216" s="24">
        <v>8</v>
      </c>
      <c r="B1216" s="28" t="str">
        <f t="shared" si="94"/>
        <v>Passive</v>
      </c>
      <c r="C1216" s="19" t="s">
        <v>3068</v>
      </c>
      <c r="D1216" s="19" t="s">
        <v>3065</v>
      </c>
      <c r="E1216" s="17" t="s">
        <v>3056</v>
      </c>
      <c r="F1216" s="28">
        <v>13067756804</v>
      </c>
      <c r="G1216" s="6" t="s">
        <v>2902</v>
      </c>
      <c r="H1216" s="6" t="s">
        <v>16</v>
      </c>
      <c r="I1216" s="11" t="s">
        <v>1258</v>
      </c>
      <c r="J1216" s="9" t="s">
        <v>1393</v>
      </c>
      <c r="K1216" s="9" t="s">
        <v>3036</v>
      </c>
      <c r="L1216" s="6" t="s">
        <v>3058</v>
      </c>
      <c r="M1216" s="6" t="str">
        <f t="shared" si="90"/>
        <v>Male</v>
      </c>
      <c r="N1216" s="6" t="str">
        <f t="shared" si="91"/>
        <v>Hardcore Gamer: I spend most of my free time playing and viewing video games</v>
      </c>
      <c r="O1216" s="6" t="str">
        <f t="shared" si="92"/>
        <v>31-40 hours</v>
      </c>
      <c r="P1216" s="39" t="str">
        <f t="shared" si="93"/>
        <v>$3,000- $5,000</v>
      </c>
      <c r="Q1216" s="17"/>
    </row>
    <row r="1217" spans="1:17" ht="15.75" customHeight="1" x14ac:dyDescent="0.25">
      <c r="A1217" s="24">
        <v>7</v>
      </c>
      <c r="B1217" s="28" t="str">
        <f t="shared" si="94"/>
        <v>Passive</v>
      </c>
      <c r="C1217" s="19" t="s">
        <v>3070</v>
      </c>
      <c r="D1217" s="19" t="s">
        <v>3065</v>
      </c>
      <c r="E1217" s="17" t="s">
        <v>3055</v>
      </c>
      <c r="F1217" s="28">
        <v>13126468901</v>
      </c>
      <c r="G1217" s="6" t="s">
        <v>2277</v>
      </c>
      <c r="H1217" s="6" t="s">
        <v>14</v>
      </c>
      <c r="I1217" s="11" t="s">
        <v>717</v>
      </c>
      <c r="J1217" s="19" t="s">
        <v>1389</v>
      </c>
      <c r="K1217" s="19" t="s">
        <v>3029</v>
      </c>
      <c r="L1217" s="6" t="s">
        <v>3059</v>
      </c>
      <c r="M1217" s="6" t="str">
        <f t="shared" si="90"/>
        <v>Male</v>
      </c>
      <c r="N1217" s="6" t="str">
        <f t="shared" si="91"/>
        <v>Casual Gamer: I love playing video games to have fun but not all of the time</v>
      </c>
      <c r="O1217" s="6" t="str">
        <f t="shared" si="92"/>
        <v>6-10 hours</v>
      </c>
      <c r="P1217" s="39" t="str">
        <f t="shared" si="93"/>
        <v>$2,000- $2,999</v>
      </c>
      <c r="Q1217" s="17"/>
    </row>
    <row r="1218" spans="1:17" ht="15.75" customHeight="1" x14ac:dyDescent="0.25">
      <c r="A1218" s="24">
        <v>10</v>
      </c>
      <c r="B1218" s="28" t="str">
        <f t="shared" si="94"/>
        <v>Promoter</v>
      </c>
      <c r="C1218" s="19" t="s">
        <v>3064</v>
      </c>
      <c r="D1218" s="19" t="s">
        <v>3064</v>
      </c>
      <c r="E1218" s="17" t="s">
        <v>3056</v>
      </c>
      <c r="F1218" s="28">
        <v>13120458206</v>
      </c>
      <c r="G1218" s="6" t="s">
        <v>2809</v>
      </c>
      <c r="H1218" s="6" t="s">
        <v>59</v>
      </c>
      <c r="I1218" s="11" t="s">
        <v>1175</v>
      </c>
      <c r="J1218" s="9" t="s">
        <v>1497</v>
      </c>
      <c r="K1218" s="9" t="s">
        <v>3028</v>
      </c>
      <c r="L1218" s="6" t="s">
        <v>3059</v>
      </c>
      <c r="M1218" s="6" t="str">
        <f t="shared" ref="M1218:M1281" si="95">VLOOKUP(F1218,DemoTable,2,FALSE)</f>
        <v>Male</v>
      </c>
      <c r="N1218" s="6" t="str">
        <f t="shared" ref="N1218:N1281" si="96">VLOOKUP(F1218,DemoTable,3,FALSE)</f>
        <v>Competitive Gamer: I play video games to be the best and win</v>
      </c>
      <c r="O1218" s="6" t="str">
        <f t="shared" ref="O1218:O1281" si="97">VLOOKUP(F1218,DemoTable,4,FALSE)</f>
        <v>11-20 hours</v>
      </c>
      <c r="P1218" s="39" t="str">
        <f t="shared" ref="P1218:P1281" si="98">VLOOKUP(F1218,DemoTable,5,FALSE)</f>
        <v>$1,500 - $1,999</v>
      </c>
      <c r="Q1218" s="17"/>
    </row>
    <row r="1219" spans="1:17" ht="15.75" customHeight="1" x14ac:dyDescent="0.25">
      <c r="A1219" s="24">
        <v>9</v>
      </c>
      <c r="B1219" s="28" t="str">
        <f t="shared" si="94"/>
        <v>Promoter</v>
      </c>
      <c r="C1219" s="19" t="s">
        <v>3070</v>
      </c>
      <c r="D1219" s="19" t="s">
        <v>3065</v>
      </c>
      <c r="E1219" s="17" t="s">
        <v>3056</v>
      </c>
      <c r="F1219" s="28">
        <v>13186037007</v>
      </c>
      <c r="G1219" s="6" t="s">
        <v>2600</v>
      </c>
      <c r="H1219" s="6" t="s">
        <v>59</v>
      </c>
      <c r="I1219" s="11" t="s">
        <v>993</v>
      </c>
      <c r="J1219" s="9" t="s">
        <v>1385</v>
      </c>
      <c r="K1219" s="9" t="s">
        <v>3030</v>
      </c>
      <c r="L1219" s="6" t="s">
        <v>3057</v>
      </c>
      <c r="M1219" s="6" t="str">
        <f t="shared" si="95"/>
        <v>Male</v>
      </c>
      <c r="N1219" s="6" t="str">
        <f t="shared" si="96"/>
        <v>Casual Gamer: I love playing video games to have fun but not all of the time</v>
      </c>
      <c r="O1219" s="6" t="str">
        <f t="shared" si="97"/>
        <v>0-5 hours</v>
      </c>
      <c r="P1219" s="39" t="str">
        <f t="shared" si="98"/>
        <v>$2,000- $2,999</v>
      </c>
      <c r="Q1219" s="17"/>
    </row>
    <row r="1220" spans="1:17" ht="15.75" customHeight="1" x14ac:dyDescent="0.25">
      <c r="A1220" s="24">
        <v>10</v>
      </c>
      <c r="B1220" s="28" t="str">
        <f t="shared" si="94"/>
        <v>Promoter</v>
      </c>
      <c r="C1220" s="19" t="s">
        <v>3068</v>
      </c>
      <c r="D1220" s="19" t="s">
        <v>3064</v>
      </c>
      <c r="E1220" s="17" t="s">
        <v>3056</v>
      </c>
      <c r="F1220" s="28">
        <v>13160240763</v>
      </c>
      <c r="G1220" s="6" t="s">
        <v>2695</v>
      </c>
      <c r="H1220" s="6" t="s">
        <v>16</v>
      </c>
      <c r="I1220" s="11" t="s">
        <v>1076</v>
      </c>
      <c r="J1220" s="9" t="s">
        <v>1497</v>
      </c>
      <c r="K1220" s="9" t="s">
        <v>3028</v>
      </c>
      <c r="L1220" s="6" t="s">
        <v>3059</v>
      </c>
      <c r="M1220" s="6" t="str">
        <f t="shared" si="95"/>
        <v>Male</v>
      </c>
      <c r="N1220" s="6" t="str">
        <f t="shared" si="96"/>
        <v>Casual Gamer: I love playing video games to have fun but not all of the time</v>
      </c>
      <c r="O1220" s="6" t="str">
        <f t="shared" si="97"/>
        <v>6-10 hours</v>
      </c>
      <c r="P1220" s="39" t="str">
        <f t="shared" si="98"/>
        <v>$3,000- $5,000</v>
      </c>
      <c r="Q1220" s="17"/>
    </row>
    <row r="1221" spans="1:17" ht="15.75" customHeight="1" x14ac:dyDescent="0.25">
      <c r="A1221" s="24">
        <v>7</v>
      </c>
      <c r="B1221" s="28" t="str">
        <f t="shared" si="94"/>
        <v>Passive</v>
      </c>
      <c r="C1221" s="19" t="s">
        <v>3070</v>
      </c>
      <c r="D1221" s="19" t="s">
        <v>3067</v>
      </c>
      <c r="E1221" s="17" t="s">
        <v>3055</v>
      </c>
      <c r="F1221" s="28">
        <v>13067727658</v>
      </c>
      <c r="G1221" s="6" t="s">
        <v>2346</v>
      </c>
      <c r="H1221" s="6" t="s">
        <v>16</v>
      </c>
      <c r="I1221" s="11" t="s">
        <v>781</v>
      </c>
      <c r="J1221" s="19" t="s">
        <v>1406</v>
      </c>
      <c r="K1221" s="19" t="s">
        <v>3031</v>
      </c>
      <c r="L1221" s="6" t="s">
        <v>3058</v>
      </c>
      <c r="M1221" s="6" t="str">
        <f t="shared" si="95"/>
        <v>Male</v>
      </c>
      <c r="N1221" s="6" t="str">
        <f t="shared" si="96"/>
        <v>Casual Gamer: I love playing video games to have fun but not all of the time</v>
      </c>
      <c r="O1221" s="6" t="str">
        <f t="shared" si="97"/>
        <v>0-5 hours</v>
      </c>
      <c r="P1221" s="39" t="str">
        <f t="shared" si="98"/>
        <v>$5,000+</v>
      </c>
      <c r="Q1221" s="17"/>
    </row>
    <row r="1222" spans="1:17" ht="15.75" customHeight="1" x14ac:dyDescent="0.25">
      <c r="A1222" s="24">
        <v>3</v>
      </c>
      <c r="B1222" s="28" t="str">
        <f t="shared" ref="B1222:B1285" si="99">IF(A1222&gt;8, "Promoter", IF(A1222&gt;6,"Passive",IF(A1222&lt;7,"Detractor",)))</f>
        <v>Detractor</v>
      </c>
      <c r="C1222" s="19" t="s">
        <v>3071</v>
      </c>
      <c r="D1222" s="19" t="s">
        <v>3067</v>
      </c>
      <c r="E1222" s="17" t="s">
        <v>3053</v>
      </c>
      <c r="F1222" s="28">
        <v>13160638264</v>
      </c>
      <c r="G1222" s="6" t="s">
        <v>1654</v>
      </c>
      <c r="H1222" s="6" t="s">
        <v>59</v>
      </c>
      <c r="I1222" s="11" t="s">
        <v>131</v>
      </c>
      <c r="J1222" s="6" t="s">
        <v>1364</v>
      </c>
      <c r="K1222" s="19" t="s">
        <v>3044</v>
      </c>
      <c r="L1222" s="19" t="s">
        <v>3059</v>
      </c>
      <c r="M1222" s="6" t="str">
        <f t="shared" si="95"/>
        <v>Female</v>
      </c>
      <c r="N1222" s="6" t="str">
        <f t="shared" si="96"/>
        <v>Hardcore Gamer: I spend most of my free time playing and viewing video games</v>
      </c>
      <c r="O1222" s="6" t="str">
        <f t="shared" si="97"/>
        <v>40+ hours</v>
      </c>
      <c r="P1222" s="39" t="str">
        <f t="shared" si="98"/>
        <v>$3,000- $5,000</v>
      </c>
      <c r="Q1222" s="17"/>
    </row>
    <row r="1223" spans="1:17" ht="15.75" customHeight="1" x14ac:dyDescent="0.25">
      <c r="A1223" s="24">
        <v>8</v>
      </c>
      <c r="B1223" s="28" t="str">
        <f t="shared" si="99"/>
        <v>Passive</v>
      </c>
      <c r="C1223" s="19" t="s">
        <v>3070</v>
      </c>
      <c r="D1223" s="19" t="s">
        <v>3067</v>
      </c>
      <c r="E1223" s="17" t="s">
        <v>3054</v>
      </c>
      <c r="F1223" s="28">
        <v>13062811296</v>
      </c>
      <c r="G1223" s="6" t="s">
        <v>1906</v>
      </c>
      <c r="H1223" s="6" t="s">
        <v>16</v>
      </c>
      <c r="I1223" s="11" t="s">
        <v>378</v>
      </c>
      <c r="J1223" s="6" t="s">
        <v>1363</v>
      </c>
      <c r="K1223" s="11" t="s">
        <v>3042</v>
      </c>
      <c r="L1223" s="6" t="s">
        <v>3058</v>
      </c>
      <c r="M1223" s="6" t="str">
        <f t="shared" si="95"/>
        <v>Male</v>
      </c>
      <c r="N1223" s="6" t="str">
        <f t="shared" si="96"/>
        <v>Casual Gamer: I love playing video games to have fun but not all of the time</v>
      </c>
      <c r="O1223" s="6" t="str">
        <f t="shared" si="97"/>
        <v>11-20 hours</v>
      </c>
      <c r="P1223" s="39" t="str">
        <f t="shared" si="98"/>
        <v>$3,000- $5,000</v>
      </c>
      <c r="Q1223" s="17"/>
    </row>
    <row r="1224" spans="1:17" ht="15.75" customHeight="1" x14ac:dyDescent="0.25">
      <c r="A1224" s="24">
        <v>10</v>
      </c>
      <c r="B1224" s="28" t="str">
        <f t="shared" si="99"/>
        <v>Promoter</v>
      </c>
      <c r="C1224" s="19" t="s">
        <v>3064</v>
      </c>
      <c r="D1224" s="19" t="s">
        <v>3064</v>
      </c>
      <c r="E1224" s="17" t="s">
        <v>3056</v>
      </c>
      <c r="F1224" s="28">
        <v>13207440652</v>
      </c>
      <c r="G1224" s="6" t="s">
        <v>2545</v>
      </c>
      <c r="H1224" s="6" t="s">
        <v>14</v>
      </c>
      <c r="I1224" s="11" t="s">
        <v>944</v>
      </c>
      <c r="J1224" s="9" t="s">
        <v>1437</v>
      </c>
      <c r="K1224" s="9" t="s">
        <v>3029</v>
      </c>
      <c r="L1224" s="6" t="s">
        <v>3057</v>
      </c>
      <c r="M1224" s="6" t="str">
        <f t="shared" si="95"/>
        <v>Male</v>
      </c>
      <c r="N1224" s="6" t="str">
        <f t="shared" si="96"/>
        <v>Competitive Gamer: I play video games to be the best and win</v>
      </c>
      <c r="O1224" s="6" t="str">
        <f t="shared" si="97"/>
        <v>6-10 hours</v>
      </c>
      <c r="P1224" s="39" t="str">
        <f t="shared" si="98"/>
        <v>$700 - $1,099</v>
      </c>
      <c r="Q1224" s="17"/>
    </row>
    <row r="1225" spans="1:17" ht="15.75" customHeight="1" x14ac:dyDescent="0.25">
      <c r="A1225" s="24">
        <v>10</v>
      </c>
      <c r="B1225" s="28" t="str">
        <f t="shared" si="99"/>
        <v>Promoter</v>
      </c>
      <c r="C1225" s="19" t="s">
        <v>3070</v>
      </c>
      <c r="D1225" s="19" t="s">
        <v>3065</v>
      </c>
      <c r="E1225" s="17" t="s">
        <v>3056</v>
      </c>
      <c r="F1225" s="28">
        <v>13101759921</v>
      </c>
      <c r="G1225" s="6" t="s">
        <v>2845</v>
      </c>
      <c r="H1225" s="6" t="s">
        <v>14</v>
      </c>
      <c r="I1225" s="11" t="s">
        <v>1208</v>
      </c>
      <c r="J1225" s="9" t="s">
        <v>1369</v>
      </c>
      <c r="K1225" s="9" t="s">
        <v>1369</v>
      </c>
      <c r="L1225" s="6" t="s">
        <v>3059</v>
      </c>
      <c r="M1225" s="6" t="str">
        <f t="shared" si="95"/>
        <v>Male</v>
      </c>
      <c r="N1225" s="6" t="str">
        <f t="shared" si="96"/>
        <v>Hardcore Gamer: I spend most of my free time playing and viewing video games</v>
      </c>
      <c r="O1225" s="6" t="str">
        <f t="shared" si="97"/>
        <v>6-10 hours</v>
      </c>
      <c r="P1225" s="39" t="str">
        <f t="shared" si="98"/>
        <v>$3,000- $5,000</v>
      </c>
      <c r="Q1225" s="17"/>
    </row>
    <row r="1226" spans="1:17" ht="15.75" customHeight="1" x14ac:dyDescent="0.25">
      <c r="A1226" s="24">
        <v>7</v>
      </c>
      <c r="B1226" s="28" t="str">
        <f t="shared" si="99"/>
        <v>Passive</v>
      </c>
      <c r="C1226" s="19" t="s">
        <v>3070</v>
      </c>
      <c r="D1226" s="19" t="s">
        <v>3064</v>
      </c>
      <c r="E1226" s="17" t="s">
        <v>3056</v>
      </c>
      <c r="F1226" s="28">
        <v>13067039526</v>
      </c>
      <c r="G1226" s="6" t="s">
        <v>2906</v>
      </c>
      <c r="H1226" s="6" t="s">
        <v>16</v>
      </c>
      <c r="I1226" s="11" t="s">
        <v>1261</v>
      </c>
      <c r="J1226" s="9" t="s">
        <v>1407</v>
      </c>
      <c r="K1226" s="9" t="s">
        <v>3029</v>
      </c>
      <c r="L1226" s="6" t="s">
        <v>3058</v>
      </c>
      <c r="M1226" s="6" t="str">
        <f t="shared" si="95"/>
        <v>Male</v>
      </c>
      <c r="N1226" s="6" t="str">
        <f t="shared" si="96"/>
        <v>Other (please specify)</v>
      </c>
      <c r="O1226" s="6" t="str">
        <f t="shared" si="97"/>
        <v>21-30 hours</v>
      </c>
      <c r="P1226" s="39" t="str">
        <f t="shared" si="98"/>
        <v>$1,500 - $1,999</v>
      </c>
      <c r="Q1226" s="17"/>
    </row>
    <row r="1227" spans="1:17" ht="15.75" customHeight="1" x14ac:dyDescent="0.25">
      <c r="A1227" s="24">
        <v>10</v>
      </c>
      <c r="B1227" s="28" t="str">
        <f t="shared" si="99"/>
        <v>Promoter</v>
      </c>
      <c r="C1227" s="19" t="s">
        <v>3070</v>
      </c>
      <c r="D1227" s="19" t="s">
        <v>3064</v>
      </c>
      <c r="E1227" s="17" t="s">
        <v>3056</v>
      </c>
      <c r="F1227" s="28">
        <v>13216695924</v>
      </c>
      <c r="G1227" s="6" t="s">
        <v>2504</v>
      </c>
      <c r="H1227" s="6" t="s">
        <v>59</v>
      </c>
      <c r="I1227" s="11" t="s">
        <v>913</v>
      </c>
      <c r="J1227" s="9" t="s">
        <v>1497</v>
      </c>
      <c r="K1227" s="9" t="s">
        <v>3028</v>
      </c>
      <c r="L1227" s="6" t="s">
        <v>3057</v>
      </c>
      <c r="M1227" s="6" t="str">
        <f t="shared" si="95"/>
        <v>Male</v>
      </c>
      <c r="N1227" s="6" t="str">
        <f t="shared" si="96"/>
        <v>Hardcore Gamer: I spend most of my free time playing and viewing video games</v>
      </c>
      <c r="O1227" s="6" t="str">
        <f t="shared" si="97"/>
        <v>11-20 hours</v>
      </c>
      <c r="P1227" s="39" t="str">
        <f t="shared" si="98"/>
        <v>$2,000- $2,999</v>
      </c>
      <c r="Q1227" s="17" t="s">
        <v>1522</v>
      </c>
    </row>
    <row r="1228" spans="1:17" ht="15.75" customHeight="1" x14ac:dyDescent="0.25">
      <c r="A1228" s="24">
        <v>9</v>
      </c>
      <c r="B1228" s="28" t="str">
        <f t="shared" si="99"/>
        <v>Promoter</v>
      </c>
      <c r="C1228" s="19" t="s">
        <v>3068</v>
      </c>
      <c r="D1228" s="19" t="s">
        <v>3065</v>
      </c>
      <c r="E1228" s="17" t="s">
        <v>3055</v>
      </c>
      <c r="F1228" s="28">
        <v>13159656606</v>
      </c>
      <c r="G1228" s="6" t="s">
        <v>2224</v>
      </c>
      <c r="H1228" s="6" t="s">
        <v>14</v>
      </c>
      <c r="I1228" s="11" t="s">
        <v>671</v>
      </c>
      <c r="J1228" s="19" t="s">
        <v>1462</v>
      </c>
      <c r="K1228" s="19" t="s">
        <v>3033</v>
      </c>
      <c r="L1228" s="6" t="s">
        <v>3059</v>
      </c>
      <c r="M1228" s="6" t="str">
        <f t="shared" si="95"/>
        <v>Male</v>
      </c>
      <c r="N1228" s="6" t="str">
        <f t="shared" si="96"/>
        <v>Hardcore Gamer: I spend most of my free time playing and viewing video games</v>
      </c>
      <c r="O1228" s="6" t="str">
        <f t="shared" si="97"/>
        <v>40+ hours</v>
      </c>
      <c r="P1228" s="39" t="str">
        <f t="shared" si="98"/>
        <v>$3,000- $5,000</v>
      </c>
      <c r="Q1228" s="17"/>
    </row>
    <row r="1229" spans="1:17" ht="15.75" customHeight="1" x14ac:dyDescent="0.25">
      <c r="A1229" s="24">
        <v>5</v>
      </c>
      <c r="B1229" s="28" t="str">
        <f t="shared" si="99"/>
        <v>Detractor</v>
      </c>
      <c r="C1229" s="19" t="s">
        <v>3068</v>
      </c>
      <c r="D1229" s="19" t="s">
        <v>3067</v>
      </c>
      <c r="E1229" s="17" t="s">
        <v>1423</v>
      </c>
      <c r="F1229" s="28">
        <v>13135584376</v>
      </c>
      <c r="G1229" s="6" t="s">
        <v>1994</v>
      </c>
      <c r="H1229" s="6" t="s">
        <v>16</v>
      </c>
      <c r="I1229" s="11" t="s">
        <v>461</v>
      </c>
      <c r="J1229" s="6" t="s">
        <v>1366</v>
      </c>
      <c r="K1229" s="6" t="s">
        <v>3029</v>
      </c>
      <c r="L1229" s="6" t="s">
        <v>3059</v>
      </c>
      <c r="M1229" s="6" t="str">
        <f t="shared" si="95"/>
        <v>Male</v>
      </c>
      <c r="N1229" s="6" t="str">
        <f t="shared" si="96"/>
        <v>Hardcore Gamer: I spend most of my free time playing and viewing video games</v>
      </c>
      <c r="O1229" s="6" t="str">
        <f t="shared" si="97"/>
        <v>11-20 hours</v>
      </c>
      <c r="P1229" s="39" t="str">
        <f t="shared" si="98"/>
        <v>$3,000- $5,000</v>
      </c>
      <c r="Q1229" s="17"/>
    </row>
    <row r="1230" spans="1:17" ht="15.75" customHeight="1" x14ac:dyDescent="0.25">
      <c r="A1230" s="24">
        <v>9</v>
      </c>
      <c r="B1230" s="28" t="str">
        <f t="shared" si="99"/>
        <v>Promoter</v>
      </c>
      <c r="C1230" s="19" t="s">
        <v>3070</v>
      </c>
      <c r="D1230" s="19" t="s">
        <v>3064</v>
      </c>
      <c r="E1230" s="17" t="s">
        <v>3056</v>
      </c>
      <c r="F1230" s="28">
        <v>13170064533</v>
      </c>
      <c r="G1230" s="6" t="s">
        <v>2658</v>
      </c>
      <c r="H1230" s="6" t="s">
        <v>16</v>
      </c>
      <c r="I1230" s="11" t="s">
        <v>1045</v>
      </c>
      <c r="J1230" s="9" t="s">
        <v>1470</v>
      </c>
      <c r="K1230" s="9" t="s">
        <v>3026</v>
      </c>
      <c r="L1230" s="6" t="s">
        <v>3057</v>
      </c>
      <c r="M1230" s="6" t="str">
        <f t="shared" si="95"/>
        <v>Male</v>
      </c>
      <c r="N1230" s="6" t="str">
        <f t="shared" si="96"/>
        <v>Hardcore Gamer: I spend most of my free time playing and viewing video games</v>
      </c>
      <c r="O1230" s="6" t="str">
        <f t="shared" si="97"/>
        <v>11-20 hours</v>
      </c>
      <c r="P1230" s="39" t="str">
        <f t="shared" si="98"/>
        <v>$3,000- $5,000</v>
      </c>
      <c r="Q1230" s="17"/>
    </row>
    <row r="1231" spans="1:17" ht="15.75" customHeight="1" x14ac:dyDescent="0.25">
      <c r="A1231" s="24">
        <v>10</v>
      </c>
      <c r="B1231" s="28" t="str">
        <f t="shared" si="99"/>
        <v>Promoter</v>
      </c>
      <c r="C1231" s="19" t="s">
        <v>3070</v>
      </c>
      <c r="D1231" s="19" t="s">
        <v>3064</v>
      </c>
      <c r="E1231" s="17" t="s">
        <v>3055</v>
      </c>
      <c r="F1231" s="28">
        <v>13124955751</v>
      </c>
      <c r="G1231" s="6" t="s">
        <v>2281</v>
      </c>
      <c r="H1231" s="6" t="s">
        <v>14</v>
      </c>
      <c r="I1231" s="11" t="s">
        <v>720</v>
      </c>
      <c r="J1231" s="19" t="s">
        <v>1369</v>
      </c>
      <c r="K1231" s="19" t="s">
        <v>1369</v>
      </c>
      <c r="L1231" s="6" t="s">
        <v>3059</v>
      </c>
      <c r="M1231" s="6" t="str">
        <f t="shared" si="95"/>
        <v>Male</v>
      </c>
      <c r="N1231" s="6" t="str">
        <f t="shared" si="96"/>
        <v>Casual Gamer: I love playing video games to have fun but not all of the time</v>
      </c>
      <c r="O1231" s="6" t="str">
        <f t="shared" si="97"/>
        <v>11-20 hours</v>
      </c>
      <c r="P1231" s="39" t="str">
        <f t="shared" si="98"/>
        <v>$3,000- $5,000</v>
      </c>
      <c r="Q1231" s="17"/>
    </row>
    <row r="1232" spans="1:17" ht="15.75" customHeight="1" x14ac:dyDescent="0.25">
      <c r="A1232" s="24">
        <v>7</v>
      </c>
      <c r="B1232" s="28" t="str">
        <f t="shared" si="99"/>
        <v>Passive</v>
      </c>
      <c r="C1232" s="19" t="s">
        <v>3071</v>
      </c>
      <c r="D1232" s="19" t="s">
        <v>3068</v>
      </c>
      <c r="E1232" s="17" t="s">
        <v>3055</v>
      </c>
      <c r="F1232" s="28">
        <v>13230869665</v>
      </c>
      <c r="G1232" s="6" t="s">
        <v>2046</v>
      </c>
      <c r="H1232" s="6" t="s">
        <v>16</v>
      </c>
      <c r="I1232" s="11" t="s">
        <v>510</v>
      </c>
      <c r="J1232" s="19" t="s">
        <v>1380</v>
      </c>
      <c r="K1232" s="19" t="s">
        <v>3039</v>
      </c>
      <c r="L1232" s="6" t="s">
        <v>3057</v>
      </c>
      <c r="M1232" s="6" t="str">
        <f t="shared" si="95"/>
        <v>Prefer not to say</v>
      </c>
      <c r="N1232" s="6" t="str">
        <f t="shared" si="96"/>
        <v>Casual Gamer: I love playing video games to have fun but not all of the time</v>
      </c>
      <c r="O1232" s="6" t="str">
        <f t="shared" si="97"/>
        <v>40+ hours</v>
      </c>
      <c r="P1232" s="39" t="str">
        <f t="shared" si="98"/>
        <v>$2,000- $2,999</v>
      </c>
      <c r="Q1232" s="17"/>
    </row>
    <row r="1233" spans="1:17" ht="15.75" customHeight="1" x14ac:dyDescent="0.25">
      <c r="A1233" s="24">
        <v>10</v>
      </c>
      <c r="B1233" s="28" t="str">
        <f t="shared" si="99"/>
        <v>Promoter</v>
      </c>
      <c r="C1233" s="19" t="s">
        <v>3070</v>
      </c>
      <c r="D1233" s="19" t="s">
        <v>3064</v>
      </c>
      <c r="E1233" s="17" t="s">
        <v>3055</v>
      </c>
      <c r="F1233" s="28">
        <v>13066035857</v>
      </c>
      <c r="G1233" s="6" t="s">
        <v>2357</v>
      </c>
      <c r="H1233" s="6" t="s">
        <v>16</v>
      </c>
      <c r="I1233" s="11" t="s">
        <v>791</v>
      </c>
      <c r="J1233" s="19" t="s">
        <v>1462</v>
      </c>
      <c r="K1233" s="19" t="s">
        <v>3033</v>
      </c>
      <c r="L1233" s="6" t="s">
        <v>3058</v>
      </c>
      <c r="M1233" s="6" t="str">
        <f t="shared" si="95"/>
        <v>Male</v>
      </c>
      <c r="N1233" s="6" t="str">
        <f t="shared" si="96"/>
        <v>Casual Gamer: I love playing video games to have fun but not all of the time</v>
      </c>
      <c r="O1233" s="6" t="str">
        <f t="shared" si="97"/>
        <v>6-10 hours</v>
      </c>
      <c r="P1233" s="39" t="str">
        <f t="shared" si="98"/>
        <v>$3,000- $5,000</v>
      </c>
      <c r="Q1233" s="17"/>
    </row>
    <row r="1234" spans="1:17" ht="15.75" customHeight="1" x14ac:dyDescent="0.25">
      <c r="A1234" s="24">
        <v>5</v>
      </c>
      <c r="B1234" s="28" t="str">
        <f t="shared" si="99"/>
        <v>Detractor</v>
      </c>
      <c r="C1234" s="19" t="s">
        <v>3070</v>
      </c>
      <c r="D1234" s="19" t="s">
        <v>3066</v>
      </c>
      <c r="E1234" s="17" t="s">
        <v>3056</v>
      </c>
      <c r="F1234" s="28">
        <v>13178529773</v>
      </c>
      <c r="G1234" s="6" t="s">
        <v>2612</v>
      </c>
      <c r="H1234" s="6" t="s">
        <v>14</v>
      </c>
      <c r="I1234" s="11" t="s">
        <v>1002</v>
      </c>
      <c r="J1234" s="6" t="s">
        <v>1364</v>
      </c>
      <c r="K1234" s="9" t="s">
        <v>3044</v>
      </c>
      <c r="L1234" s="6" t="s">
        <v>3057</v>
      </c>
      <c r="M1234" s="6" t="str">
        <f t="shared" si="95"/>
        <v>Female</v>
      </c>
      <c r="N1234" s="6" t="str">
        <f t="shared" si="96"/>
        <v>Casual Gamer: I love playing video games to have fun but not all of the time</v>
      </c>
      <c r="O1234" s="6" t="str">
        <f t="shared" si="97"/>
        <v>21-30 hours</v>
      </c>
      <c r="P1234" s="39" t="str">
        <f t="shared" si="98"/>
        <v>$1,500 - $1,999</v>
      </c>
      <c r="Q1234" s="17"/>
    </row>
    <row r="1235" spans="1:17" ht="15.75" customHeight="1" x14ac:dyDescent="0.25">
      <c r="A1235" s="24">
        <v>10</v>
      </c>
      <c r="B1235" s="28" t="str">
        <f t="shared" si="99"/>
        <v>Promoter</v>
      </c>
      <c r="C1235" s="19" t="s">
        <v>488</v>
      </c>
      <c r="D1235" s="19" t="s">
        <v>3064</v>
      </c>
      <c r="E1235" s="17" t="s">
        <v>3056</v>
      </c>
      <c r="F1235" s="28">
        <v>13188042317</v>
      </c>
      <c r="G1235" s="6" t="s">
        <v>2597</v>
      </c>
      <c r="H1235" s="6" t="s">
        <v>16</v>
      </c>
      <c r="I1235" s="11" t="s">
        <v>990</v>
      </c>
      <c r="J1235" s="9" t="s">
        <v>1497</v>
      </c>
      <c r="K1235" s="9" t="s">
        <v>3028</v>
      </c>
      <c r="L1235" s="6" t="s">
        <v>3057</v>
      </c>
      <c r="M1235" s="6" t="str">
        <f t="shared" si="95"/>
        <v>Male</v>
      </c>
      <c r="N1235" s="6" t="str">
        <f t="shared" si="96"/>
        <v>Hardcore Gamer: I spend most of my free time playing and viewing video games</v>
      </c>
      <c r="O1235" s="6" t="str">
        <f t="shared" si="97"/>
        <v>21-30 hours</v>
      </c>
      <c r="P1235" s="39" t="str">
        <f t="shared" si="98"/>
        <v>I don’t know</v>
      </c>
      <c r="Q1235" s="17" t="s">
        <v>1471</v>
      </c>
    </row>
    <row r="1236" spans="1:17" ht="15.75" customHeight="1" x14ac:dyDescent="0.25">
      <c r="A1236" s="24">
        <v>9</v>
      </c>
      <c r="B1236" s="28" t="str">
        <f t="shared" si="99"/>
        <v>Promoter</v>
      </c>
      <c r="C1236" s="19" t="s">
        <v>3070</v>
      </c>
      <c r="D1236" s="19" t="s">
        <v>3064</v>
      </c>
      <c r="E1236" s="17" t="s">
        <v>3055</v>
      </c>
      <c r="F1236" s="28">
        <v>13164331850</v>
      </c>
      <c r="G1236" s="6" t="s">
        <v>2191</v>
      </c>
      <c r="H1236" s="6" t="s">
        <v>16</v>
      </c>
      <c r="I1236" s="11" t="s">
        <v>640</v>
      </c>
      <c r="J1236" s="19" t="s">
        <v>1456</v>
      </c>
      <c r="K1236" s="19" t="s">
        <v>3027</v>
      </c>
      <c r="L1236" s="6" t="s">
        <v>3059</v>
      </c>
      <c r="M1236" s="6" t="str">
        <f t="shared" si="95"/>
        <v>Male</v>
      </c>
      <c r="N1236" s="6" t="str">
        <f t="shared" si="96"/>
        <v>Competitive Gamer: I play video games to be the best and win</v>
      </c>
      <c r="O1236" s="6" t="str">
        <f t="shared" si="97"/>
        <v>21-30 hours</v>
      </c>
      <c r="P1236" s="39" t="str">
        <f t="shared" si="98"/>
        <v>$1,500 - $1,999</v>
      </c>
      <c r="Q1236" s="17"/>
    </row>
    <row r="1237" spans="1:17" ht="15.75" customHeight="1" x14ac:dyDescent="0.25">
      <c r="A1237" s="24">
        <v>10</v>
      </c>
      <c r="B1237" s="28" t="str">
        <f t="shared" si="99"/>
        <v>Promoter</v>
      </c>
      <c r="C1237" s="19" t="s">
        <v>3064</v>
      </c>
      <c r="D1237" s="19" t="s">
        <v>3065</v>
      </c>
      <c r="E1237" s="17" t="s">
        <v>3055</v>
      </c>
      <c r="F1237" s="28">
        <v>13082523179</v>
      </c>
      <c r="G1237" s="6" t="s">
        <v>2322</v>
      </c>
      <c r="H1237" s="6" t="s">
        <v>14</v>
      </c>
      <c r="I1237" s="11" t="s">
        <v>760</v>
      </c>
      <c r="J1237" s="19" t="s">
        <v>1380</v>
      </c>
      <c r="K1237" s="19" t="s">
        <v>3039</v>
      </c>
      <c r="L1237" s="6" t="s">
        <v>3058</v>
      </c>
      <c r="M1237" s="6" t="str">
        <f t="shared" si="95"/>
        <v>Male</v>
      </c>
      <c r="N1237" s="6" t="str">
        <f t="shared" si="96"/>
        <v>Hardcore Gamer: I spend most of my free time playing and viewing video games</v>
      </c>
      <c r="O1237" s="6" t="str">
        <f t="shared" si="97"/>
        <v>40+ hours</v>
      </c>
      <c r="P1237" s="39" t="str">
        <f t="shared" si="98"/>
        <v>$2,000- $2,999</v>
      </c>
      <c r="Q1237" s="17"/>
    </row>
    <row r="1238" spans="1:17" ht="15.75" customHeight="1" x14ac:dyDescent="0.25">
      <c r="A1238" s="24">
        <v>2</v>
      </c>
      <c r="B1238" s="28" t="str">
        <f t="shared" si="99"/>
        <v>Detractor</v>
      </c>
      <c r="C1238" s="19" t="s">
        <v>3068</v>
      </c>
      <c r="D1238" s="19" t="s">
        <v>3067</v>
      </c>
      <c r="E1238" s="17" t="s">
        <v>3053</v>
      </c>
      <c r="F1238" s="28">
        <v>13077331373</v>
      </c>
      <c r="G1238" s="6" t="s">
        <v>1726</v>
      </c>
      <c r="H1238" s="6" t="s">
        <v>14</v>
      </c>
      <c r="I1238" s="11" t="s">
        <v>203</v>
      </c>
      <c r="J1238" s="6" t="s">
        <v>1368</v>
      </c>
      <c r="K1238" s="19" t="s">
        <v>3036</v>
      </c>
      <c r="L1238" s="6" t="s">
        <v>3058</v>
      </c>
      <c r="M1238" s="6" t="str">
        <f t="shared" si="95"/>
        <v>Male</v>
      </c>
      <c r="N1238" s="6" t="str">
        <f t="shared" si="96"/>
        <v>Professional Gamer: I earn my living from playing video games</v>
      </c>
      <c r="O1238" s="6" t="str">
        <f t="shared" si="97"/>
        <v>40+ hours</v>
      </c>
      <c r="P1238" s="39" t="str">
        <f t="shared" si="98"/>
        <v>$5,000+</v>
      </c>
      <c r="Q1238" s="17"/>
    </row>
    <row r="1239" spans="1:17" ht="15.75" customHeight="1" x14ac:dyDescent="0.25">
      <c r="A1239" s="24">
        <v>8</v>
      </c>
      <c r="B1239" s="28" t="str">
        <f t="shared" si="99"/>
        <v>Passive</v>
      </c>
      <c r="C1239" s="19" t="s">
        <v>3070</v>
      </c>
      <c r="D1239" s="19" t="s">
        <v>3064</v>
      </c>
      <c r="E1239" s="17" t="s">
        <v>3055</v>
      </c>
      <c r="F1239" s="28">
        <v>13159701995</v>
      </c>
      <c r="G1239" s="6" t="s">
        <v>2222</v>
      </c>
      <c r="H1239" s="6" t="s">
        <v>14</v>
      </c>
      <c r="I1239" s="11" t="s">
        <v>669</v>
      </c>
      <c r="J1239" s="19" t="s">
        <v>1461</v>
      </c>
      <c r="K1239" s="19" t="s">
        <v>3038</v>
      </c>
      <c r="L1239" s="6" t="s">
        <v>3059</v>
      </c>
      <c r="M1239" s="6" t="str">
        <f t="shared" si="95"/>
        <v>Male</v>
      </c>
      <c r="N1239" s="6" t="str">
        <f t="shared" si="96"/>
        <v>Content Creator/Streamer: I create video game content</v>
      </c>
      <c r="O1239" s="6" t="str">
        <f t="shared" si="97"/>
        <v>6-10 hours</v>
      </c>
      <c r="P1239" s="39" t="str">
        <f t="shared" si="98"/>
        <v>$5,000+</v>
      </c>
      <c r="Q1239" s="17"/>
    </row>
    <row r="1240" spans="1:17" ht="15.75" customHeight="1" x14ac:dyDescent="0.25">
      <c r="A1240" s="24">
        <v>6</v>
      </c>
      <c r="B1240" s="28" t="str">
        <f t="shared" si="99"/>
        <v>Detractor</v>
      </c>
      <c r="C1240" s="19" t="s">
        <v>3068</v>
      </c>
      <c r="D1240" s="19" t="s">
        <v>3065</v>
      </c>
      <c r="E1240" s="17" t="s">
        <v>3055</v>
      </c>
      <c r="F1240" s="28">
        <v>13232070794</v>
      </c>
      <c r="G1240" s="6" t="s">
        <v>2041</v>
      </c>
      <c r="H1240" s="6" t="s">
        <v>14</v>
      </c>
      <c r="I1240" s="11" t="s">
        <v>505</v>
      </c>
      <c r="J1240" s="19" t="s">
        <v>1396</v>
      </c>
      <c r="K1240" s="19" t="s">
        <v>3044</v>
      </c>
      <c r="L1240" s="6" t="s">
        <v>3057</v>
      </c>
      <c r="M1240" s="6" t="str">
        <f t="shared" si="95"/>
        <v>Male</v>
      </c>
      <c r="N1240" s="6" t="str">
        <f t="shared" si="96"/>
        <v>Casual Gamer: I love playing video games to have fun but not all of the time</v>
      </c>
      <c r="O1240" s="6" t="str">
        <f t="shared" si="97"/>
        <v>11-20 hours</v>
      </c>
      <c r="P1240" s="39" t="str">
        <f t="shared" si="98"/>
        <v>$1,100 - $1,499</v>
      </c>
      <c r="Q1240" s="17"/>
    </row>
    <row r="1241" spans="1:17" ht="15.75" customHeight="1" x14ac:dyDescent="0.25">
      <c r="A1241" s="24">
        <v>8</v>
      </c>
      <c r="B1241" s="28" t="str">
        <f t="shared" si="99"/>
        <v>Passive</v>
      </c>
      <c r="C1241" s="19" t="s">
        <v>3071</v>
      </c>
      <c r="D1241" s="19" t="s">
        <v>3067</v>
      </c>
      <c r="E1241" s="17" t="s">
        <v>3054</v>
      </c>
      <c r="F1241" s="28">
        <v>13195310866</v>
      </c>
      <c r="G1241" s="6" t="s">
        <v>1811</v>
      </c>
      <c r="H1241" s="6" t="s">
        <v>14</v>
      </c>
      <c r="I1241" s="11" t="s">
        <v>287</v>
      </c>
      <c r="J1241" s="6" t="s">
        <v>1391</v>
      </c>
      <c r="K1241" s="11" t="s">
        <v>3029</v>
      </c>
      <c r="L1241" s="6" t="s">
        <v>3057</v>
      </c>
      <c r="M1241" s="6" t="str">
        <f t="shared" si="95"/>
        <v>Male</v>
      </c>
      <c r="N1241" s="6" t="str">
        <f t="shared" si="96"/>
        <v>Professional Gamer: I earn my living from playing video games</v>
      </c>
      <c r="O1241" s="6" t="str">
        <f t="shared" si="97"/>
        <v>0-5 hours</v>
      </c>
      <c r="P1241" s="39" t="str">
        <f t="shared" si="98"/>
        <v>$2,000- $2,999</v>
      </c>
      <c r="Q1241" s="17"/>
    </row>
    <row r="1242" spans="1:17" ht="15.75" customHeight="1" x14ac:dyDescent="0.25">
      <c r="A1242" s="24">
        <v>10</v>
      </c>
      <c r="B1242" s="28" t="str">
        <f t="shared" si="99"/>
        <v>Promoter</v>
      </c>
      <c r="C1242" s="19" t="s">
        <v>3064</v>
      </c>
      <c r="D1242" s="19" t="s">
        <v>3064</v>
      </c>
      <c r="E1242" s="17" t="s">
        <v>3055</v>
      </c>
      <c r="F1242" s="28">
        <v>13162224872</v>
      </c>
      <c r="G1242" s="6" t="s">
        <v>2200</v>
      </c>
      <c r="H1242" s="6" t="s">
        <v>14</v>
      </c>
      <c r="I1242" s="11" t="s">
        <v>649</v>
      </c>
      <c r="J1242" s="19" t="s">
        <v>1387</v>
      </c>
      <c r="K1242" s="19" t="s">
        <v>1387</v>
      </c>
      <c r="L1242" s="6" t="s">
        <v>3059</v>
      </c>
      <c r="M1242" s="6" t="str">
        <f t="shared" si="95"/>
        <v>Male</v>
      </c>
      <c r="N1242" s="6" t="str">
        <f t="shared" si="96"/>
        <v>Casual Gamer: I love playing video games to have fun but not all of the time</v>
      </c>
      <c r="O1242" s="6" t="str">
        <f t="shared" si="97"/>
        <v>6-10 hours</v>
      </c>
      <c r="P1242" s="39" t="str">
        <f t="shared" si="98"/>
        <v>$3,000- $5,000</v>
      </c>
      <c r="Q1242" s="17"/>
    </row>
    <row r="1243" spans="1:17" ht="15.75" customHeight="1" x14ac:dyDescent="0.25">
      <c r="A1243" s="24">
        <v>9</v>
      </c>
      <c r="B1243" s="28" t="str">
        <f t="shared" si="99"/>
        <v>Promoter</v>
      </c>
      <c r="C1243" s="19" t="s">
        <v>3068</v>
      </c>
      <c r="D1243" s="19" t="s">
        <v>3064</v>
      </c>
      <c r="E1243" s="17" t="s">
        <v>3055</v>
      </c>
      <c r="F1243" s="28">
        <v>13024872624</v>
      </c>
      <c r="G1243" s="6" t="s">
        <v>2409</v>
      </c>
      <c r="H1243" s="6" t="s">
        <v>16</v>
      </c>
      <c r="I1243" s="11" t="s">
        <v>837</v>
      </c>
      <c r="J1243" s="19" t="s">
        <v>1389</v>
      </c>
      <c r="K1243" s="19" t="s">
        <v>3029</v>
      </c>
      <c r="L1243" s="6" t="s">
        <v>3058</v>
      </c>
      <c r="M1243" s="6" t="str">
        <f t="shared" si="95"/>
        <v>Male</v>
      </c>
      <c r="N1243" s="6" t="str">
        <f t="shared" si="96"/>
        <v>Hardcore Gamer: I spend most of my free time playing and viewing video games</v>
      </c>
      <c r="O1243" s="6" t="str">
        <f t="shared" si="97"/>
        <v>11-20 hours</v>
      </c>
      <c r="P1243" s="39" t="str">
        <f t="shared" si="98"/>
        <v>$3,000- $5,000</v>
      </c>
      <c r="Q1243" s="17"/>
    </row>
    <row r="1244" spans="1:17" ht="15.75" customHeight="1" x14ac:dyDescent="0.25">
      <c r="A1244" s="24">
        <v>8</v>
      </c>
      <c r="B1244" s="28" t="str">
        <f t="shared" si="99"/>
        <v>Passive</v>
      </c>
      <c r="C1244" s="19" t="s">
        <v>3064</v>
      </c>
      <c r="D1244" s="19" t="s">
        <v>3064</v>
      </c>
      <c r="E1244" s="17" t="s">
        <v>3055</v>
      </c>
      <c r="F1244" s="28">
        <v>13124207439</v>
      </c>
      <c r="G1244" s="6" t="s">
        <v>2282</v>
      </c>
      <c r="H1244" s="6" t="s">
        <v>14</v>
      </c>
      <c r="I1244" s="11" t="s">
        <v>721</v>
      </c>
      <c r="J1244" s="19" t="s">
        <v>1388</v>
      </c>
      <c r="K1244" s="19" t="s">
        <v>3033</v>
      </c>
      <c r="L1244" s="6" t="s">
        <v>3059</v>
      </c>
      <c r="M1244" s="6" t="str">
        <f t="shared" si="95"/>
        <v>Male</v>
      </c>
      <c r="N1244" s="6" t="str">
        <f t="shared" si="96"/>
        <v>Hardcore Gamer: I spend most of my free time playing and viewing video games</v>
      </c>
      <c r="O1244" s="6" t="str">
        <f t="shared" si="97"/>
        <v>21-30 hours</v>
      </c>
      <c r="P1244" s="39" t="str">
        <f t="shared" si="98"/>
        <v>$3,000- $5,000</v>
      </c>
      <c r="Q1244" s="17"/>
    </row>
    <row r="1245" spans="1:17" ht="15.75" customHeight="1" x14ac:dyDescent="0.25">
      <c r="A1245" s="24">
        <v>5</v>
      </c>
      <c r="B1245" s="28" t="str">
        <f t="shared" si="99"/>
        <v>Detractor</v>
      </c>
      <c r="C1245" s="19" t="s">
        <v>3068</v>
      </c>
      <c r="D1245" s="19" t="s">
        <v>3067</v>
      </c>
      <c r="E1245" s="17" t="s">
        <v>3055</v>
      </c>
      <c r="F1245" s="28">
        <v>13218078419</v>
      </c>
      <c r="G1245" s="6" t="s">
        <v>2090</v>
      </c>
      <c r="H1245" s="6" t="s">
        <v>16</v>
      </c>
      <c r="I1245" s="11" t="s">
        <v>549</v>
      </c>
      <c r="J1245" s="19" t="s">
        <v>1388</v>
      </c>
      <c r="K1245" s="19" t="s">
        <v>3033</v>
      </c>
      <c r="L1245" s="6" t="s">
        <v>3057</v>
      </c>
      <c r="M1245" s="6" t="str">
        <f t="shared" si="95"/>
        <v>Prefer not to say</v>
      </c>
      <c r="N1245" s="6" t="str">
        <f t="shared" si="96"/>
        <v>Hardcore Gamer: I spend most of my free time playing and viewing video games</v>
      </c>
      <c r="O1245" s="6" t="str">
        <f t="shared" si="97"/>
        <v>11-20 hours</v>
      </c>
      <c r="P1245" s="39" t="str">
        <f t="shared" si="98"/>
        <v>$1,500 - $1,999</v>
      </c>
      <c r="Q1245" s="17"/>
    </row>
    <row r="1246" spans="1:17" ht="15.75" customHeight="1" x14ac:dyDescent="0.25">
      <c r="A1246" s="24">
        <v>6</v>
      </c>
      <c r="B1246" s="28" t="str">
        <f t="shared" si="99"/>
        <v>Detractor</v>
      </c>
      <c r="C1246" s="19" t="s">
        <v>3068</v>
      </c>
      <c r="D1246" s="19" t="s">
        <v>3064</v>
      </c>
      <c r="E1246" s="17" t="s">
        <v>3055</v>
      </c>
      <c r="F1246" s="28">
        <v>13087801313</v>
      </c>
      <c r="G1246" s="6" t="s">
        <v>2315</v>
      </c>
      <c r="H1246" s="6" t="s">
        <v>14</v>
      </c>
      <c r="I1246" s="11" t="s">
        <v>753</v>
      </c>
      <c r="J1246" s="19" t="s">
        <v>1447</v>
      </c>
      <c r="K1246" s="19" t="s">
        <v>3029</v>
      </c>
      <c r="L1246" s="6" t="s">
        <v>3058</v>
      </c>
      <c r="M1246" s="6" t="str">
        <f t="shared" si="95"/>
        <v>Male</v>
      </c>
      <c r="N1246" s="6" t="str">
        <f t="shared" si="96"/>
        <v>Hardcore Gamer: I spend most of my free time playing and viewing video games</v>
      </c>
      <c r="O1246" s="6" t="str">
        <f t="shared" si="97"/>
        <v>6-10 hours</v>
      </c>
      <c r="P1246" s="39" t="str">
        <f t="shared" si="98"/>
        <v>$3,000- $5,000</v>
      </c>
      <c r="Q1246" s="17"/>
    </row>
    <row r="1247" spans="1:17" ht="15.75" customHeight="1" x14ac:dyDescent="0.25">
      <c r="A1247" s="24">
        <v>5</v>
      </c>
      <c r="B1247" s="28" t="str">
        <f t="shared" si="99"/>
        <v>Detractor</v>
      </c>
      <c r="C1247" s="19" t="s">
        <v>3070</v>
      </c>
      <c r="D1247" s="19" t="s">
        <v>3068</v>
      </c>
      <c r="E1247" s="17" t="s">
        <v>3054</v>
      </c>
      <c r="F1247" s="28">
        <v>13156334063</v>
      </c>
      <c r="G1247" s="6" t="s">
        <v>1855</v>
      </c>
      <c r="H1247" s="6" t="s">
        <v>14</v>
      </c>
      <c r="I1247" s="11" t="s">
        <v>328</v>
      </c>
      <c r="J1247" s="6" t="s">
        <v>1395</v>
      </c>
      <c r="K1247" s="11" t="s">
        <v>3044</v>
      </c>
      <c r="L1247" s="6" t="s">
        <v>3059</v>
      </c>
      <c r="M1247" s="6" t="str">
        <f t="shared" si="95"/>
        <v>Male</v>
      </c>
      <c r="N1247" s="6" t="str">
        <f t="shared" si="96"/>
        <v>Casual Gamer: I love playing video games to have fun but not all of the time</v>
      </c>
      <c r="O1247" s="6" t="str">
        <f t="shared" si="97"/>
        <v>0-5 hours</v>
      </c>
      <c r="P1247" s="39" t="str">
        <f t="shared" si="98"/>
        <v>$2,000- $2,999</v>
      </c>
      <c r="Q1247" s="17"/>
    </row>
    <row r="1248" spans="1:17" ht="15.75" customHeight="1" x14ac:dyDescent="0.25">
      <c r="A1248" s="24">
        <v>4</v>
      </c>
      <c r="B1248" s="28" t="str">
        <f t="shared" si="99"/>
        <v>Detractor</v>
      </c>
      <c r="C1248" s="19" t="s">
        <v>3066</v>
      </c>
      <c r="D1248" s="19" t="s">
        <v>3066</v>
      </c>
      <c r="E1248" s="17" t="s">
        <v>3053</v>
      </c>
      <c r="F1248" s="28">
        <v>13160427084</v>
      </c>
      <c r="G1248" s="6" t="s">
        <v>1657</v>
      </c>
      <c r="H1248" s="6" t="s">
        <v>16</v>
      </c>
      <c r="I1248" s="11" t="s">
        <v>134</v>
      </c>
      <c r="J1248" s="6" t="s">
        <v>1364</v>
      </c>
      <c r="K1248" s="19" t="s">
        <v>3044</v>
      </c>
      <c r="L1248" s="19" t="s">
        <v>3059</v>
      </c>
      <c r="M1248" s="6" t="str">
        <f t="shared" si="95"/>
        <v>Male</v>
      </c>
      <c r="N1248" s="6" t="str">
        <f t="shared" si="96"/>
        <v>Competitive Gamer: I play video games to be the best and win</v>
      </c>
      <c r="O1248" s="6" t="str">
        <f t="shared" si="97"/>
        <v>31-40 hours</v>
      </c>
      <c r="P1248" s="39" t="str">
        <f t="shared" si="98"/>
        <v>$2,000- $2,999</v>
      </c>
      <c r="Q1248" s="17"/>
    </row>
    <row r="1249" spans="1:17" ht="15.75" customHeight="1" x14ac:dyDescent="0.25">
      <c r="A1249" s="24">
        <v>4</v>
      </c>
      <c r="B1249" s="28" t="str">
        <f t="shared" si="99"/>
        <v>Detractor</v>
      </c>
      <c r="C1249" s="19" t="s">
        <v>3070</v>
      </c>
      <c r="D1249" s="19" t="s">
        <v>3066</v>
      </c>
      <c r="E1249" s="17" t="s">
        <v>3054</v>
      </c>
      <c r="F1249" s="28">
        <v>13078058136</v>
      </c>
      <c r="G1249" s="6" t="s">
        <v>1895</v>
      </c>
      <c r="H1249" s="6" t="s">
        <v>14</v>
      </c>
      <c r="I1249" s="11" t="s">
        <v>367</v>
      </c>
      <c r="J1249" s="6" t="s">
        <v>1381</v>
      </c>
      <c r="K1249" s="11" t="s">
        <v>3035</v>
      </c>
      <c r="L1249" s="6" t="s">
        <v>3058</v>
      </c>
      <c r="M1249" s="6" t="str">
        <f t="shared" si="95"/>
        <v>Male</v>
      </c>
      <c r="N1249" s="6" t="str">
        <f t="shared" si="96"/>
        <v>Hardcore Gamer: I spend most of my free time playing and viewing video games</v>
      </c>
      <c r="O1249" s="6" t="str">
        <f t="shared" si="97"/>
        <v>21-30 hours</v>
      </c>
      <c r="P1249" s="39" t="str">
        <f t="shared" si="98"/>
        <v>$1,100 - $1,499</v>
      </c>
      <c r="Q1249" s="17"/>
    </row>
    <row r="1250" spans="1:17" ht="15.75" customHeight="1" x14ac:dyDescent="0.25">
      <c r="A1250" s="24">
        <v>9</v>
      </c>
      <c r="B1250" s="28" t="str">
        <f t="shared" si="99"/>
        <v>Promoter</v>
      </c>
      <c r="C1250" s="19" t="s">
        <v>3068</v>
      </c>
      <c r="D1250" s="19" t="s">
        <v>3064</v>
      </c>
      <c r="E1250" s="17" t="s">
        <v>3056</v>
      </c>
      <c r="F1250" s="28">
        <v>13159067610</v>
      </c>
      <c r="G1250" s="6" t="s">
        <v>2723</v>
      </c>
      <c r="H1250" s="6" t="s">
        <v>14</v>
      </c>
      <c r="I1250" s="11" t="s">
        <v>1099</v>
      </c>
      <c r="J1250" s="9" t="s">
        <v>1400</v>
      </c>
      <c r="K1250" s="9" t="s">
        <v>3029</v>
      </c>
      <c r="L1250" s="6" t="s">
        <v>3059</v>
      </c>
      <c r="M1250" s="6" t="str">
        <f t="shared" si="95"/>
        <v>Male</v>
      </c>
      <c r="N1250" s="6" t="str">
        <f t="shared" si="96"/>
        <v>Hardcore Gamer: I spend most of my free time playing and viewing video games</v>
      </c>
      <c r="O1250" s="6" t="str">
        <f t="shared" si="97"/>
        <v>11-20 hours</v>
      </c>
      <c r="P1250" s="39" t="str">
        <f t="shared" si="98"/>
        <v>$2,000- $2,999</v>
      </c>
      <c r="Q1250" s="17"/>
    </row>
    <row r="1251" spans="1:17" ht="15.75" customHeight="1" x14ac:dyDescent="0.25">
      <c r="A1251" s="24">
        <v>8</v>
      </c>
      <c r="B1251" s="28" t="str">
        <f t="shared" si="99"/>
        <v>Passive</v>
      </c>
      <c r="C1251" s="19" t="s">
        <v>3064</v>
      </c>
      <c r="D1251" s="19" t="s">
        <v>3065</v>
      </c>
      <c r="E1251" s="17" t="s">
        <v>3056</v>
      </c>
      <c r="F1251" s="28">
        <v>13157480272</v>
      </c>
      <c r="G1251" s="6" t="s">
        <v>2737</v>
      </c>
      <c r="H1251" s="6" t="s">
        <v>16</v>
      </c>
      <c r="I1251" s="11" t="s">
        <v>1111</v>
      </c>
      <c r="J1251" s="9" t="s">
        <v>1387</v>
      </c>
      <c r="K1251" s="9" t="s">
        <v>1387</v>
      </c>
      <c r="L1251" s="6" t="s">
        <v>3059</v>
      </c>
      <c r="M1251" s="6" t="str">
        <f t="shared" si="95"/>
        <v>Male</v>
      </c>
      <c r="N1251" s="6" t="str">
        <f t="shared" si="96"/>
        <v>Content Creator/Streamer: I create video game content</v>
      </c>
      <c r="O1251" s="6" t="str">
        <f t="shared" si="97"/>
        <v>6-10 hours</v>
      </c>
      <c r="P1251" s="39" t="str">
        <f t="shared" si="98"/>
        <v>$2,000- $2,999</v>
      </c>
      <c r="Q1251" s="17"/>
    </row>
    <row r="1252" spans="1:17" ht="15.75" customHeight="1" x14ac:dyDescent="0.25">
      <c r="A1252" s="24">
        <v>10</v>
      </c>
      <c r="B1252" s="28" t="str">
        <f t="shared" si="99"/>
        <v>Promoter</v>
      </c>
      <c r="C1252" s="19" t="s">
        <v>3070</v>
      </c>
      <c r="D1252" s="19" t="s">
        <v>3064</v>
      </c>
      <c r="E1252" s="17" t="s">
        <v>3055</v>
      </c>
      <c r="F1252" s="28">
        <v>13232134053</v>
      </c>
      <c r="G1252" s="6" t="s">
        <v>2039</v>
      </c>
      <c r="H1252" s="6" t="s">
        <v>16</v>
      </c>
      <c r="I1252" s="11" t="s">
        <v>503</v>
      </c>
      <c r="J1252" s="19" t="s">
        <v>1426</v>
      </c>
      <c r="K1252" s="19" t="s">
        <v>3029</v>
      </c>
      <c r="L1252" s="6" t="s">
        <v>3057</v>
      </c>
      <c r="M1252" s="6" t="str">
        <f t="shared" si="95"/>
        <v>Male</v>
      </c>
      <c r="N1252" s="6" t="str">
        <f t="shared" si="96"/>
        <v>Competitive Gamer: I play video games to be the best and win</v>
      </c>
      <c r="O1252" s="6" t="str">
        <f t="shared" si="97"/>
        <v>40+ hours</v>
      </c>
      <c r="P1252" s="39" t="str">
        <f t="shared" si="98"/>
        <v>$2,000- $2,999</v>
      </c>
      <c r="Q1252" s="17"/>
    </row>
    <row r="1253" spans="1:17" ht="15.75" customHeight="1" x14ac:dyDescent="0.25">
      <c r="A1253" s="24">
        <v>10</v>
      </c>
      <c r="B1253" s="28" t="str">
        <f t="shared" si="99"/>
        <v>Promoter</v>
      </c>
      <c r="C1253" s="19" t="s">
        <v>3070</v>
      </c>
      <c r="D1253" s="19" t="s">
        <v>3065</v>
      </c>
      <c r="E1253" s="17" t="s">
        <v>3056</v>
      </c>
      <c r="F1253" s="28">
        <v>13144618240</v>
      </c>
      <c r="G1253" s="6" t="s">
        <v>2762</v>
      </c>
      <c r="H1253" s="6" t="s">
        <v>16</v>
      </c>
      <c r="I1253" s="11" t="s">
        <v>1132</v>
      </c>
      <c r="J1253" s="9" t="s">
        <v>1388</v>
      </c>
      <c r="K1253" s="9" t="s">
        <v>3033</v>
      </c>
      <c r="L1253" s="6" t="s">
        <v>3059</v>
      </c>
      <c r="M1253" s="6" t="str">
        <f t="shared" si="95"/>
        <v>Male</v>
      </c>
      <c r="N1253" s="6" t="str">
        <f t="shared" si="96"/>
        <v>Hardcore Gamer: I spend most of my free time playing and viewing video games</v>
      </c>
      <c r="O1253" s="6" t="str">
        <f t="shared" si="97"/>
        <v>31-40 hours</v>
      </c>
      <c r="P1253" s="39" t="str">
        <f t="shared" si="98"/>
        <v>$5,000+</v>
      </c>
      <c r="Q1253" s="17"/>
    </row>
    <row r="1254" spans="1:17" ht="15.75" customHeight="1" x14ac:dyDescent="0.25">
      <c r="A1254" s="24">
        <v>10</v>
      </c>
      <c r="B1254" s="28" t="str">
        <f t="shared" si="99"/>
        <v>Promoter</v>
      </c>
      <c r="C1254" s="19" t="s">
        <v>3064</v>
      </c>
      <c r="D1254" s="19" t="s">
        <v>3064</v>
      </c>
      <c r="E1254" s="17" t="s">
        <v>3056</v>
      </c>
      <c r="F1254" s="28">
        <v>13158601364</v>
      </c>
      <c r="G1254" s="6" t="s">
        <v>2728</v>
      </c>
      <c r="H1254" s="6" t="s">
        <v>59</v>
      </c>
      <c r="I1254" s="11" t="s">
        <v>1104</v>
      </c>
      <c r="J1254" s="9" t="s">
        <v>1489</v>
      </c>
      <c r="K1254" s="9" t="s">
        <v>3034</v>
      </c>
      <c r="L1254" s="6" t="s">
        <v>3059</v>
      </c>
      <c r="M1254" s="6" t="str">
        <f t="shared" si="95"/>
        <v>Male</v>
      </c>
      <c r="N1254" s="6" t="str">
        <f t="shared" si="96"/>
        <v>Casual Gamer: I love playing video games to have fun but not all of the time</v>
      </c>
      <c r="O1254" s="6" t="str">
        <f t="shared" si="97"/>
        <v>6-10 hours</v>
      </c>
      <c r="P1254" s="39" t="str">
        <f t="shared" si="98"/>
        <v>$2,000- $2,999</v>
      </c>
      <c r="Q1254" s="17"/>
    </row>
    <row r="1255" spans="1:17" ht="15.75" customHeight="1" x14ac:dyDescent="0.25">
      <c r="A1255" s="24">
        <v>8</v>
      </c>
      <c r="B1255" s="28" t="str">
        <f t="shared" si="99"/>
        <v>Passive</v>
      </c>
      <c r="C1255" s="19" t="s">
        <v>3070</v>
      </c>
      <c r="D1255" s="19" t="s">
        <v>3064</v>
      </c>
      <c r="E1255" s="17" t="s">
        <v>3055</v>
      </c>
      <c r="F1255" s="28">
        <v>13064284826</v>
      </c>
      <c r="G1255" s="6" t="s">
        <v>2363</v>
      </c>
      <c r="H1255" s="6" t="s">
        <v>16</v>
      </c>
      <c r="I1255" s="11" t="s">
        <v>797</v>
      </c>
      <c r="J1255" s="19" t="s">
        <v>1388</v>
      </c>
      <c r="K1255" s="19" t="s">
        <v>3033</v>
      </c>
      <c r="L1255" s="6" t="s">
        <v>3058</v>
      </c>
      <c r="M1255" s="6" t="str">
        <f t="shared" si="95"/>
        <v>Male</v>
      </c>
      <c r="N1255" s="6" t="str">
        <f t="shared" si="96"/>
        <v>Casual Gamer: I love playing video games to have fun but not all of the time</v>
      </c>
      <c r="O1255" s="6" t="str">
        <f t="shared" si="97"/>
        <v>6-10 hours</v>
      </c>
      <c r="P1255" s="39" t="str">
        <f t="shared" si="98"/>
        <v>$1,500 - $1,999</v>
      </c>
      <c r="Q1255" s="17"/>
    </row>
    <row r="1256" spans="1:17" ht="15.75" customHeight="1" x14ac:dyDescent="0.25">
      <c r="A1256" s="24">
        <v>10</v>
      </c>
      <c r="B1256" s="28" t="str">
        <f t="shared" si="99"/>
        <v>Promoter</v>
      </c>
      <c r="C1256" s="19" t="s">
        <v>3068</v>
      </c>
      <c r="D1256" s="19" t="s">
        <v>3064</v>
      </c>
      <c r="E1256" s="17" t="s">
        <v>3055</v>
      </c>
      <c r="F1256" s="28">
        <v>13046371366</v>
      </c>
      <c r="G1256" s="6" t="s">
        <v>2384</v>
      </c>
      <c r="H1256" s="6" t="s">
        <v>14</v>
      </c>
      <c r="I1256" s="11" t="s">
        <v>815</v>
      </c>
      <c r="J1256" s="19" t="s">
        <v>1437</v>
      </c>
      <c r="K1256" s="19" t="s">
        <v>3029</v>
      </c>
      <c r="L1256" s="6" t="s">
        <v>3058</v>
      </c>
      <c r="M1256" s="6" t="str">
        <f t="shared" si="95"/>
        <v>Non-binary/Genderqueer</v>
      </c>
      <c r="N1256" s="6" t="str">
        <f t="shared" si="96"/>
        <v>Casual Gamer: I love playing video games to have fun but not all of the time</v>
      </c>
      <c r="O1256" s="6" t="str">
        <f t="shared" si="97"/>
        <v>21-30 hours</v>
      </c>
      <c r="P1256" s="39" t="str">
        <f t="shared" si="98"/>
        <v>$2,000- $2,999</v>
      </c>
      <c r="Q1256" s="17"/>
    </row>
    <row r="1257" spans="1:17" ht="15.75" customHeight="1" x14ac:dyDescent="0.25">
      <c r="A1257" s="24">
        <v>10</v>
      </c>
      <c r="B1257" s="28" t="str">
        <f t="shared" si="99"/>
        <v>Promoter</v>
      </c>
      <c r="C1257" s="19" t="s">
        <v>488</v>
      </c>
      <c r="D1257" s="19" t="s">
        <v>3064</v>
      </c>
      <c r="E1257" s="17" t="s">
        <v>3055</v>
      </c>
      <c r="F1257" s="28">
        <v>13220841069</v>
      </c>
      <c r="G1257" s="6" t="s">
        <v>2081</v>
      </c>
      <c r="H1257" s="6" t="s">
        <v>14</v>
      </c>
      <c r="I1257" s="11" t="s">
        <v>540</v>
      </c>
      <c r="J1257" s="19" t="s">
        <v>1407</v>
      </c>
      <c r="K1257" s="19" t="s">
        <v>3029</v>
      </c>
      <c r="L1257" s="6" t="s">
        <v>3057</v>
      </c>
      <c r="M1257" s="6" t="str">
        <f t="shared" si="95"/>
        <v>Male</v>
      </c>
      <c r="N1257" s="6" t="str">
        <f t="shared" si="96"/>
        <v>Other (please specify)</v>
      </c>
      <c r="O1257" s="6" t="str">
        <f t="shared" si="97"/>
        <v>40+ hours</v>
      </c>
      <c r="P1257" s="39" t="str">
        <f t="shared" si="98"/>
        <v>$2,000- $2,999</v>
      </c>
      <c r="Q1257" s="17"/>
    </row>
    <row r="1258" spans="1:17" ht="15.75" customHeight="1" x14ac:dyDescent="0.25">
      <c r="A1258" s="24">
        <v>8</v>
      </c>
      <c r="B1258" s="28" t="str">
        <f t="shared" si="99"/>
        <v>Passive</v>
      </c>
      <c r="C1258" s="19" t="s">
        <v>3068</v>
      </c>
      <c r="D1258" s="19" t="s">
        <v>3064</v>
      </c>
      <c r="E1258" s="17" t="s">
        <v>3056</v>
      </c>
      <c r="F1258" s="28">
        <v>13211395130</v>
      </c>
      <c r="G1258" s="6" t="s">
        <v>2527</v>
      </c>
      <c r="H1258" s="6" t="s">
        <v>16</v>
      </c>
      <c r="I1258" s="11" t="s">
        <v>931</v>
      </c>
      <c r="J1258" s="9" t="s">
        <v>1490</v>
      </c>
      <c r="K1258" s="9" t="s">
        <v>3034</v>
      </c>
      <c r="L1258" s="6" t="s">
        <v>3057</v>
      </c>
      <c r="M1258" s="6" t="str">
        <f t="shared" si="95"/>
        <v>Male</v>
      </c>
      <c r="N1258" s="6" t="str">
        <f t="shared" si="96"/>
        <v>Casual Gamer: I love playing video games to have fun but not all of the time</v>
      </c>
      <c r="O1258" s="6" t="str">
        <f t="shared" si="97"/>
        <v>6-10 hours</v>
      </c>
      <c r="P1258" s="39" t="str">
        <f t="shared" si="98"/>
        <v>$3,000- $5,000</v>
      </c>
      <c r="Q1258" s="17"/>
    </row>
    <row r="1259" spans="1:17" ht="15.75" customHeight="1" x14ac:dyDescent="0.25">
      <c r="A1259" s="24">
        <v>9</v>
      </c>
      <c r="B1259" s="28" t="str">
        <f t="shared" si="99"/>
        <v>Promoter</v>
      </c>
      <c r="C1259" s="19" t="s">
        <v>3070</v>
      </c>
      <c r="D1259" s="19" t="s">
        <v>3065</v>
      </c>
      <c r="E1259" s="17" t="s">
        <v>3056</v>
      </c>
      <c r="F1259" s="28">
        <v>13195059970</v>
      </c>
      <c r="G1259" s="6" t="s">
        <v>2583</v>
      </c>
      <c r="H1259" s="6" t="s">
        <v>14</v>
      </c>
      <c r="I1259" s="11" t="s">
        <v>978</v>
      </c>
      <c r="J1259" s="9" t="s">
        <v>1470</v>
      </c>
      <c r="K1259" s="9" t="s">
        <v>3026</v>
      </c>
      <c r="L1259" s="6" t="s">
        <v>3057</v>
      </c>
      <c r="M1259" s="6" t="str">
        <f t="shared" si="95"/>
        <v>Male</v>
      </c>
      <c r="N1259" s="6" t="str">
        <f t="shared" si="96"/>
        <v>Casual Gamer: I love playing video games to have fun but not all of the time</v>
      </c>
      <c r="O1259" s="6" t="str">
        <f t="shared" si="97"/>
        <v>6-10 hours</v>
      </c>
      <c r="P1259" s="39" t="str">
        <f t="shared" si="98"/>
        <v>$1,500 - $1,999</v>
      </c>
      <c r="Q1259" s="17"/>
    </row>
    <row r="1260" spans="1:17" ht="15.75" customHeight="1" x14ac:dyDescent="0.25">
      <c r="A1260" s="24">
        <v>5</v>
      </c>
      <c r="B1260" s="28" t="str">
        <f t="shared" si="99"/>
        <v>Detractor</v>
      </c>
      <c r="C1260" s="19" t="s">
        <v>3068</v>
      </c>
      <c r="D1260" s="19" t="s">
        <v>3067</v>
      </c>
      <c r="E1260" s="17" t="s">
        <v>1423</v>
      </c>
      <c r="F1260" s="28">
        <v>13071650426</v>
      </c>
      <c r="G1260" s="6" t="s">
        <v>2017</v>
      </c>
      <c r="H1260" s="6" t="s">
        <v>16</v>
      </c>
      <c r="I1260" s="11" t="s">
        <v>483</v>
      </c>
      <c r="J1260" s="6" t="s">
        <v>1380</v>
      </c>
      <c r="K1260" s="6" t="s">
        <v>3039</v>
      </c>
      <c r="L1260" s="6" t="s">
        <v>3058</v>
      </c>
      <c r="M1260" s="6" t="str">
        <f t="shared" si="95"/>
        <v>Male</v>
      </c>
      <c r="N1260" s="6" t="str">
        <f t="shared" si="96"/>
        <v>Casual Gamer: I love playing video games to have fun but not all of the time</v>
      </c>
      <c r="O1260" s="6" t="str">
        <f t="shared" si="97"/>
        <v>0-5 hours</v>
      </c>
      <c r="P1260" s="39" t="str">
        <f t="shared" si="98"/>
        <v>$2,000- $2,999</v>
      </c>
      <c r="Q1260" s="17"/>
    </row>
    <row r="1261" spans="1:17" ht="15.75" customHeight="1" x14ac:dyDescent="0.25">
      <c r="A1261" s="24">
        <v>10</v>
      </c>
      <c r="B1261" s="28" t="str">
        <f t="shared" si="99"/>
        <v>Promoter</v>
      </c>
      <c r="C1261" s="19" t="s">
        <v>3064</v>
      </c>
      <c r="D1261" s="19" t="s">
        <v>3064</v>
      </c>
      <c r="E1261" s="17" t="s">
        <v>3056</v>
      </c>
      <c r="F1261" s="28">
        <v>13172295897</v>
      </c>
      <c r="G1261" s="6" t="s">
        <v>2641</v>
      </c>
      <c r="H1261" s="6" t="s">
        <v>59</v>
      </c>
      <c r="I1261" s="11" t="s">
        <v>1030</v>
      </c>
      <c r="J1261" s="9" t="s">
        <v>1497</v>
      </c>
      <c r="K1261" s="9" t="s">
        <v>3028</v>
      </c>
      <c r="L1261" s="6" t="s">
        <v>3057</v>
      </c>
      <c r="M1261" s="6" t="str">
        <f t="shared" si="95"/>
        <v>Female</v>
      </c>
      <c r="N1261" s="6" t="str">
        <f t="shared" si="96"/>
        <v>Other (please specify)</v>
      </c>
      <c r="O1261" s="6" t="str">
        <f t="shared" si="97"/>
        <v>11-20 hours</v>
      </c>
      <c r="P1261" s="39" t="str">
        <f t="shared" si="98"/>
        <v>$2,000- $2,999</v>
      </c>
      <c r="Q1261" s="17"/>
    </row>
    <row r="1262" spans="1:17" ht="15.75" customHeight="1" x14ac:dyDescent="0.25">
      <c r="A1262" s="24">
        <v>8</v>
      </c>
      <c r="B1262" s="28" t="str">
        <f t="shared" si="99"/>
        <v>Passive</v>
      </c>
      <c r="C1262" s="19" t="s">
        <v>488</v>
      </c>
      <c r="D1262" s="19" t="s">
        <v>3064</v>
      </c>
      <c r="E1262" s="17" t="s">
        <v>3055</v>
      </c>
      <c r="F1262" s="28">
        <v>13110447423</v>
      </c>
      <c r="G1262" s="6" t="s">
        <v>2292</v>
      </c>
      <c r="H1262" s="6" t="s">
        <v>16</v>
      </c>
      <c r="I1262" s="11" t="s">
        <v>730</v>
      </c>
      <c r="J1262" s="19" t="s">
        <v>1363</v>
      </c>
      <c r="K1262" s="19" t="s">
        <v>3042</v>
      </c>
      <c r="L1262" s="6" t="s">
        <v>3059</v>
      </c>
      <c r="M1262" s="6" t="str">
        <f t="shared" si="95"/>
        <v>Male</v>
      </c>
      <c r="N1262" s="6" t="str">
        <f t="shared" si="96"/>
        <v>Hardcore Gamer: I spend most of my free time playing and viewing video games</v>
      </c>
      <c r="O1262" s="6" t="str">
        <f t="shared" si="97"/>
        <v>21-30 hours</v>
      </c>
      <c r="P1262" s="39" t="str">
        <f t="shared" si="98"/>
        <v>$1,500 - $1,999</v>
      </c>
      <c r="Q1262" s="17"/>
    </row>
    <row r="1263" spans="1:17" ht="15.75" customHeight="1" x14ac:dyDescent="0.25">
      <c r="A1263" s="24">
        <v>9</v>
      </c>
      <c r="B1263" s="28" t="str">
        <f t="shared" si="99"/>
        <v>Promoter</v>
      </c>
      <c r="C1263" s="19" t="s">
        <v>3064</v>
      </c>
      <c r="D1263" s="19" t="s">
        <v>3064</v>
      </c>
      <c r="E1263" s="17" t="s">
        <v>3056</v>
      </c>
      <c r="F1263" s="28">
        <v>13160705785</v>
      </c>
      <c r="G1263" s="6" t="s">
        <v>2682</v>
      </c>
      <c r="H1263" s="6" t="s">
        <v>16</v>
      </c>
      <c r="I1263" s="11" t="s">
        <v>1064</v>
      </c>
      <c r="J1263" s="9" t="s">
        <v>1387</v>
      </c>
      <c r="K1263" s="9" t="s">
        <v>1387</v>
      </c>
      <c r="L1263" s="6" t="s">
        <v>3059</v>
      </c>
      <c r="M1263" s="6" t="str">
        <f t="shared" si="95"/>
        <v>Male</v>
      </c>
      <c r="N1263" s="6" t="str">
        <f t="shared" si="96"/>
        <v>Casual Gamer: I love playing video games to have fun but not all of the time</v>
      </c>
      <c r="O1263" s="6" t="str">
        <f t="shared" si="97"/>
        <v>11-20 hours</v>
      </c>
      <c r="P1263" s="39" t="str">
        <f t="shared" si="98"/>
        <v>$2,000- $2,999</v>
      </c>
      <c r="Q1263" s="17"/>
    </row>
    <row r="1264" spans="1:17" ht="15.75" customHeight="1" x14ac:dyDescent="0.25">
      <c r="A1264" s="24">
        <v>8</v>
      </c>
      <c r="B1264" s="28" t="str">
        <f t="shared" si="99"/>
        <v>Passive</v>
      </c>
      <c r="C1264" s="19" t="s">
        <v>3070</v>
      </c>
      <c r="D1264" s="19" t="s">
        <v>3067</v>
      </c>
      <c r="E1264" s="17" t="s">
        <v>3054</v>
      </c>
      <c r="F1264" s="28">
        <v>13195923130</v>
      </c>
      <c r="G1264" s="6" t="s">
        <v>1809</v>
      </c>
      <c r="H1264" s="6" t="s">
        <v>14</v>
      </c>
      <c r="I1264" s="11" t="s">
        <v>285</v>
      </c>
      <c r="J1264" s="6" t="s">
        <v>1364</v>
      </c>
      <c r="K1264" s="11" t="s">
        <v>3044</v>
      </c>
      <c r="L1264" s="6" t="s">
        <v>3057</v>
      </c>
      <c r="M1264" s="6" t="str">
        <f t="shared" si="95"/>
        <v>Male</v>
      </c>
      <c r="N1264" s="6" t="str">
        <f t="shared" si="96"/>
        <v>Competitive Gamer: I play video games to be the best and win</v>
      </c>
      <c r="O1264" s="6" t="str">
        <f t="shared" si="97"/>
        <v>11-20 hours</v>
      </c>
      <c r="P1264" s="39" t="str">
        <f t="shared" si="98"/>
        <v>$1,500 - $1,999</v>
      </c>
      <c r="Q1264" s="17"/>
    </row>
    <row r="1265" spans="1:17" ht="15.75" customHeight="1" x14ac:dyDescent="0.25">
      <c r="A1265" s="24">
        <v>9</v>
      </c>
      <c r="B1265" s="28" t="str">
        <f t="shared" si="99"/>
        <v>Promoter</v>
      </c>
      <c r="C1265" s="19" t="s">
        <v>3064</v>
      </c>
      <c r="D1265" s="19" t="s">
        <v>3064</v>
      </c>
      <c r="E1265" s="17" t="s">
        <v>3056</v>
      </c>
      <c r="F1265" s="28">
        <v>13063542445</v>
      </c>
      <c r="G1265" s="6" t="s">
        <v>2927</v>
      </c>
      <c r="H1265" s="6" t="s">
        <v>16</v>
      </c>
      <c r="I1265" s="11" t="s">
        <v>1279</v>
      </c>
      <c r="J1265" s="9" t="s">
        <v>1388</v>
      </c>
      <c r="K1265" s="9" t="s">
        <v>3033</v>
      </c>
      <c r="L1265" s="6" t="s">
        <v>3058</v>
      </c>
      <c r="M1265" s="6" t="str">
        <f t="shared" si="95"/>
        <v>Male</v>
      </c>
      <c r="N1265" s="6" t="str">
        <f t="shared" si="96"/>
        <v>Hardcore Gamer: I spend most of my free time playing and viewing video games</v>
      </c>
      <c r="O1265" s="6" t="str">
        <f t="shared" si="97"/>
        <v>21-30 hours</v>
      </c>
      <c r="P1265" s="39" t="str">
        <f t="shared" si="98"/>
        <v>$3,000- $5,000</v>
      </c>
      <c r="Q1265" s="17"/>
    </row>
    <row r="1266" spans="1:17" ht="15.75" customHeight="1" x14ac:dyDescent="0.25">
      <c r="A1266" s="24">
        <v>7</v>
      </c>
      <c r="B1266" s="28" t="str">
        <f t="shared" si="99"/>
        <v>Passive</v>
      </c>
      <c r="C1266" s="19" t="s">
        <v>3068</v>
      </c>
      <c r="D1266" s="19" t="s">
        <v>3065</v>
      </c>
      <c r="E1266" s="17" t="s">
        <v>1423</v>
      </c>
      <c r="F1266" s="28">
        <v>13223997874</v>
      </c>
      <c r="G1266" s="6" t="s">
        <v>1937</v>
      </c>
      <c r="H1266" s="6" t="s">
        <v>16</v>
      </c>
      <c r="I1266" s="11" t="s">
        <v>408</v>
      </c>
      <c r="J1266" s="6" t="s">
        <v>1393</v>
      </c>
      <c r="K1266" s="6" t="s">
        <v>3036</v>
      </c>
      <c r="L1266" s="6" t="s">
        <v>3057</v>
      </c>
      <c r="M1266" s="6" t="str">
        <f t="shared" si="95"/>
        <v>Male</v>
      </c>
      <c r="N1266" s="6" t="str">
        <f t="shared" si="96"/>
        <v>Casual Gamer: I love playing video games to have fun but not all of the time</v>
      </c>
      <c r="O1266" s="6" t="str">
        <f t="shared" si="97"/>
        <v>6-10 hours</v>
      </c>
      <c r="P1266" s="39" t="str">
        <f t="shared" si="98"/>
        <v>$2,000- $2,999</v>
      </c>
      <c r="Q1266" s="17"/>
    </row>
    <row r="1267" spans="1:17" ht="15.75" customHeight="1" x14ac:dyDescent="0.25">
      <c r="A1267" s="24">
        <v>9</v>
      </c>
      <c r="B1267" s="28" t="str">
        <f t="shared" si="99"/>
        <v>Promoter</v>
      </c>
      <c r="C1267" s="19" t="s">
        <v>3070</v>
      </c>
      <c r="D1267" s="19" t="s">
        <v>3064</v>
      </c>
      <c r="E1267" s="17" t="s">
        <v>3056</v>
      </c>
      <c r="F1267" s="28">
        <v>13159334517</v>
      </c>
      <c r="G1267" s="6" t="s">
        <v>2713</v>
      </c>
      <c r="H1267" s="6" t="s">
        <v>59</v>
      </c>
      <c r="I1267" s="11" t="s">
        <v>1092</v>
      </c>
      <c r="J1267" s="9" t="s">
        <v>1493</v>
      </c>
      <c r="K1267" s="9" t="s">
        <v>3026</v>
      </c>
      <c r="L1267" s="6" t="s">
        <v>3059</v>
      </c>
      <c r="M1267" s="6" t="str">
        <f t="shared" si="95"/>
        <v>Male</v>
      </c>
      <c r="N1267" s="6" t="str">
        <f t="shared" si="96"/>
        <v>Hardcore Gamer: I spend most of my free time playing and viewing video games</v>
      </c>
      <c r="O1267" s="6" t="str">
        <f t="shared" si="97"/>
        <v>31-40 hours</v>
      </c>
      <c r="P1267" s="39" t="str">
        <f t="shared" si="98"/>
        <v>$1,500 - $1,999</v>
      </c>
      <c r="Q1267" s="17"/>
    </row>
    <row r="1268" spans="1:17" ht="15.75" customHeight="1" x14ac:dyDescent="0.25">
      <c r="A1268" s="24">
        <v>5</v>
      </c>
      <c r="B1268" s="28" t="str">
        <f t="shared" si="99"/>
        <v>Detractor</v>
      </c>
      <c r="C1268" s="19" t="s">
        <v>3068</v>
      </c>
      <c r="D1268" s="19" t="s">
        <v>3065</v>
      </c>
      <c r="E1268" s="17" t="s">
        <v>3054</v>
      </c>
      <c r="F1268" s="28">
        <v>13128020363</v>
      </c>
      <c r="G1268" s="6" t="s">
        <v>1869</v>
      </c>
      <c r="H1268" s="6" t="s">
        <v>14</v>
      </c>
      <c r="I1268" s="11" t="s">
        <v>341</v>
      </c>
      <c r="J1268" s="6" t="s">
        <v>1397</v>
      </c>
      <c r="K1268" s="11" t="s">
        <v>1369</v>
      </c>
      <c r="L1268" s="6" t="s">
        <v>3059</v>
      </c>
      <c r="M1268" s="6" t="str">
        <f t="shared" si="95"/>
        <v>None of the above</v>
      </c>
      <c r="N1268" s="6" t="str">
        <f t="shared" si="96"/>
        <v>Hardcore Gamer: I spend most of my free time playing and viewing video games</v>
      </c>
      <c r="O1268" s="6" t="str">
        <f t="shared" si="97"/>
        <v>21-30 hours</v>
      </c>
      <c r="P1268" s="39" t="str">
        <f t="shared" si="98"/>
        <v>$3,000- $5,000</v>
      </c>
      <c r="Q1268" s="17"/>
    </row>
    <row r="1269" spans="1:17" ht="15.75" customHeight="1" x14ac:dyDescent="0.25">
      <c r="A1269" s="24">
        <v>10</v>
      </c>
      <c r="B1269" s="28" t="str">
        <f t="shared" si="99"/>
        <v>Promoter</v>
      </c>
      <c r="C1269" s="19" t="s">
        <v>3064</v>
      </c>
      <c r="D1269" s="19" t="s">
        <v>3064</v>
      </c>
      <c r="E1269" s="17" t="s">
        <v>3056</v>
      </c>
      <c r="F1269" s="28">
        <v>13178225700</v>
      </c>
      <c r="G1269" s="6" t="s">
        <v>2615</v>
      </c>
      <c r="H1269" s="6" t="s">
        <v>16</v>
      </c>
      <c r="I1269" s="11" t="s">
        <v>1005</v>
      </c>
      <c r="J1269" s="9" t="s">
        <v>1510</v>
      </c>
      <c r="K1269" s="9" t="s">
        <v>3039</v>
      </c>
      <c r="L1269" s="6" t="s">
        <v>3057</v>
      </c>
      <c r="M1269" s="6" t="str">
        <f t="shared" si="95"/>
        <v>Male</v>
      </c>
      <c r="N1269" s="6" t="str">
        <f t="shared" si="96"/>
        <v>Content Creator/Streamer: I create video game content</v>
      </c>
      <c r="O1269" s="6" t="str">
        <f t="shared" si="97"/>
        <v>11-20 hours</v>
      </c>
      <c r="P1269" s="39" t="str">
        <f t="shared" si="98"/>
        <v>$2,000- $2,999</v>
      </c>
      <c r="Q1269" s="17"/>
    </row>
    <row r="1270" spans="1:17" ht="15.75" customHeight="1" x14ac:dyDescent="0.25">
      <c r="A1270" s="24">
        <v>7</v>
      </c>
      <c r="B1270" s="28" t="str">
        <f t="shared" si="99"/>
        <v>Passive</v>
      </c>
      <c r="C1270" s="19" t="s">
        <v>3070</v>
      </c>
      <c r="D1270" s="19" t="s">
        <v>3066</v>
      </c>
      <c r="E1270" s="17" t="s">
        <v>3054</v>
      </c>
      <c r="F1270" s="28">
        <v>13104633155</v>
      </c>
      <c r="G1270" s="6" t="s">
        <v>1884</v>
      </c>
      <c r="H1270" s="6" t="s">
        <v>14</v>
      </c>
      <c r="I1270" s="11" t="s">
        <v>356</v>
      </c>
      <c r="J1270" s="6" t="s">
        <v>1366</v>
      </c>
      <c r="K1270" s="11" t="s">
        <v>3029</v>
      </c>
      <c r="L1270" s="6" t="s">
        <v>3059</v>
      </c>
      <c r="M1270" s="6" t="str">
        <f t="shared" si="95"/>
        <v>Male</v>
      </c>
      <c r="N1270" s="6" t="str">
        <f t="shared" si="96"/>
        <v>Competitive Gamer: I play video games to be the best and win</v>
      </c>
      <c r="O1270" s="6" t="str">
        <f t="shared" si="97"/>
        <v>11-20 hours</v>
      </c>
      <c r="P1270" s="39" t="str">
        <f t="shared" si="98"/>
        <v>$3,000- $5,000</v>
      </c>
      <c r="Q1270" s="17"/>
    </row>
    <row r="1271" spans="1:17" ht="15.75" customHeight="1" x14ac:dyDescent="0.25">
      <c r="A1271" s="24">
        <v>9</v>
      </c>
      <c r="B1271" s="28" t="str">
        <f t="shared" si="99"/>
        <v>Promoter</v>
      </c>
      <c r="C1271" s="19" t="s">
        <v>3070</v>
      </c>
      <c r="D1271" s="19" t="s">
        <v>3065</v>
      </c>
      <c r="E1271" s="17" t="s">
        <v>3056</v>
      </c>
      <c r="F1271" s="28">
        <v>13171151845</v>
      </c>
      <c r="G1271" s="6" t="s">
        <v>2644</v>
      </c>
      <c r="H1271" s="6" t="s">
        <v>16</v>
      </c>
      <c r="I1271" s="11" t="s">
        <v>1033</v>
      </c>
      <c r="J1271" s="9" t="s">
        <v>1363</v>
      </c>
      <c r="K1271" s="9" t="s">
        <v>3042</v>
      </c>
      <c r="L1271" s="6" t="s">
        <v>3057</v>
      </c>
      <c r="M1271" s="6" t="str">
        <f t="shared" si="95"/>
        <v>Male</v>
      </c>
      <c r="N1271" s="6" t="str">
        <f t="shared" si="96"/>
        <v>Hardcore Gamer: I spend most of my free time playing and viewing video games</v>
      </c>
      <c r="O1271" s="6" t="str">
        <f t="shared" si="97"/>
        <v>21-30 hours</v>
      </c>
      <c r="P1271" s="39" t="str">
        <f t="shared" si="98"/>
        <v>$3,000- $5,000</v>
      </c>
      <c r="Q1271" s="17"/>
    </row>
    <row r="1272" spans="1:17" ht="15.75" customHeight="1" x14ac:dyDescent="0.25">
      <c r="A1272" s="24">
        <v>9</v>
      </c>
      <c r="B1272" s="28" t="str">
        <f t="shared" si="99"/>
        <v>Promoter</v>
      </c>
      <c r="C1272" s="19" t="s">
        <v>3064</v>
      </c>
      <c r="D1272" s="19" t="s">
        <v>3064</v>
      </c>
      <c r="E1272" s="17" t="s">
        <v>3056</v>
      </c>
      <c r="F1272" s="28">
        <v>13160018282</v>
      </c>
      <c r="G1272" s="6" t="s">
        <v>2698</v>
      </c>
      <c r="H1272" s="6" t="s">
        <v>59</v>
      </c>
      <c r="I1272" s="11" t="s">
        <v>1079</v>
      </c>
      <c r="J1272" s="9" t="s">
        <v>1450</v>
      </c>
      <c r="K1272" s="9" t="s">
        <v>3028</v>
      </c>
      <c r="L1272" s="6" t="s">
        <v>3059</v>
      </c>
      <c r="M1272" s="6" t="str">
        <f t="shared" si="95"/>
        <v>Male</v>
      </c>
      <c r="N1272" s="6" t="str">
        <f t="shared" si="96"/>
        <v>Casual Gamer: I love playing video games to have fun but not all of the time</v>
      </c>
      <c r="O1272" s="6" t="str">
        <f t="shared" si="97"/>
        <v>21-30 hours</v>
      </c>
      <c r="P1272" s="39" t="str">
        <f t="shared" si="98"/>
        <v>$1,100 - $1,499</v>
      </c>
      <c r="Q1272" s="17"/>
    </row>
    <row r="1273" spans="1:17" ht="15.75" customHeight="1" x14ac:dyDescent="0.25">
      <c r="A1273" s="24">
        <v>7</v>
      </c>
      <c r="B1273" s="28" t="str">
        <f t="shared" si="99"/>
        <v>Passive</v>
      </c>
      <c r="C1273" s="19" t="s">
        <v>3070</v>
      </c>
      <c r="D1273" s="19" t="s">
        <v>3065</v>
      </c>
      <c r="E1273" s="17" t="s">
        <v>3055</v>
      </c>
      <c r="F1273" s="28">
        <v>13068049469</v>
      </c>
      <c r="G1273" s="6" t="s">
        <v>2343</v>
      </c>
      <c r="H1273" s="6" t="s">
        <v>16</v>
      </c>
      <c r="I1273" s="11" t="s">
        <v>779</v>
      </c>
      <c r="J1273" s="19" t="s">
        <v>1363</v>
      </c>
      <c r="K1273" s="19" t="s">
        <v>3042</v>
      </c>
      <c r="L1273" s="6" t="s">
        <v>3058</v>
      </c>
      <c r="M1273" s="6" t="str">
        <f t="shared" si="95"/>
        <v>Male</v>
      </c>
      <c r="N1273" s="6" t="str">
        <f t="shared" si="96"/>
        <v>Hardcore Gamer: I spend most of my free time playing and viewing video games</v>
      </c>
      <c r="O1273" s="6" t="str">
        <f t="shared" si="97"/>
        <v>6-10 hours</v>
      </c>
      <c r="P1273" s="39" t="str">
        <f t="shared" si="98"/>
        <v>$3,000- $5,000</v>
      </c>
      <c r="Q1273" s="17"/>
    </row>
    <row r="1274" spans="1:17" ht="15.75" customHeight="1" x14ac:dyDescent="0.25">
      <c r="A1274" s="24">
        <v>5</v>
      </c>
      <c r="B1274" s="28" t="str">
        <f t="shared" si="99"/>
        <v>Detractor</v>
      </c>
      <c r="C1274" s="19" t="s">
        <v>3070</v>
      </c>
      <c r="D1274" s="19" t="s">
        <v>3064</v>
      </c>
      <c r="E1274" s="17" t="s">
        <v>3055</v>
      </c>
      <c r="F1274" s="28">
        <v>13220369124</v>
      </c>
      <c r="G1274" s="6" t="s">
        <v>2085</v>
      </c>
      <c r="H1274" s="6" t="s">
        <v>16</v>
      </c>
      <c r="I1274" s="11" t="s">
        <v>544</v>
      </c>
      <c r="J1274" s="19" t="s">
        <v>1366</v>
      </c>
      <c r="K1274" s="19" t="s">
        <v>3029</v>
      </c>
      <c r="L1274" s="6" t="s">
        <v>3057</v>
      </c>
      <c r="M1274" s="6" t="str">
        <f t="shared" si="95"/>
        <v>Male</v>
      </c>
      <c r="N1274" s="6" t="str">
        <f t="shared" si="96"/>
        <v>Casual Gamer: I love playing video games to have fun but not all of the time</v>
      </c>
      <c r="O1274" s="6" t="str">
        <f t="shared" si="97"/>
        <v>21-30 hours</v>
      </c>
      <c r="P1274" s="39" t="str">
        <f t="shared" si="98"/>
        <v>$5,000+</v>
      </c>
      <c r="Q1274" s="17"/>
    </row>
    <row r="1275" spans="1:17" ht="15.75" customHeight="1" x14ac:dyDescent="0.25">
      <c r="A1275" s="24">
        <v>6</v>
      </c>
      <c r="B1275" s="28" t="str">
        <f t="shared" si="99"/>
        <v>Detractor</v>
      </c>
      <c r="C1275" s="19" t="s">
        <v>488</v>
      </c>
      <c r="D1275" s="19" t="s">
        <v>3065</v>
      </c>
      <c r="E1275" s="17" t="s">
        <v>3054</v>
      </c>
      <c r="F1275" s="28">
        <v>13157775696</v>
      </c>
      <c r="G1275" s="6" t="s">
        <v>1854</v>
      </c>
      <c r="H1275" s="6" t="s">
        <v>16</v>
      </c>
      <c r="I1275" s="11" t="s">
        <v>327</v>
      </c>
      <c r="J1275" s="6" t="s">
        <v>1391</v>
      </c>
      <c r="K1275" s="11" t="s">
        <v>3029</v>
      </c>
      <c r="L1275" s="6" t="s">
        <v>3059</v>
      </c>
      <c r="M1275" s="6" t="str">
        <f t="shared" si="95"/>
        <v>Male</v>
      </c>
      <c r="N1275" s="6" t="str">
        <f t="shared" si="96"/>
        <v>Competitive Gamer: I play video games to be the best and win</v>
      </c>
      <c r="O1275" s="6" t="str">
        <f t="shared" si="97"/>
        <v>0-5 hours</v>
      </c>
      <c r="P1275" s="39" t="str">
        <f t="shared" si="98"/>
        <v>$1,100 - $1,499</v>
      </c>
      <c r="Q1275" s="17"/>
    </row>
    <row r="1276" spans="1:17" ht="15.75" customHeight="1" x14ac:dyDescent="0.25">
      <c r="A1276" s="24">
        <v>7</v>
      </c>
      <c r="B1276" s="28" t="str">
        <f t="shared" si="99"/>
        <v>Passive</v>
      </c>
      <c r="C1276" s="19" t="s">
        <v>3068</v>
      </c>
      <c r="D1276" s="19" t="s">
        <v>3065</v>
      </c>
      <c r="E1276" s="17" t="s">
        <v>3055</v>
      </c>
      <c r="F1276" s="28">
        <v>13160408164</v>
      </c>
      <c r="G1276" s="6" t="s">
        <v>2216</v>
      </c>
      <c r="H1276" s="6" t="s">
        <v>16</v>
      </c>
      <c r="I1276" s="11" t="s">
        <v>664</v>
      </c>
      <c r="J1276" s="19" t="s">
        <v>1385</v>
      </c>
      <c r="K1276" s="19" t="s">
        <v>3030</v>
      </c>
      <c r="L1276" s="6" t="s">
        <v>3059</v>
      </c>
      <c r="M1276" s="6" t="str">
        <f t="shared" si="95"/>
        <v>Male</v>
      </c>
      <c r="N1276" s="6" t="str">
        <f t="shared" si="96"/>
        <v>Casual Gamer: I love playing video games to have fun but not all of the time</v>
      </c>
      <c r="O1276" s="6" t="str">
        <f t="shared" si="97"/>
        <v>0-5 hours</v>
      </c>
      <c r="P1276" s="39" t="str">
        <f t="shared" si="98"/>
        <v>$700 - $1,099</v>
      </c>
      <c r="Q1276" s="17"/>
    </row>
    <row r="1277" spans="1:17" ht="15.75" customHeight="1" x14ac:dyDescent="0.25">
      <c r="A1277" s="24">
        <v>5</v>
      </c>
      <c r="B1277" s="28" t="str">
        <f t="shared" si="99"/>
        <v>Detractor</v>
      </c>
      <c r="C1277" s="19" t="s">
        <v>488</v>
      </c>
      <c r="D1277" s="19" t="s">
        <v>3066</v>
      </c>
      <c r="E1277" s="17" t="s">
        <v>3053</v>
      </c>
      <c r="F1277" s="28">
        <v>13178407143</v>
      </c>
      <c r="G1277" s="6" t="s">
        <v>1618</v>
      </c>
      <c r="H1277" s="6" t="s">
        <v>14</v>
      </c>
      <c r="I1277" s="11" t="s">
        <v>95</v>
      </c>
      <c r="J1277" s="6" t="s">
        <v>1377</v>
      </c>
      <c r="K1277" s="19" t="s">
        <v>3044</v>
      </c>
      <c r="L1277" s="19" t="s">
        <v>3057</v>
      </c>
      <c r="M1277" s="6" t="str">
        <f t="shared" si="95"/>
        <v>Male</v>
      </c>
      <c r="N1277" s="6" t="str">
        <f t="shared" si="96"/>
        <v>I do not play video games</v>
      </c>
      <c r="O1277" s="6">
        <f t="shared" si="97"/>
        <v>0</v>
      </c>
      <c r="P1277" s="39" t="str">
        <f t="shared" si="98"/>
        <v>$700 - $1,099</v>
      </c>
      <c r="Q1277" s="17"/>
    </row>
    <row r="1278" spans="1:17" ht="15.75" customHeight="1" x14ac:dyDescent="0.25">
      <c r="A1278" s="24">
        <v>10</v>
      </c>
      <c r="B1278" s="28" t="str">
        <f t="shared" si="99"/>
        <v>Promoter</v>
      </c>
      <c r="C1278" s="19" t="s">
        <v>3070</v>
      </c>
      <c r="D1278" s="19" t="s">
        <v>3065</v>
      </c>
      <c r="E1278" s="17" t="s">
        <v>3056</v>
      </c>
      <c r="F1278" s="28">
        <v>13220563223</v>
      </c>
      <c r="G1278" s="6" t="s">
        <v>2493</v>
      </c>
      <c r="H1278" s="6" t="s">
        <v>14</v>
      </c>
      <c r="I1278" s="11" t="s">
        <v>903</v>
      </c>
      <c r="J1278" s="9" t="s">
        <v>1492</v>
      </c>
      <c r="K1278" s="9" t="s">
        <v>3039</v>
      </c>
      <c r="L1278" s="6" t="s">
        <v>3057</v>
      </c>
      <c r="M1278" s="6" t="str">
        <f t="shared" si="95"/>
        <v>Male</v>
      </c>
      <c r="N1278" s="6" t="str">
        <f t="shared" si="96"/>
        <v>Casual Gamer: I love playing video games to have fun but not all of the time</v>
      </c>
      <c r="O1278" s="6" t="str">
        <f t="shared" si="97"/>
        <v>6-10 hours</v>
      </c>
      <c r="P1278" s="39" t="str">
        <f t="shared" si="98"/>
        <v>$3,000- $5,000</v>
      </c>
      <c r="Q1278" s="17"/>
    </row>
    <row r="1279" spans="1:17" ht="15.75" customHeight="1" x14ac:dyDescent="0.25">
      <c r="A1279" s="24">
        <v>7</v>
      </c>
      <c r="B1279" s="28" t="str">
        <f t="shared" si="99"/>
        <v>Passive</v>
      </c>
      <c r="C1279" s="19" t="s">
        <v>3068</v>
      </c>
      <c r="D1279" s="19" t="s">
        <v>3065</v>
      </c>
      <c r="E1279" s="17" t="s">
        <v>3055</v>
      </c>
      <c r="F1279" s="28">
        <v>13173976285</v>
      </c>
      <c r="G1279" s="6" t="s">
        <v>2165</v>
      </c>
      <c r="H1279" s="6" t="s">
        <v>14</v>
      </c>
      <c r="I1279" s="11" t="s">
        <v>617</v>
      </c>
      <c r="J1279" s="19" t="s">
        <v>1366</v>
      </c>
      <c r="K1279" s="19" t="s">
        <v>3029</v>
      </c>
      <c r="L1279" s="6" t="s">
        <v>3057</v>
      </c>
      <c r="M1279" s="6" t="str">
        <f t="shared" si="95"/>
        <v>Male</v>
      </c>
      <c r="N1279" s="6" t="str">
        <f t="shared" si="96"/>
        <v>Competitive Gamer: I play video games to be the best and win</v>
      </c>
      <c r="O1279" s="6" t="str">
        <f t="shared" si="97"/>
        <v>21-30 hours</v>
      </c>
      <c r="P1279" s="39" t="str">
        <f t="shared" si="98"/>
        <v>$2,000- $2,999</v>
      </c>
      <c r="Q1279" s="17"/>
    </row>
    <row r="1280" spans="1:17" ht="15.75" customHeight="1" x14ac:dyDescent="0.25">
      <c r="A1280" s="24">
        <v>8</v>
      </c>
      <c r="B1280" s="28" t="str">
        <f t="shared" si="99"/>
        <v>Passive</v>
      </c>
      <c r="C1280" s="19" t="s">
        <v>3071</v>
      </c>
      <c r="D1280" s="19" t="s">
        <v>3065</v>
      </c>
      <c r="E1280" s="17" t="s">
        <v>3055</v>
      </c>
      <c r="F1280" s="28">
        <v>13161574578</v>
      </c>
      <c r="G1280" s="6" t="s">
        <v>2203</v>
      </c>
      <c r="H1280" s="6" t="s">
        <v>16</v>
      </c>
      <c r="I1280" s="11" t="s">
        <v>652</v>
      </c>
      <c r="J1280" s="19" t="s">
        <v>1400</v>
      </c>
      <c r="K1280" s="19" t="s">
        <v>3029</v>
      </c>
      <c r="L1280" s="6" t="s">
        <v>3059</v>
      </c>
      <c r="M1280" s="6" t="str">
        <f t="shared" si="95"/>
        <v>Male</v>
      </c>
      <c r="N1280" s="6" t="str">
        <f t="shared" si="96"/>
        <v>Hardcore Gamer: I spend most of my free time playing and viewing video games</v>
      </c>
      <c r="O1280" s="6" t="str">
        <f t="shared" si="97"/>
        <v>31-40 hours</v>
      </c>
      <c r="P1280" s="39" t="str">
        <f t="shared" si="98"/>
        <v>$2,000- $2,999</v>
      </c>
      <c r="Q1280" s="17"/>
    </row>
    <row r="1281" spans="1:17" ht="15.75" customHeight="1" x14ac:dyDescent="0.25">
      <c r="A1281" s="24">
        <v>0</v>
      </c>
      <c r="B1281" s="28" t="str">
        <f t="shared" si="99"/>
        <v>Detractor</v>
      </c>
      <c r="C1281" s="19" t="s">
        <v>3066</v>
      </c>
      <c r="D1281" s="19" t="s">
        <v>3066</v>
      </c>
      <c r="E1281" s="17" t="s">
        <v>3053</v>
      </c>
      <c r="F1281" s="28">
        <v>13161036614</v>
      </c>
      <c r="G1281" s="6" t="s">
        <v>1651</v>
      </c>
      <c r="H1281" s="6" t="s">
        <v>14</v>
      </c>
      <c r="I1281" s="11" t="s">
        <v>128</v>
      </c>
      <c r="J1281" s="6" t="s">
        <v>1380</v>
      </c>
      <c r="K1281" s="19" t="s">
        <v>3039</v>
      </c>
      <c r="L1281" s="19" t="s">
        <v>3059</v>
      </c>
      <c r="M1281" s="6" t="str">
        <f t="shared" si="95"/>
        <v>Male</v>
      </c>
      <c r="N1281" s="6" t="str">
        <f t="shared" si="96"/>
        <v>Hardcore Gamer: I spend most of my free time playing and viewing video games</v>
      </c>
      <c r="O1281" s="6" t="str">
        <f t="shared" si="97"/>
        <v>11-20 hours</v>
      </c>
      <c r="P1281" s="39" t="str">
        <f t="shared" si="98"/>
        <v>$2,000- $2,999</v>
      </c>
      <c r="Q1281" s="17"/>
    </row>
    <row r="1282" spans="1:17" ht="15.75" customHeight="1" x14ac:dyDescent="0.25">
      <c r="A1282" s="24">
        <v>5</v>
      </c>
      <c r="B1282" s="28" t="str">
        <f t="shared" si="99"/>
        <v>Detractor</v>
      </c>
      <c r="C1282" s="19" t="s">
        <v>488</v>
      </c>
      <c r="D1282" s="19" t="s">
        <v>3066</v>
      </c>
      <c r="E1282" s="17" t="s">
        <v>3054</v>
      </c>
      <c r="F1282" s="28">
        <v>13193067732</v>
      </c>
      <c r="G1282" s="6" t="s">
        <v>1814</v>
      </c>
      <c r="H1282" s="6" t="s">
        <v>14</v>
      </c>
      <c r="I1282" s="11" t="s">
        <v>290</v>
      </c>
      <c r="J1282" s="6" t="s">
        <v>1380</v>
      </c>
      <c r="K1282" s="11" t="s">
        <v>3039</v>
      </c>
      <c r="L1282" s="6" t="s">
        <v>3057</v>
      </c>
      <c r="M1282" s="6" t="str">
        <f t="shared" ref="M1282:M1345" si="100">VLOOKUP(F1282,DemoTable,2,FALSE)</f>
        <v>Male</v>
      </c>
      <c r="N1282" s="6" t="str">
        <f t="shared" ref="N1282:N1345" si="101">VLOOKUP(F1282,DemoTable,3,FALSE)</f>
        <v>Casual Gamer: I love playing video games to have fun but not all of the time</v>
      </c>
      <c r="O1282" s="6" t="str">
        <f t="shared" ref="O1282:O1345" si="102">VLOOKUP(F1282,DemoTable,4,FALSE)</f>
        <v>11-20 hours</v>
      </c>
      <c r="P1282" s="39" t="str">
        <f t="shared" ref="P1282:P1345" si="103">VLOOKUP(F1282,DemoTable,5,FALSE)</f>
        <v>$2,000- $2,999</v>
      </c>
      <c r="Q1282" s="17"/>
    </row>
    <row r="1283" spans="1:17" ht="15.75" customHeight="1" x14ac:dyDescent="0.25">
      <c r="A1283" s="24">
        <v>5</v>
      </c>
      <c r="B1283" s="28" t="str">
        <f t="shared" si="99"/>
        <v>Detractor</v>
      </c>
      <c r="C1283" s="19" t="s">
        <v>3064</v>
      </c>
      <c r="D1283" s="19" t="s">
        <v>3067</v>
      </c>
      <c r="E1283" s="17" t="s">
        <v>3054</v>
      </c>
      <c r="F1283" s="28">
        <v>13174289599</v>
      </c>
      <c r="G1283" s="6" t="s">
        <v>1823</v>
      </c>
      <c r="H1283" s="6" t="s">
        <v>16</v>
      </c>
      <c r="I1283" s="11" t="s">
        <v>299</v>
      </c>
      <c r="J1283" s="6" t="s">
        <v>1364</v>
      </c>
      <c r="K1283" s="11" t="s">
        <v>3044</v>
      </c>
      <c r="L1283" s="6" t="s">
        <v>3057</v>
      </c>
      <c r="M1283" s="6" t="str">
        <f t="shared" si="100"/>
        <v>Male</v>
      </c>
      <c r="N1283" s="6" t="str">
        <f t="shared" si="101"/>
        <v>Hardcore Gamer: I spend most of my free time playing and viewing video games</v>
      </c>
      <c r="O1283" s="6" t="str">
        <f t="shared" si="102"/>
        <v>31-40 hours</v>
      </c>
      <c r="P1283" s="39" t="str">
        <f t="shared" si="103"/>
        <v>$3,000- $5,000</v>
      </c>
      <c r="Q1283" s="17"/>
    </row>
    <row r="1284" spans="1:17" ht="15.75" customHeight="1" x14ac:dyDescent="0.25">
      <c r="A1284" s="24">
        <v>9</v>
      </c>
      <c r="B1284" s="28" t="str">
        <f t="shared" si="99"/>
        <v>Promoter</v>
      </c>
      <c r="C1284" s="19" t="s">
        <v>3064</v>
      </c>
      <c r="D1284" s="19" t="s">
        <v>3064</v>
      </c>
      <c r="E1284" s="17" t="s">
        <v>3056</v>
      </c>
      <c r="F1284" s="28">
        <v>13232374529</v>
      </c>
      <c r="G1284" s="6" t="s">
        <v>1537</v>
      </c>
      <c r="H1284" s="6" t="s">
        <v>59</v>
      </c>
      <c r="I1284" s="11" t="s">
        <v>850</v>
      </c>
      <c r="J1284" s="9" t="s">
        <v>1482</v>
      </c>
      <c r="K1284" s="9" t="s">
        <v>3041</v>
      </c>
      <c r="L1284" s="6" t="s">
        <v>3057</v>
      </c>
      <c r="M1284" s="6" t="str">
        <f t="shared" si="100"/>
        <v>Male</v>
      </c>
      <c r="N1284" s="6" t="str">
        <f t="shared" si="101"/>
        <v>Hardcore Gamer: I spend most of my free time playing and viewing video games</v>
      </c>
      <c r="O1284" s="6" t="str">
        <f t="shared" si="102"/>
        <v>21-30 hours</v>
      </c>
      <c r="P1284" s="39" t="str">
        <f t="shared" si="103"/>
        <v>$1,100 - $1,499</v>
      </c>
      <c r="Q1284" s="17"/>
    </row>
    <row r="1285" spans="1:17" ht="15.75" customHeight="1" x14ac:dyDescent="0.25">
      <c r="A1285" s="24">
        <v>10</v>
      </c>
      <c r="B1285" s="28" t="str">
        <f t="shared" si="99"/>
        <v>Promoter</v>
      </c>
      <c r="C1285" s="19" t="s">
        <v>3068</v>
      </c>
      <c r="D1285" s="19" t="s">
        <v>3064</v>
      </c>
      <c r="E1285" s="17" t="s">
        <v>3056</v>
      </c>
      <c r="F1285" s="28">
        <v>13171080307</v>
      </c>
      <c r="G1285" s="6" t="s">
        <v>2645</v>
      </c>
      <c r="H1285" s="6" t="s">
        <v>59</v>
      </c>
      <c r="I1285" s="11" t="s">
        <v>1034</v>
      </c>
      <c r="J1285" s="9" t="s">
        <v>1497</v>
      </c>
      <c r="K1285" s="9" t="s">
        <v>3028</v>
      </c>
      <c r="L1285" s="6" t="s">
        <v>3057</v>
      </c>
      <c r="M1285" s="6" t="str">
        <f t="shared" si="100"/>
        <v>Male</v>
      </c>
      <c r="N1285" s="6" t="str">
        <f t="shared" si="101"/>
        <v>Casual Gamer: I love playing video games to have fun but not all of the time</v>
      </c>
      <c r="O1285" s="6" t="str">
        <f t="shared" si="102"/>
        <v>6-10 hours</v>
      </c>
      <c r="P1285" s="39" t="str">
        <f t="shared" si="103"/>
        <v>$1,500 - $1,999</v>
      </c>
      <c r="Q1285" s="17"/>
    </row>
    <row r="1286" spans="1:17" ht="15.75" customHeight="1" x14ac:dyDescent="0.25">
      <c r="A1286" s="24">
        <v>10</v>
      </c>
      <c r="B1286" s="28" t="str">
        <f t="shared" ref="B1286:B1349" si="104">IF(A1286&gt;8, "Promoter", IF(A1286&gt;6,"Passive",IF(A1286&lt;7,"Detractor",)))</f>
        <v>Promoter</v>
      </c>
      <c r="C1286" s="19" t="s">
        <v>3064</v>
      </c>
      <c r="D1286" s="19" t="s">
        <v>3064</v>
      </c>
      <c r="E1286" s="17" t="s">
        <v>3056</v>
      </c>
      <c r="F1286" s="28">
        <v>13107459646</v>
      </c>
      <c r="G1286" s="6" t="s">
        <v>2830</v>
      </c>
      <c r="H1286" s="6" t="s">
        <v>59</v>
      </c>
      <c r="I1286" s="11" t="s">
        <v>1195</v>
      </c>
      <c r="J1286" s="9" t="s">
        <v>1497</v>
      </c>
      <c r="K1286" s="9" t="s">
        <v>3028</v>
      </c>
      <c r="L1286" s="6" t="s">
        <v>3059</v>
      </c>
      <c r="M1286" s="6" t="str">
        <f t="shared" si="100"/>
        <v>Male</v>
      </c>
      <c r="N1286" s="6" t="str">
        <f t="shared" si="101"/>
        <v>Content Creator/Streamer: I create video game content</v>
      </c>
      <c r="O1286" s="6" t="str">
        <f t="shared" si="102"/>
        <v>6-10 hours</v>
      </c>
      <c r="P1286" s="39" t="str">
        <f t="shared" si="103"/>
        <v>$1,500 - $1,999</v>
      </c>
      <c r="Q1286" s="17"/>
    </row>
    <row r="1287" spans="1:17" ht="15.75" customHeight="1" x14ac:dyDescent="0.25">
      <c r="A1287" s="24">
        <v>10</v>
      </c>
      <c r="B1287" s="28" t="str">
        <f t="shared" si="104"/>
        <v>Promoter</v>
      </c>
      <c r="C1287" s="19" t="s">
        <v>3064</v>
      </c>
      <c r="D1287" s="19" t="s">
        <v>3064</v>
      </c>
      <c r="E1287" s="17" t="s">
        <v>3056</v>
      </c>
      <c r="F1287" s="28">
        <v>13027910112</v>
      </c>
      <c r="G1287" s="6" t="s">
        <v>2993</v>
      </c>
      <c r="H1287" s="6" t="s">
        <v>59</v>
      </c>
      <c r="I1287" s="11" t="s">
        <v>1335</v>
      </c>
      <c r="J1287" s="9" t="s">
        <v>1385</v>
      </c>
      <c r="K1287" s="9" t="s">
        <v>3030</v>
      </c>
      <c r="L1287" s="6" t="s">
        <v>3058</v>
      </c>
      <c r="M1287" s="6" t="str">
        <f t="shared" si="100"/>
        <v>Male</v>
      </c>
      <c r="N1287" s="6" t="str">
        <f t="shared" si="101"/>
        <v>Casual Gamer: I love playing video games to have fun but not all of the time</v>
      </c>
      <c r="O1287" s="6" t="str">
        <f t="shared" si="102"/>
        <v>6-10 hours</v>
      </c>
      <c r="P1287" s="39" t="str">
        <f t="shared" si="103"/>
        <v>$2,000- $2,999</v>
      </c>
      <c r="Q1287" s="17"/>
    </row>
    <row r="1288" spans="1:17" ht="15.75" customHeight="1" x14ac:dyDescent="0.25">
      <c r="A1288" s="24">
        <v>10</v>
      </c>
      <c r="B1288" s="28" t="str">
        <f t="shared" si="104"/>
        <v>Promoter</v>
      </c>
      <c r="C1288" s="19" t="s">
        <v>3064</v>
      </c>
      <c r="D1288" s="19" t="s">
        <v>3064</v>
      </c>
      <c r="E1288" s="17" t="s">
        <v>3056</v>
      </c>
      <c r="F1288" s="28">
        <v>13063808307</v>
      </c>
      <c r="G1288" s="6" t="s">
        <v>2925</v>
      </c>
      <c r="H1288" s="6" t="s">
        <v>59</v>
      </c>
      <c r="I1288" s="11" t="s">
        <v>1277</v>
      </c>
      <c r="J1288" s="9" t="s">
        <v>1497</v>
      </c>
      <c r="K1288" s="9" t="s">
        <v>3028</v>
      </c>
      <c r="L1288" s="6" t="s">
        <v>3058</v>
      </c>
      <c r="M1288" s="6" t="str">
        <f t="shared" si="100"/>
        <v>Male</v>
      </c>
      <c r="N1288" s="6" t="str">
        <f t="shared" si="101"/>
        <v>Casual Gamer: I love playing video games to have fun but not all of the time</v>
      </c>
      <c r="O1288" s="6" t="str">
        <f t="shared" si="102"/>
        <v>0-5 hours</v>
      </c>
      <c r="P1288" s="39" t="str">
        <f t="shared" si="103"/>
        <v>$1,500 - $1,999</v>
      </c>
      <c r="Q1288" s="17"/>
    </row>
    <row r="1289" spans="1:17" ht="15.75" customHeight="1" x14ac:dyDescent="0.25">
      <c r="A1289" s="24">
        <v>9</v>
      </c>
      <c r="B1289" s="28" t="str">
        <f t="shared" si="104"/>
        <v>Promoter</v>
      </c>
      <c r="C1289" s="19" t="s">
        <v>3070</v>
      </c>
      <c r="D1289" s="19" t="s">
        <v>3067</v>
      </c>
      <c r="E1289" s="17" t="s">
        <v>3056</v>
      </c>
      <c r="F1289" s="28">
        <v>13144368805</v>
      </c>
      <c r="G1289" s="6" t="s">
        <v>2764</v>
      </c>
      <c r="H1289" s="6" t="s">
        <v>14</v>
      </c>
      <c r="I1289" s="11" t="s">
        <v>1134</v>
      </c>
      <c r="J1289" s="9" t="s">
        <v>1388</v>
      </c>
      <c r="K1289" s="9" t="s">
        <v>3033</v>
      </c>
      <c r="L1289" s="6" t="s">
        <v>3059</v>
      </c>
      <c r="M1289" s="6" t="str">
        <f t="shared" si="100"/>
        <v>Male</v>
      </c>
      <c r="N1289" s="6" t="str">
        <f t="shared" si="101"/>
        <v>Competitive Gamer: I play video games to be the best and win</v>
      </c>
      <c r="O1289" s="6" t="str">
        <f t="shared" si="102"/>
        <v>21-30 hours</v>
      </c>
      <c r="P1289" s="39" t="str">
        <f t="shared" si="103"/>
        <v>$3,000- $5,000</v>
      </c>
      <c r="Q1289" s="17"/>
    </row>
    <row r="1290" spans="1:17" ht="15.75" customHeight="1" x14ac:dyDescent="0.25">
      <c r="A1290" s="24">
        <v>6</v>
      </c>
      <c r="B1290" s="28" t="str">
        <f t="shared" si="104"/>
        <v>Detractor</v>
      </c>
      <c r="C1290" s="19" t="s">
        <v>3070</v>
      </c>
      <c r="D1290" s="19" t="s">
        <v>3067</v>
      </c>
      <c r="E1290" s="17" t="s">
        <v>3055</v>
      </c>
      <c r="F1290" s="28">
        <v>13223487414</v>
      </c>
      <c r="G1290" s="6" t="s">
        <v>2073</v>
      </c>
      <c r="H1290" s="6" t="s">
        <v>16</v>
      </c>
      <c r="I1290" s="11" t="s">
        <v>532</v>
      </c>
      <c r="J1290" s="19" t="s">
        <v>1363</v>
      </c>
      <c r="K1290" s="19" t="s">
        <v>3042</v>
      </c>
      <c r="L1290" s="6" t="s">
        <v>3057</v>
      </c>
      <c r="M1290" s="6" t="str">
        <f t="shared" si="100"/>
        <v>Male</v>
      </c>
      <c r="N1290" s="6" t="str">
        <f t="shared" si="101"/>
        <v>Hardcore Gamer: I spend most of my free time playing and viewing video games</v>
      </c>
      <c r="O1290" s="6" t="str">
        <f t="shared" si="102"/>
        <v>11-20 hours</v>
      </c>
      <c r="P1290" s="39" t="str">
        <f t="shared" si="103"/>
        <v>$2,000- $2,999</v>
      </c>
      <c r="Q1290" s="17"/>
    </row>
    <row r="1291" spans="1:17" ht="15.75" customHeight="1" x14ac:dyDescent="0.25">
      <c r="A1291" s="24">
        <v>5</v>
      </c>
      <c r="B1291" s="28" t="str">
        <f t="shared" si="104"/>
        <v>Detractor</v>
      </c>
      <c r="C1291" s="19" t="s">
        <v>3064</v>
      </c>
      <c r="D1291" s="19" t="s">
        <v>3065</v>
      </c>
      <c r="E1291" s="17" t="s">
        <v>3055</v>
      </c>
      <c r="F1291" s="28">
        <v>13042256471</v>
      </c>
      <c r="G1291" s="6" t="s">
        <v>2390</v>
      </c>
      <c r="H1291" s="6" t="s">
        <v>16</v>
      </c>
      <c r="I1291" s="11" t="s">
        <v>820</v>
      </c>
      <c r="J1291" s="19" t="s">
        <v>1407</v>
      </c>
      <c r="K1291" s="19" t="s">
        <v>3029</v>
      </c>
      <c r="L1291" s="6" t="s">
        <v>3058</v>
      </c>
      <c r="M1291" s="6" t="str">
        <f t="shared" si="100"/>
        <v>Male</v>
      </c>
      <c r="N1291" s="6" t="str">
        <f t="shared" si="101"/>
        <v>Hardcore Gamer: I spend most of my free time playing and viewing video games</v>
      </c>
      <c r="O1291" s="6" t="str">
        <f t="shared" si="102"/>
        <v>11-20 hours</v>
      </c>
      <c r="P1291" s="39" t="str">
        <f t="shared" si="103"/>
        <v>$2,000- $2,999</v>
      </c>
      <c r="Q1291" s="17"/>
    </row>
    <row r="1292" spans="1:17" ht="15.75" customHeight="1" x14ac:dyDescent="0.25">
      <c r="A1292" s="24">
        <v>10</v>
      </c>
      <c r="B1292" s="28" t="str">
        <f t="shared" si="104"/>
        <v>Promoter</v>
      </c>
      <c r="C1292" s="19" t="s">
        <v>3064</v>
      </c>
      <c r="D1292" s="19" t="s">
        <v>3064</v>
      </c>
      <c r="E1292" s="17" t="s">
        <v>3056</v>
      </c>
      <c r="F1292" s="28">
        <v>13203078015</v>
      </c>
      <c r="G1292" s="6" t="s">
        <v>2557</v>
      </c>
      <c r="H1292" s="6" t="s">
        <v>16</v>
      </c>
      <c r="I1292" s="11" t="s">
        <v>955</v>
      </c>
      <c r="J1292" s="9" t="s">
        <v>1388</v>
      </c>
      <c r="K1292" s="9" t="s">
        <v>3033</v>
      </c>
      <c r="L1292" s="6" t="s">
        <v>3057</v>
      </c>
      <c r="M1292" s="6" t="str">
        <f t="shared" si="100"/>
        <v>Female</v>
      </c>
      <c r="N1292" s="6" t="str">
        <f t="shared" si="101"/>
        <v>Other (please specify)</v>
      </c>
      <c r="O1292" s="6" t="str">
        <f t="shared" si="102"/>
        <v>11-20 hours</v>
      </c>
      <c r="P1292" s="39" t="str">
        <f t="shared" si="103"/>
        <v>$3,000- $5,000</v>
      </c>
      <c r="Q1292" s="17"/>
    </row>
    <row r="1293" spans="1:17" ht="15.75" customHeight="1" x14ac:dyDescent="0.25">
      <c r="A1293" s="24">
        <v>9</v>
      </c>
      <c r="B1293" s="28" t="str">
        <f t="shared" si="104"/>
        <v>Promoter</v>
      </c>
      <c r="C1293" s="19" t="s">
        <v>3064</v>
      </c>
      <c r="D1293" s="19" t="s">
        <v>3064</v>
      </c>
      <c r="E1293" s="17" t="s">
        <v>3056</v>
      </c>
      <c r="F1293" s="28">
        <v>13203217172</v>
      </c>
      <c r="G1293" s="6" t="s">
        <v>2556</v>
      </c>
      <c r="H1293" s="6" t="s">
        <v>16</v>
      </c>
      <c r="I1293" s="11" t="s">
        <v>954</v>
      </c>
      <c r="J1293" s="9" t="s">
        <v>1388</v>
      </c>
      <c r="K1293" s="9" t="s">
        <v>3033</v>
      </c>
      <c r="L1293" s="6" t="s">
        <v>3057</v>
      </c>
      <c r="M1293" s="6" t="str">
        <f t="shared" si="100"/>
        <v>Male</v>
      </c>
      <c r="N1293" s="6" t="str">
        <f t="shared" si="101"/>
        <v>Hardcore Gamer: I spend most of my free time playing and viewing video games</v>
      </c>
      <c r="O1293" s="6" t="str">
        <f t="shared" si="102"/>
        <v>11-20 hours</v>
      </c>
      <c r="P1293" s="39" t="str">
        <f t="shared" si="103"/>
        <v>$2,000- $2,999</v>
      </c>
      <c r="Q1293" s="17"/>
    </row>
    <row r="1294" spans="1:17" ht="15.75" customHeight="1" x14ac:dyDescent="0.25">
      <c r="A1294" s="24">
        <v>6</v>
      </c>
      <c r="B1294" s="28" t="str">
        <f t="shared" si="104"/>
        <v>Detractor</v>
      </c>
      <c r="C1294" s="19" t="s">
        <v>3068</v>
      </c>
      <c r="D1294" s="19" t="s">
        <v>3067</v>
      </c>
      <c r="E1294" s="17" t="s">
        <v>3055</v>
      </c>
      <c r="F1294" s="28">
        <v>13042513849</v>
      </c>
      <c r="G1294" s="6" t="s">
        <v>2388</v>
      </c>
      <c r="H1294" s="6" t="s">
        <v>14</v>
      </c>
      <c r="I1294" s="11" t="s">
        <v>819</v>
      </c>
      <c r="J1294" s="19" t="s">
        <v>1363</v>
      </c>
      <c r="K1294" s="19" t="s">
        <v>3042</v>
      </c>
      <c r="L1294" s="6" t="s">
        <v>3058</v>
      </c>
      <c r="M1294" s="6" t="str">
        <f t="shared" si="100"/>
        <v>Female</v>
      </c>
      <c r="N1294" s="6" t="str">
        <f t="shared" si="101"/>
        <v>Casual Gamer: I love playing video games to have fun but not all of the time</v>
      </c>
      <c r="O1294" s="6" t="str">
        <f t="shared" si="102"/>
        <v>6-10 hours</v>
      </c>
      <c r="P1294" s="39" t="str">
        <f t="shared" si="103"/>
        <v>&lt;$700</v>
      </c>
      <c r="Q1294" s="17"/>
    </row>
    <row r="1295" spans="1:17" ht="15.75" customHeight="1" x14ac:dyDescent="0.25">
      <c r="A1295" s="24">
        <v>10</v>
      </c>
      <c r="B1295" s="28" t="str">
        <f t="shared" si="104"/>
        <v>Promoter</v>
      </c>
      <c r="C1295" s="19" t="s">
        <v>3064</v>
      </c>
      <c r="D1295" s="19" t="s">
        <v>3064</v>
      </c>
      <c r="E1295" s="17" t="s">
        <v>3056</v>
      </c>
      <c r="F1295" s="28">
        <v>13221806360</v>
      </c>
      <c r="G1295" s="6" t="s">
        <v>2490</v>
      </c>
      <c r="H1295" s="6" t="s">
        <v>16</v>
      </c>
      <c r="I1295" s="11" t="s">
        <v>901</v>
      </c>
      <c r="J1295" s="9" t="s">
        <v>1387</v>
      </c>
      <c r="K1295" s="9" t="s">
        <v>1387</v>
      </c>
      <c r="L1295" s="6" t="s">
        <v>3057</v>
      </c>
      <c r="M1295" s="6" t="str">
        <f t="shared" si="100"/>
        <v>Male</v>
      </c>
      <c r="N1295" s="6" t="str">
        <f t="shared" si="101"/>
        <v>Hardcore Gamer: I spend most of my free time playing and viewing video games</v>
      </c>
      <c r="O1295" s="6" t="str">
        <f t="shared" si="102"/>
        <v>11-20 hours</v>
      </c>
      <c r="P1295" s="39" t="str">
        <f t="shared" si="103"/>
        <v>$1,100 - $1,499</v>
      </c>
      <c r="Q1295" s="17"/>
    </row>
    <row r="1296" spans="1:17" ht="15.75" customHeight="1" x14ac:dyDescent="0.25">
      <c r="A1296" s="24">
        <v>10</v>
      </c>
      <c r="B1296" s="28" t="str">
        <f t="shared" si="104"/>
        <v>Promoter</v>
      </c>
      <c r="C1296" s="19" t="s">
        <v>488</v>
      </c>
      <c r="D1296" s="19" t="s">
        <v>3064</v>
      </c>
      <c r="E1296" s="17" t="s">
        <v>3056</v>
      </c>
      <c r="F1296" s="28">
        <v>13076182424</v>
      </c>
      <c r="G1296" s="6" t="s">
        <v>2883</v>
      </c>
      <c r="H1296" s="6" t="s">
        <v>16</v>
      </c>
      <c r="I1296" s="11" t="s">
        <v>1241</v>
      </c>
      <c r="J1296" s="9" t="s">
        <v>1448</v>
      </c>
      <c r="K1296" s="9" t="s">
        <v>3031</v>
      </c>
      <c r="L1296" s="6" t="s">
        <v>3058</v>
      </c>
      <c r="M1296" s="6" t="str">
        <f t="shared" si="100"/>
        <v>Female</v>
      </c>
      <c r="N1296" s="6" t="str">
        <f t="shared" si="101"/>
        <v>I do not play video games</v>
      </c>
      <c r="O1296" s="6">
        <f t="shared" si="102"/>
        <v>0</v>
      </c>
      <c r="P1296" s="39" t="str">
        <f t="shared" si="103"/>
        <v>$1,500 - $1,999</v>
      </c>
      <c r="Q1296" s="17"/>
    </row>
    <row r="1297" spans="1:17" ht="15.75" customHeight="1" x14ac:dyDescent="0.25">
      <c r="A1297" s="24">
        <v>9</v>
      </c>
      <c r="B1297" s="28" t="str">
        <f t="shared" si="104"/>
        <v>Promoter</v>
      </c>
      <c r="C1297" s="19" t="s">
        <v>3070</v>
      </c>
      <c r="D1297" s="19" t="s">
        <v>3064</v>
      </c>
      <c r="E1297" s="17" t="s">
        <v>3056</v>
      </c>
      <c r="F1297" s="28">
        <v>13056513633</v>
      </c>
      <c r="G1297" s="6" t="s">
        <v>2943</v>
      </c>
      <c r="H1297" s="6" t="s">
        <v>59</v>
      </c>
      <c r="I1297" s="11" t="s">
        <v>1290</v>
      </c>
      <c r="J1297" s="9" t="s">
        <v>1385</v>
      </c>
      <c r="K1297" s="9" t="s">
        <v>3030</v>
      </c>
      <c r="L1297" s="6" t="s">
        <v>3058</v>
      </c>
      <c r="M1297" s="6" t="str">
        <f t="shared" si="100"/>
        <v>Male</v>
      </c>
      <c r="N1297" s="6" t="str">
        <f t="shared" si="101"/>
        <v>Other (please specify)</v>
      </c>
      <c r="O1297" s="6" t="str">
        <f t="shared" si="102"/>
        <v>21-30 hours</v>
      </c>
      <c r="P1297" s="39" t="str">
        <f t="shared" si="103"/>
        <v>$3,000- $5,000</v>
      </c>
      <c r="Q1297" s="17"/>
    </row>
    <row r="1298" spans="1:17" ht="15.75" customHeight="1" x14ac:dyDescent="0.25">
      <c r="A1298" s="24">
        <v>10</v>
      </c>
      <c r="B1298" s="28" t="str">
        <f t="shared" si="104"/>
        <v>Promoter</v>
      </c>
      <c r="C1298" s="19" t="s">
        <v>3064</v>
      </c>
      <c r="D1298" s="19" t="s">
        <v>3064</v>
      </c>
      <c r="E1298" s="17" t="s">
        <v>3056</v>
      </c>
      <c r="F1298" s="28">
        <v>13064370031</v>
      </c>
      <c r="G1298" s="6" t="s">
        <v>2917</v>
      </c>
      <c r="H1298" s="6" t="s">
        <v>16</v>
      </c>
      <c r="I1298" s="11" t="s">
        <v>1272</v>
      </c>
      <c r="J1298" s="9" t="s">
        <v>1385</v>
      </c>
      <c r="K1298" s="9" t="s">
        <v>3030</v>
      </c>
      <c r="L1298" s="6" t="s">
        <v>3058</v>
      </c>
      <c r="M1298" s="6" t="str">
        <f t="shared" si="100"/>
        <v>Male</v>
      </c>
      <c r="N1298" s="6" t="str">
        <f t="shared" si="101"/>
        <v>Casual Gamer: I love playing video games to have fun but not all of the time</v>
      </c>
      <c r="O1298" s="6" t="str">
        <f t="shared" si="102"/>
        <v>11-20 hours</v>
      </c>
      <c r="P1298" s="39" t="str">
        <f t="shared" si="103"/>
        <v>$3,000- $5,000</v>
      </c>
      <c r="Q1298" s="17"/>
    </row>
    <row r="1299" spans="1:17" ht="15.75" customHeight="1" x14ac:dyDescent="0.25">
      <c r="A1299" s="24">
        <v>10</v>
      </c>
      <c r="B1299" s="28" t="str">
        <f t="shared" si="104"/>
        <v>Promoter</v>
      </c>
      <c r="C1299" s="19" t="s">
        <v>3064</v>
      </c>
      <c r="D1299" s="19" t="s">
        <v>3064</v>
      </c>
      <c r="E1299" s="17" t="s">
        <v>3056</v>
      </c>
      <c r="F1299" s="28">
        <v>13162365693</v>
      </c>
      <c r="G1299" s="6" t="s">
        <v>2673</v>
      </c>
      <c r="H1299" s="6" t="s">
        <v>59</v>
      </c>
      <c r="I1299" s="11" t="s">
        <v>1058</v>
      </c>
      <c r="J1299" s="9" t="s">
        <v>1385</v>
      </c>
      <c r="K1299" s="9" t="s">
        <v>3030</v>
      </c>
      <c r="L1299" s="6" t="s">
        <v>3059</v>
      </c>
      <c r="M1299" s="6" t="str">
        <f t="shared" si="100"/>
        <v>Male</v>
      </c>
      <c r="N1299" s="6" t="str">
        <f t="shared" si="101"/>
        <v>Hardcore Gamer: I spend most of my free time playing and viewing video games</v>
      </c>
      <c r="O1299" s="6" t="str">
        <f t="shared" si="102"/>
        <v>21-30 hours</v>
      </c>
      <c r="P1299" s="39" t="str">
        <f t="shared" si="103"/>
        <v>$3,000- $5,000</v>
      </c>
      <c r="Q1299" s="17"/>
    </row>
    <row r="1300" spans="1:17" ht="15.75" customHeight="1" x14ac:dyDescent="0.25">
      <c r="A1300" s="24">
        <v>4</v>
      </c>
      <c r="B1300" s="28" t="str">
        <f t="shared" si="104"/>
        <v>Detractor</v>
      </c>
      <c r="C1300" s="19" t="s">
        <v>3071</v>
      </c>
      <c r="D1300" s="19" t="s">
        <v>3067</v>
      </c>
      <c r="E1300" s="17" t="s">
        <v>3054</v>
      </c>
      <c r="F1300" s="28">
        <v>13087957179</v>
      </c>
      <c r="G1300" s="6" t="s">
        <v>1890</v>
      </c>
      <c r="H1300" s="6" t="s">
        <v>16</v>
      </c>
      <c r="I1300" s="11" t="s">
        <v>362</v>
      </c>
      <c r="J1300" s="6" t="s">
        <v>1363</v>
      </c>
      <c r="K1300" s="11" t="s">
        <v>3042</v>
      </c>
      <c r="L1300" s="6" t="s">
        <v>3058</v>
      </c>
      <c r="M1300" s="6" t="str">
        <f t="shared" si="100"/>
        <v>Male</v>
      </c>
      <c r="N1300" s="6" t="str">
        <f t="shared" si="101"/>
        <v>Casual Gamer: I love playing video games to have fun but not all of the time</v>
      </c>
      <c r="O1300" s="6" t="str">
        <f t="shared" si="102"/>
        <v>11-20 hours</v>
      </c>
      <c r="P1300" s="39" t="str">
        <f t="shared" si="103"/>
        <v>$5,000+</v>
      </c>
      <c r="Q1300" s="17"/>
    </row>
    <row r="1301" spans="1:17" ht="15.75" customHeight="1" x14ac:dyDescent="0.25">
      <c r="A1301" s="24">
        <v>5</v>
      </c>
      <c r="B1301" s="28" t="str">
        <f t="shared" si="104"/>
        <v>Detractor</v>
      </c>
      <c r="C1301" s="19" t="s">
        <v>3068</v>
      </c>
      <c r="D1301" s="19" t="s">
        <v>3065</v>
      </c>
      <c r="E1301" s="17" t="s">
        <v>1423</v>
      </c>
      <c r="F1301" s="28">
        <v>13093717246</v>
      </c>
      <c r="G1301" s="6" t="s">
        <v>2008</v>
      </c>
      <c r="H1301" s="6" t="s">
        <v>16</v>
      </c>
      <c r="I1301" s="11" t="s">
        <v>474</v>
      </c>
      <c r="J1301" s="6" t="s">
        <v>1389</v>
      </c>
      <c r="K1301" s="6" t="s">
        <v>3029</v>
      </c>
      <c r="L1301" s="6" t="s">
        <v>3059</v>
      </c>
      <c r="M1301" s="6" t="str">
        <f t="shared" si="100"/>
        <v>Male</v>
      </c>
      <c r="N1301" s="6" t="str">
        <f t="shared" si="101"/>
        <v>Casual Gamer: I love playing video games to have fun but not all of the time</v>
      </c>
      <c r="O1301" s="6" t="str">
        <f t="shared" si="102"/>
        <v>6-10 hours</v>
      </c>
      <c r="P1301" s="39" t="str">
        <f t="shared" si="103"/>
        <v>$1,500 - $1,999</v>
      </c>
      <c r="Q1301" s="17"/>
    </row>
    <row r="1302" spans="1:17" ht="15.75" customHeight="1" x14ac:dyDescent="0.25">
      <c r="A1302" s="24">
        <v>8</v>
      </c>
      <c r="B1302" s="28" t="str">
        <f t="shared" si="104"/>
        <v>Passive</v>
      </c>
      <c r="C1302" s="19" t="s">
        <v>3068</v>
      </c>
      <c r="D1302" s="19" t="s">
        <v>3064</v>
      </c>
      <c r="E1302" s="17" t="s">
        <v>3056</v>
      </c>
      <c r="F1302" s="28">
        <v>13230681329</v>
      </c>
      <c r="G1302" s="6" t="s">
        <v>2434</v>
      </c>
      <c r="H1302" s="6" t="s">
        <v>14</v>
      </c>
      <c r="I1302" s="11" t="s">
        <v>857</v>
      </c>
      <c r="J1302" s="9" t="s">
        <v>1488</v>
      </c>
      <c r="K1302" s="9" t="s">
        <v>1387</v>
      </c>
      <c r="L1302" s="6" t="s">
        <v>3057</v>
      </c>
      <c r="M1302" s="6" t="str">
        <f t="shared" si="100"/>
        <v>Prefer not to say</v>
      </c>
      <c r="N1302" s="6" t="str">
        <f t="shared" si="101"/>
        <v>Content Creator/Streamer: I create video game content</v>
      </c>
      <c r="O1302" s="6" t="str">
        <f t="shared" si="102"/>
        <v>6-10 hours</v>
      </c>
      <c r="P1302" s="39" t="str">
        <f t="shared" si="103"/>
        <v>$3,000- $5,000</v>
      </c>
      <c r="Q1302" s="17"/>
    </row>
    <row r="1303" spans="1:17" ht="15.75" customHeight="1" x14ac:dyDescent="0.25">
      <c r="A1303" s="24">
        <v>7</v>
      </c>
      <c r="B1303" s="28" t="str">
        <f t="shared" si="104"/>
        <v>Passive</v>
      </c>
      <c r="C1303" s="19" t="s">
        <v>3070</v>
      </c>
      <c r="D1303" s="19" t="s">
        <v>3065</v>
      </c>
      <c r="E1303" s="17" t="s">
        <v>3055</v>
      </c>
      <c r="F1303" s="28">
        <v>13106547255</v>
      </c>
      <c r="G1303" s="6" t="s">
        <v>2298</v>
      </c>
      <c r="H1303" s="6" t="s">
        <v>16</v>
      </c>
      <c r="I1303" s="11" t="s">
        <v>736</v>
      </c>
      <c r="J1303" s="19" t="s">
        <v>1461</v>
      </c>
      <c r="K1303" s="19" t="s">
        <v>3038</v>
      </c>
      <c r="L1303" s="6" t="s">
        <v>3059</v>
      </c>
      <c r="M1303" s="6" t="str">
        <f t="shared" si="100"/>
        <v>Male</v>
      </c>
      <c r="N1303" s="6" t="str">
        <f t="shared" si="101"/>
        <v>Casual Gamer: I love playing video games to have fun but not all of the time</v>
      </c>
      <c r="O1303" s="6" t="str">
        <f t="shared" si="102"/>
        <v>0-5 hours</v>
      </c>
      <c r="P1303" s="39" t="str">
        <f t="shared" si="103"/>
        <v>$1,500 - $1,999</v>
      </c>
      <c r="Q1303" s="17"/>
    </row>
    <row r="1304" spans="1:17" ht="15.75" customHeight="1" x14ac:dyDescent="0.25">
      <c r="A1304" s="24">
        <v>8</v>
      </c>
      <c r="B1304" s="28" t="str">
        <f t="shared" si="104"/>
        <v>Passive</v>
      </c>
      <c r="C1304" s="19" t="s">
        <v>3068</v>
      </c>
      <c r="D1304" s="19" t="s">
        <v>3068</v>
      </c>
      <c r="E1304" s="17" t="s">
        <v>3053</v>
      </c>
      <c r="F1304" s="28">
        <v>13108022415</v>
      </c>
      <c r="G1304" s="6" t="s">
        <v>1710</v>
      </c>
      <c r="H1304" s="6" t="s">
        <v>16</v>
      </c>
      <c r="I1304" s="11" t="s">
        <v>187</v>
      </c>
      <c r="J1304" s="6" t="s">
        <v>1380</v>
      </c>
      <c r="K1304" s="19" t="s">
        <v>3039</v>
      </c>
      <c r="L1304" s="19" t="s">
        <v>3059</v>
      </c>
      <c r="M1304" s="6" t="str">
        <f t="shared" si="100"/>
        <v>Male</v>
      </c>
      <c r="N1304" s="6" t="str">
        <f t="shared" si="101"/>
        <v>Hardcore Gamer: I spend most of my free time playing and viewing video games</v>
      </c>
      <c r="O1304" s="6" t="str">
        <f t="shared" si="102"/>
        <v>21-30 hours</v>
      </c>
      <c r="P1304" s="39" t="str">
        <f t="shared" si="103"/>
        <v>$1,500 - $1,999</v>
      </c>
      <c r="Q1304" s="17"/>
    </row>
    <row r="1305" spans="1:17" ht="15.75" customHeight="1" x14ac:dyDescent="0.25">
      <c r="A1305" s="24">
        <v>9</v>
      </c>
      <c r="B1305" s="28" t="str">
        <f t="shared" si="104"/>
        <v>Promoter</v>
      </c>
      <c r="C1305" s="19" t="s">
        <v>3064</v>
      </c>
      <c r="D1305" s="19" t="s">
        <v>3064</v>
      </c>
      <c r="E1305" s="17" t="s">
        <v>3056</v>
      </c>
      <c r="F1305" s="28">
        <v>13159543965</v>
      </c>
      <c r="G1305" s="6" t="s">
        <v>2707</v>
      </c>
      <c r="H1305" s="6" t="s">
        <v>16</v>
      </c>
      <c r="I1305" s="11" t="s">
        <v>1087</v>
      </c>
      <c r="J1305" s="9" t="s">
        <v>1384</v>
      </c>
      <c r="K1305" s="9" t="s">
        <v>3031</v>
      </c>
      <c r="L1305" s="6" t="s">
        <v>3059</v>
      </c>
      <c r="M1305" s="6" t="str">
        <f t="shared" si="100"/>
        <v>Male</v>
      </c>
      <c r="N1305" s="6" t="str">
        <f t="shared" si="101"/>
        <v>Other (please specify)</v>
      </c>
      <c r="O1305" s="6" t="str">
        <f t="shared" si="102"/>
        <v>0-5 hours</v>
      </c>
      <c r="P1305" s="39" t="str">
        <f t="shared" si="103"/>
        <v>$2,000- $2,999</v>
      </c>
      <c r="Q1305" s="17"/>
    </row>
    <row r="1306" spans="1:17" ht="15.75" customHeight="1" x14ac:dyDescent="0.25">
      <c r="A1306" s="24">
        <v>9</v>
      </c>
      <c r="B1306" s="28" t="str">
        <f t="shared" si="104"/>
        <v>Promoter</v>
      </c>
      <c r="C1306" s="19" t="s">
        <v>3064</v>
      </c>
      <c r="D1306" s="19" t="s">
        <v>3065</v>
      </c>
      <c r="E1306" s="17" t="s">
        <v>3055</v>
      </c>
      <c r="F1306" s="28">
        <v>13210966744</v>
      </c>
      <c r="G1306" s="6" t="s">
        <v>2110</v>
      </c>
      <c r="H1306" s="6" t="s">
        <v>59</v>
      </c>
      <c r="I1306" s="11" t="s">
        <v>569</v>
      </c>
      <c r="J1306" s="19" t="s">
        <v>1384</v>
      </c>
      <c r="K1306" s="19" t="s">
        <v>3031</v>
      </c>
      <c r="L1306" s="6" t="s">
        <v>3057</v>
      </c>
      <c r="M1306" s="6" t="str">
        <f t="shared" si="100"/>
        <v>Male</v>
      </c>
      <c r="N1306" s="6" t="str">
        <f t="shared" si="101"/>
        <v>Competitive Gamer: I play video games to be the best and win</v>
      </c>
      <c r="O1306" s="6" t="str">
        <f t="shared" si="102"/>
        <v>11-20 hours</v>
      </c>
      <c r="P1306" s="39" t="str">
        <f t="shared" si="103"/>
        <v>$3,000- $5,000</v>
      </c>
      <c r="Q1306" s="17"/>
    </row>
    <row r="1307" spans="1:17" ht="15.75" customHeight="1" x14ac:dyDescent="0.25">
      <c r="A1307" s="24">
        <v>9</v>
      </c>
      <c r="B1307" s="28" t="str">
        <f t="shared" si="104"/>
        <v>Promoter</v>
      </c>
      <c r="C1307" s="19" t="s">
        <v>3070</v>
      </c>
      <c r="D1307" s="19" t="s">
        <v>3064</v>
      </c>
      <c r="E1307" s="17" t="s">
        <v>3056</v>
      </c>
      <c r="F1307" s="28">
        <v>13087952035</v>
      </c>
      <c r="G1307" s="6" t="s">
        <v>2867</v>
      </c>
      <c r="H1307" s="6" t="s">
        <v>14</v>
      </c>
      <c r="I1307" s="11" t="s">
        <v>1228</v>
      </c>
      <c r="J1307" s="9" t="s">
        <v>1448</v>
      </c>
      <c r="K1307" s="9" t="s">
        <v>3031</v>
      </c>
      <c r="L1307" s="6" t="s">
        <v>3058</v>
      </c>
      <c r="M1307" s="6" t="str">
        <f t="shared" si="100"/>
        <v>Male</v>
      </c>
      <c r="N1307" s="6" t="str">
        <f t="shared" si="101"/>
        <v>Competitive Gamer: I play video games to be the best and win</v>
      </c>
      <c r="O1307" s="6" t="str">
        <f t="shared" si="102"/>
        <v>11-20 hours</v>
      </c>
      <c r="P1307" s="39" t="str">
        <f t="shared" si="103"/>
        <v>$1,500 - $1,999</v>
      </c>
      <c r="Q1307" s="17"/>
    </row>
    <row r="1308" spans="1:17" ht="15.75" customHeight="1" x14ac:dyDescent="0.25">
      <c r="A1308" s="24">
        <v>10</v>
      </c>
      <c r="B1308" s="28" t="str">
        <f t="shared" si="104"/>
        <v>Promoter</v>
      </c>
      <c r="C1308" s="19" t="s">
        <v>3064</v>
      </c>
      <c r="D1308" s="19" t="s">
        <v>3064</v>
      </c>
      <c r="E1308" s="17" t="s">
        <v>3056</v>
      </c>
      <c r="F1308" s="28">
        <v>13151065230</v>
      </c>
      <c r="G1308" s="6" t="s">
        <v>2752</v>
      </c>
      <c r="H1308" s="6" t="s">
        <v>14</v>
      </c>
      <c r="I1308" s="11" t="s">
        <v>1122</v>
      </c>
      <c r="J1308" s="9" t="s">
        <v>1393</v>
      </c>
      <c r="K1308" s="9" t="s">
        <v>3036</v>
      </c>
      <c r="L1308" s="6" t="s">
        <v>3059</v>
      </c>
      <c r="M1308" s="6" t="str">
        <f t="shared" si="100"/>
        <v>Male</v>
      </c>
      <c r="N1308" s="6" t="str">
        <f t="shared" si="101"/>
        <v>Casual Gamer: I love playing video games to have fun but not all of the time</v>
      </c>
      <c r="O1308" s="6" t="str">
        <f t="shared" si="102"/>
        <v>40+ hours</v>
      </c>
      <c r="P1308" s="39" t="str">
        <f t="shared" si="103"/>
        <v>$3,000- $5,000</v>
      </c>
      <c r="Q1308" s="17"/>
    </row>
    <row r="1309" spans="1:17" ht="15.75" customHeight="1" x14ac:dyDescent="0.25">
      <c r="A1309" s="24">
        <v>8</v>
      </c>
      <c r="B1309" s="28" t="str">
        <f t="shared" si="104"/>
        <v>Passive</v>
      </c>
      <c r="C1309" s="19" t="s">
        <v>3068</v>
      </c>
      <c r="D1309" s="19" t="s">
        <v>3065</v>
      </c>
      <c r="E1309" s="17" t="s">
        <v>3055</v>
      </c>
      <c r="F1309" s="28">
        <v>13159648116</v>
      </c>
      <c r="G1309" s="6" t="s">
        <v>2225</v>
      </c>
      <c r="H1309" s="6" t="s">
        <v>14</v>
      </c>
      <c r="I1309" s="11" t="s">
        <v>672</v>
      </c>
      <c r="J1309" s="19" t="s">
        <v>1384</v>
      </c>
      <c r="K1309" s="19" t="s">
        <v>3031</v>
      </c>
      <c r="L1309" s="6" t="s">
        <v>3059</v>
      </c>
      <c r="M1309" s="6" t="str">
        <f t="shared" si="100"/>
        <v>Male</v>
      </c>
      <c r="N1309" s="6" t="str">
        <f t="shared" si="101"/>
        <v>Other (please specify)</v>
      </c>
      <c r="O1309" s="6" t="str">
        <f t="shared" si="102"/>
        <v>0-5 hours</v>
      </c>
      <c r="P1309" s="39" t="str">
        <f t="shared" si="103"/>
        <v>$1,500 - $1,999</v>
      </c>
      <c r="Q1309" s="17"/>
    </row>
    <row r="1310" spans="1:17" ht="15.75" customHeight="1" x14ac:dyDescent="0.25">
      <c r="A1310" s="24">
        <v>9</v>
      </c>
      <c r="B1310" s="28" t="str">
        <f t="shared" si="104"/>
        <v>Promoter</v>
      </c>
      <c r="C1310" s="19" t="s">
        <v>3070</v>
      </c>
      <c r="D1310" s="19" t="s">
        <v>3064</v>
      </c>
      <c r="E1310" s="17" t="s">
        <v>3056</v>
      </c>
      <c r="F1310" s="28">
        <v>13222063622</v>
      </c>
      <c r="G1310" s="6" t="s">
        <v>2487</v>
      </c>
      <c r="H1310" s="6" t="s">
        <v>16</v>
      </c>
      <c r="I1310" s="11" t="s">
        <v>898</v>
      </c>
      <c r="J1310" s="9" t="s">
        <v>1407</v>
      </c>
      <c r="K1310" s="9" t="s">
        <v>3029</v>
      </c>
      <c r="L1310" s="6" t="s">
        <v>3057</v>
      </c>
      <c r="M1310" s="6" t="str">
        <f t="shared" si="100"/>
        <v>Male</v>
      </c>
      <c r="N1310" s="6" t="str">
        <f t="shared" si="101"/>
        <v>Hardcore Gamer: I spend most of my free time playing and viewing video games</v>
      </c>
      <c r="O1310" s="6" t="str">
        <f t="shared" si="102"/>
        <v>31-40 hours</v>
      </c>
      <c r="P1310" s="39" t="str">
        <f t="shared" si="103"/>
        <v>$3,000- $5,000</v>
      </c>
      <c r="Q1310" s="17"/>
    </row>
    <row r="1311" spans="1:17" ht="15.75" customHeight="1" x14ac:dyDescent="0.25">
      <c r="A1311" s="24">
        <v>10</v>
      </c>
      <c r="B1311" s="28" t="str">
        <f t="shared" si="104"/>
        <v>Promoter</v>
      </c>
      <c r="C1311" s="19" t="s">
        <v>3064</v>
      </c>
      <c r="D1311" s="19" t="s">
        <v>3064</v>
      </c>
      <c r="E1311" s="17" t="s">
        <v>3056</v>
      </c>
      <c r="F1311" s="28">
        <v>13074558217</v>
      </c>
      <c r="G1311" s="6" t="s">
        <v>2884</v>
      </c>
      <c r="H1311" s="6" t="s">
        <v>16</v>
      </c>
      <c r="I1311" s="11" t="s">
        <v>1242</v>
      </c>
      <c r="J1311" s="9" t="s">
        <v>1364</v>
      </c>
      <c r="K1311" s="9" t="s">
        <v>3044</v>
      </c>
      <c r="L1311" s="6" t="s">
        <v>3058</v>
      </c>
      <c r="M1311" s="6" t="str">
        <f t="shared" si="100"/>
        <v>Male</v>
      </c>
      <c r="N1311" s="6" t="str">
        <f t="shared" si="101"/>
        <v>Other (please specify)</v>
      </c>
      <c r="O1311" s="6" t="str">
        <f t="shared" si="102"/>
        <v>31-40 hours</v>
      </c>
      <c r="P1311" s="39" t="str">
        <f t="shared" si="103"/>
        <v>$3,000- $5,000</v>
      </c>
      <c r="Q1311" s="17" t="s">
        <v>1484</v>
      </c>
    </row>
    <row r="1312" spans="1:17" ht="15.75" customHeight="1" x14ac:dyDescent="0.25">
      <c r="A1312" s="24">
        <v>9</v>
      </c>
      <c r="B1312" s="28" t="str">
        <f t="shared" si="104"/>
        <v>Promoter</v>
      </c>
      <c r="C1312" s="19" t="s">
        <v>3064</v>
      </c>
      <c r="D1312" s="19" t="s">
        <v>3065</v>
      </c>
      <c r="E1312" s="17" t="s">
        <v>3055</v>
      </c>
      <c r="F1312" s="28">
        <v>13220441744</v>
      </c>
      <c r="G1312" s="6" t="s">
        <v>2083</v>
      </c>
      <c r="H1312" s="6" t="s">
        <v>14</v>
      </c>
      <c r="I1312" s="11" t="s">
        <v>542</v>
      </c>
      <c r="J1312" s="19" t="s">
        <v>1380</v>
      </c>
      <c r="K1312" s="19" t="s">
        <v>3039</v>
      </c>
      <c r="L1312" s="6" t="s">
        <v>3057</v>
      </c>
      <c r="M1312" s="6" t="str">
        <f t="shared" si="100"/>
        <v>Male</v>
      </c>
      <c r="N1312" s="6" t="str">
        <f t="shared" si="101"/>
        <v>I do not play video games</v>
      </c>
      <c r="O1312" s="6">
        <f t="shared" si="102"/>
        <v>0</v>
      </c>
      <c r="P1312" s="39" t="str">
        <f t="shared" si="103"/>
        <v>I don’t know</v>
      </c>
      <c r="Q1312" s="17"/>
    </row>
    <row r="1313" spans="1:17" ht="15.75" customHeight="1" x14ac:dyDescent="0.25">
      <c r="A1313" s="24">
        <v>0</v>
      </c>
      <c r="B1313" s="28" t="str">
        <f t="shared" si="104"/>
        <v>Detractor</v>
      </c>
      <c r="C1313" s="19" t="s">
        <v>488</v>
      </c>
      <c r="D1313" s="19" t="s">
        <v>3066</v>
      </c>
      <c r="E1313" s="17" t="s">
        <v>3053</v>
      </c>
      <c r="F1313" s="28">
        <v>13115851650</v>
      </c>
      <c r="G1313" s="6" t="s">
        <v>1708</v>
      </c>
      <c r="H1313" s="6" t="s">
        <v>14</v>
      </c>
      <c r="I1313" s="11" t="s">
        <v>185</v>
      </c>
      <c r="J1313" s="6" t="s">
        <v>1364</v>
      </c>
      <c r="K1313" s="19" t="s">
        <v>3044</v>
      </c>
      <c r="L1313" s="19" t="s">
        <v>3059</v>
      </c>
      <c r="M1313" s="6" t="str">
        <f t="shared" si="100"/>
        <v>Male</v>
      </c>
      <c r="N1313" s="6" t="str">
        <f t="shared" si="101"/>
        <v>Casual Gamer: I love playing video games to have fun but not all of the time</v>
      </c>
      <c r="O1313" s="6" t="str">
        <f t="shared" si="102"/>
        <v>0-5 hours</v>
      </c>
      <c r="P1313" s="39" t="str">
        <f t="shared" si="103"/>
        <v>$3,000- $5,000</v>
      </c>
      <c r="Q1313" s="17"/>
    </row>
    <row r="1314" spans="1:17" ht="15.75" customHeight="1" x14ac:dyDescent="0.25">
      <c r="A1314" s="24">
        <v>0</v>
      </c>
      <c r="B1314" s="28" t="str">
        <f t="shared" si="104"/>
        <v>Detractor</v>
      </c>
      <c r="C1314" s="19" t="s">
        <v>3066</v>
      </c>
      <c r="D1314" s="19" t="s">
        <v>3066</v>
      </c>
      <c r="E1314" s="17" t="s">
        <v>3053</v>
      </c>
      <c r="F1314" s="28">
        <v>13211136684</v>
      </c>
      <c r="G1314" s="6" t="s">
        <v>1581</v>
      </c>
      <c r="H1314" s="6" t="s">
        <v>14</v>
      </c>
      <c r="I1314" s="11" t="s">
        <v>60</v>
      </c>
      <c r="J1314" s="6" t="s">
        <v>1364</v>
      </c>
      <c r="K1314" s="19" t="s">
        <v>3044</v>
      </c>
      <c r="L1314" s="19" t="s">
        <v>3057</v>
      </c>
      <c r="M1314" s="6" t="str">
        <f t="shared" si="100"/>
        <v>Female</v>
      </c>
      <c r="N1314" s="6" t="str">
        <f t="shared" si="101"/>
        <v>I do not play video games</v>
      </c>
      <c r="O1314" s="6">
        <f t="shared" si="102"/>
        <v>0</v>
      </c>
      <c r="P1314" s="39" t="str">
        <f t="shared" si="103"/>
        <v>$2,000- $2,999</v>
      </c>
      <c r="Q1314" s="17"/>
    </row>
    <row r="1315" spans="1:17" ht="15.75" customHeight="1" x14ac:dyDescent="0.25">
      <c r="A1315" s="24">
        <v>5</v>
      </c>
      <c r="B1315" s="28" t="str">
        <f t="shared" si="104"/>
        <v>Detractor</v>
      </c>
      <c r="C1315" s="19" t="s">
        <v>3070</v>
      </c>
      <c r="D1315" s="19" t="s">
        <v>3067</v>
      </c>
      <c r="E1315" s="17" t="s">
        <v>1423</v>
      </c>
      <c r="F1315" s="28">
        <v>13158766213</v>
      </c>
      <c r="G1315" s="6" t="s">
        <v>1982</v>
      </c>
      <c r="H1315" s="6" t="s">
        <v>14</v>
      </c>
      <c r="I1315" s="11" t="s">
        <v>448</v>
      </c>
      <c r="J1315" s="6" t="s">
        <v>1363</v>
      </c>
      <c r="K1315" s="6" t="s">
        <v>3042</v>
      </c>
      <c r="L1315" s="6" t="s">
        <v>3059</v>
      </c>
      <c r="M1315" s="6" t="str">
        <f t="shared" si="100"/>
        <v>Male</v>
      </c>
      <c r="N1315" s="6" t="str">
        <f t="shared" si="101"/>
        <v>Hardcore Gamer: I spend most of my free time playing and viewing video games</v>
      </c>
      <c r="O1315" s="6" t="str">
        <f t="shared" si="102"/>
        <v>11-20 hours</v>
      </c>
      <c r="P1315" s="39" t="str">
        <f t="shared" si="103"/>
        <v>$2,000- $2,999</v>
      </c>
      <c r="Q1315" s="17"/>
    </row>
    <row r="1316" spans="1:17" ht="15.75" customHeight="1" x14ac:dyDescent="0.25">
      <c r="A1316" s="24">
        <v>10</v>
      </c>
      <c r="B1316" s="28" t="str">
        <f t="shared" si="104"/>
        <v>Promoter</v>
      </c>
      <c r="C1316" s="19" t="s">
        <v>3070</v>
      </c>
      <c r="D1316" s="19" t="s">
        <v>3064</v>
      </c>
      <c r="E1316" s="17" t="s">
        <v>3056</v>
      </c>
      <c r="F1316" s="28">
        <v>13091056731</v>
      </c>
      <c r="G1316" s="6" t="s">
        <v>2862</v>
      </c>
      <c r="H1316" s="6" t="s">
        <v>16</v>
      </c>
      <c r="I1316" s="11" t="s">
        <v>1223</v>
      </c>
      <c r="J1316" s="9" t="s">
        <v>1363</v>
      </c>
      <c r="K1316" s="9" t="s">
        <v>3042</v>
      </c>
      <c r="L1316" s="6" t="s">
        <v>3059</v>
      </c>
      <c r="M1316" s="6" t="str">
        <f t="shared" si="100"/>
        <v>Male</v>
      </c>
      <c r="N1316" s="6" t="str">
        <f t="shared" si="101"/>
        <v>Other (please specify)</v>
      </c>
      <c r="O1316" s="6" t="str">
        <f t="shared" si="102"/>
        <v>11-20 hours</v>
      </c>
      <c r="P1316" s="39" t="str">
        <f t="shared" si="103"/>
        <v>$3,000- $5,000</v>
      </c>
      <c r="Q1316" s="17"/>
    </row>
    <row r="1317" spans="1:17" ht="15.75" customHeight="1" x14ac:dyDescent="0.25">
      <c r="A1317" s="24">
        <v>9</v>
      </c>
      <c r="B1317" s="28" t="str">
        <f t="shared" si="104"/>
        <v>Promoter</v>
      </c>
      <c r="C1317" s="19" t="s">
        <v>3064</v>
      </c>
      <c r="D1317" s="19" t="s">
        <v>3065</v>
      </c>
      <c r="E1317" s="17" t="s">
        <v>3055</v>
      </c>
      <c r="F1317" s="28">
        <v>13035084955</v>
      </c>
      <c r="G1317" s="6" t="s">
        <v>2397</v>
      </c>
      <c r="H1317" s="6" t="s">
        <v>16</v>
      </c>
      <c r="I1317" s="11" t="s">
        <v>826</v>
      </c>
      <c r="J1317" s="19" t="s">
        <v>1363</v>
      </c>
      <c r="K1317" s="19" t="s">
        <v>3042</v>
      </c>
      <c r="L1317" s="6" t="s">
        <v>3058</v>
      </c>
      <c r="M1317" s="6" t="str">
        <f t="shared" si="100"/>
        <v>Male</v>
      </c>
      <c r="N1317" s="6" t="str">
        <f t="shared" si="101"/>
        <v>Hardcore Gamer: I spend most of my free time playing and viewing video games</v>
      </c>
      <c r="O1317" s="6" t="str">
        <f t="shared" si="102"/>
        <v>31-40 hours</v>
      </c>
      <c r="P1317" s="39" t="str">
        <f t="shared" si="103"/>
        <v>$3,000- $5,000</v>
      </c>
      <c r="Q1317" s="17"/>
    </row>
    <row r="1318" spans="1:17" ht="15.75" customHeight="1" x14ac:dyDescent="0.25">
      <c r="A1318" s="24">
        <v>10</v>
      </c>
      <c r="B1318" s="28" t="str">
        <f t="shared" si="104"/>
        <v>Promoter</v>
      </c>
      <c r="C1318" s="19" t="s">
        <v>488</v>
      </c>
      <c r="D1318" s="19" t="s">
        <v>3064</v>
      </c>
      <c r="E1318" s="17" t="s">
        <v>3056</v>
      </c>
      <c r="F1318" s="28">
        <v>13173551270</v>
      </c>
      <c r="G1318" s="6" t="s">
        <v>2635</v>
      </c>
      <c r="H1318" s="6" t="s">
        <v>14</v>
      </c>
      <c r="I1318" s="11" t="s">
        <v>1024</v>
      </c>
      <c r="J1318" s="9" t="s">
        <v>1512</v>
      </c>
      <c r="K1318" s="9" t="s">
        <v>3044</v>
      </c>
      <c r="L1318" s="6" t="s">
        <v>3057</v>
      </c>
      <c r="M1318" s="6" t="str">
        <f t="shared" si="100"/>
        <v>Male</v>
      </c>
      <c r="N1318" s="6" t="str">
        <f t="shared" si="101"/>
        <v>Hardcore Gamer: I spend most of my free time playing and viewing video games</v>
      </c>
      <c r="O1318" s="6" t="str">
        <f t="shared" si="102"/>
        <v>21-30 hours</v>
      </c>
      <c r="P1318" s="39" t="str">
        <f t="shared" si="103"/>
        <v>$5,000+</v>
      </c>
      <c r="Q1318" s="17"/>
    </row>
    <row r="1319" spans="1:17" ht="15.75" customHeight="1" x14ac:dyDescent="0.25">
      <c r="A1319" s="24">
        <v>10</v>
      </c>
      <c r="B1319" s="28" t="str">
        <f t="shared" si="104"/>
        <v>Promoter</v>
      </c>
      <c r="C1319" s="19" t="s">
        <v>3068</v>
      </c>
      <c r="D1319" s="19" t="s">
        <v>3064</v>
      </c>
      <c r="E1319" s="17" t="s">
        <v>3056</v>
      </c>
      <c r="F1319" s="28">
        <v>13170309962</v>
      </c>
      <c r="G1319" s="6" t="s">
        <v>2656</v>
      </c>
      <c r="H1319" s="6" t="s">
        <v>59</v>
      </c>
      <c r="I1319" s="11" t="s">
        <v>1043</v>
      </c>
      <c r="J1319" s="9" t="s">
        <v>1385</v>
      </c>
      <c r="K1319" s="9" t="s">
        <v>3030</v>
      </c>
      <c r="L1319" s="6" t="s">
        <v>3057</v>
      </c>
      <c r="M1319" s="6" t="str">
        <f t="shared" si="100"/>
        <v>Male</v>
      </c>
      <c r="N1319" s="6" t="str">
        <f t="shared" si="101"/>
        <v>Hardcore Gamer: I spend most of my free time playing and viewing video games</v>
      </c>
      <c r="O1319" s="6" t="str">
        <f t="shared" si="102"/>
        <v>21-30 hours</v>
      </c>
      <c r="P1319" s="39" t="str">
        <f t="shared" si="103"/>
        <v>$3,000- $5,000</v>
      </c>
      <c r="Q1319" s="17"/>
    </row>
    <row r="1320" spans="1:17" ht="15.75" customHeight="1" x14ac:dyDescent="0.25">
      <c r="A1320" s="24">
        <v>0</v>
      </c>
      <c r="B1320" s="28" t="str">
        <f t="shared" si="104"/>
        <v>Detractor</v>
      </c>
      <c r="C1320" s="19" t="s">
        <v>3068</v>
      </c>
      <c r="D1320" s="19" t="s">
        <v>3066</v>
      </c>
      <c r="E1320" s="17" t="s">
        <v>3053</v>
      </c>
      <c r="F1320" s="28">
        <v>13066472635</v>
      </c>
      <c r="G1320" s="6" t="s">
        <v>1732</v>
      </c>
      <c r="H1320" s="6" t="s">
        <v>14</v>
      </c>
      <c r="I1320" s="11" t="s">
        <v>209</v>
      </c>
      <c r="J1320" s="6" t="s">
        <v>1364</v>
      </c>
      <c r="K1320" s="19" t="s">
        <v>3044</v>
      </c>
      <c r="L1320" s="6" t="s">
        <v>3058</v>
      </c>
      <c r="M1320" s="6" t="str">
        <f t="shared" si="100"/>
        <v>Male</v>
      </c>
      <c r="N1320" s="6" t="str">
        <f t="shared" si="101"/>
        <v>Hardcore Gamer: I spend most of my free time playing and viewing video games</v>
      </c>
      <c r="O1320" s="6" t="str">
        <f t="shared" si="102"/>
        <v>21-30 hours</v>
      </c>
      <c r="P1320" s="39" t="str">
        <f t="shared" si="103"/>
        <v>I don’t know</v>
      </c>
      <c r="Q1320" s="17"/>
    </row>
    <row r="1321" spans="1:17" ht="15.75" customHeight="1" x14ac:dyDescent="0.25">
      <c r="A1321" s="24">
        <v>8</v>
      </c>
      <c r="B1321" s="28" t="str">
        <f t="shared" si="104"/>
        <v>Passive</v>
      </c>
      <c r="C1321" s="19" t="s">
        <v>3064</v>
      </c>
      <c r="D1321" s="19" t="s">
        <v>3064</v>
      </c>
      <c r="E1321" s="17" t="s">
        <v>3055</v>
      </c>
      <c r="F1321" s="28">
        <v>13230093468</v>
      </c>
      <c r="G1321" s="6" t="s">
        <v>2048</v>
      </c>
      <c r="H1321" s="6" t="s">
        <v>16</v>
      </c>
      <c r="I1321" s="11" t="s">
        <v>512</v>
      </c>
      <c r="J1321" s="19" t="s">
        <v>1369</v>
      </c>
      <c r="K1321" s="19" t="s">
        <v>1369</v>
      </c>
      <c r="L1321" s="6" t="s">
        <v>3057</v>
      </c>
      <c r="M1321" s="6" t="str">
        <f t="shared" si="100"/>
        <v>Male</v>
      </c>
      <c r="N1321" s="6" t="str">
        <f t="shared" si="101"/>
        <v>Casual Gamer: I love playing video games to have fun but not all of the time</v>
      </c>
      <c r="O1321" s="6" t="str">
        <f t="shared" si="102"/>
        <v>6-10 hours</v>
      </c>
      <c r="P1321" s="39" t="str">
        <f t="shared" si="103"/>
        <v>$3,000- $5,000</v>
      </c>
      <c r="Q1321" s="17"/>
    </row>
    <row r="1322" spans="1:17" ht="15.75" customHeight="1" x14ac:dyDescent="0.25">
      <c r="A1322" s="24">
        <v>10</v>
      </c>
      <c r="B1322" s="28" t="str">
        <f t="shared" si="104"/>
        <v>Promoter</v>
      </c>
      <c r="C1322" s="19" t="s">
        <v>3064</v>
      </c>
      <c r="D1322" s="19" t="s">
        <v>3064</v>
      </c>
      <c r="E1322" s="17" t="s">
        <v>3056</v>
      </c>
      <c r="F1322" s="28">
        <v>13115813955</v>
      </c>
      <c r="G1322" s="6" t="s">
        <v>2817</v>
      </c>
      <c r="H1322" s="6" t="s">
        <v>16</v>
      </c>
      <c r="I1322" s="11" t="s">
        <v>1182</v>
      </c>
      <c r="J1322" s="9" t="s">
        <v>1448</v>
      </c>
      <c r="K1322" s="9" t="s">
        <v>3031</v>
      </c>
      <c r="L1322" s="6" t="s">
        <v>3059</v>
      </c>
      <c r="M1322" s="6" t="str">
        <f t="shared" si="100"/>
        <v>Female</v>
      </c>
      <c r="N1322" s="6" t="str">
        <f t="shared" si="101"/>
        <v>I do not play video games</v>
      </c>
      <c r="O1322" s="6">
        <f t="shared" si="102"/>
        <v>0</v>
      </c>
      <c r="P1322" s="39" t="str">
        <f t="shared" si="103"/>
        <v>$3,000- $5,000</v>
      </c>
      <c r="Q1322" s="17"/>
    </row>
    <row r="1323" spans="1:17" ht="15.75" customHeight="1" x14ac:dyDescent="0.25">
      <c r="A1323" s="24">
        <v>8</v>
      </c>
      <c r="B1323" s="28" t="str">
        <f t="shared" si="104"/>
        <v>Passive</v>
      </c>
      <c r="C1323" s="19" t="s">
        <v>3068</v>
      </c>
      <c r="D1323" s="19" t="s">
        <v>3068</v>
      </c>
      <c r="E1323" s="17" t="s">
        <v>1423</v>
      </c>
      <c r="F1323" s="28">
        <v>13025116091</v>
      </c>
      <c r="G1323" s="6" t="s">
        <v>2034</v>
      </c>
      <c r="H1323" s="6" t="s">
        <v>16</v>
      </c>
      <c r="I1323" s="11" t="s">
        <v>498</v>
      </c>
      <c r="J1323" s="6" t="s">
        <v>1381</v>
      </c>
      <c r="K1323" s="6" t="s">
        <v>3035</v>
      </c>
      <c r="L1323" s="6" t="s">
        <v>3058</v>
      </c>
      <c r="M1323" s="6" t="str">
        <f t="shared" si="100"/>
        <v>Male</v>
      </c>
      <c r="N1323" s="6" t="str">
        <f t="shared" si="101"/>
        <v>Competitive Gamer: I play video games to be the best and win</v>
      </c>
      <c r="O1323" s="6" t="str">
        <f t="shared" si="102"/>
        <v>40+ hours</v>
      </c>
      <c r="P1323" s="39" t="str">
        <f t="shared" si="103"/>
        <v>$3,000- $5,000</v>
      </c>
      <c r="Q1323" s="17"/>
    </row>
    <row r="1324" spans="1:17" ht="15.75" customHeight="1" x14ac:dyDescent="0.25">
      <c r="A1324" s="24">
        <v>10</v>
      </c>
      <c r="B1324" s="28" t="str">
        <f t="shared" si="104"/>
        <v>Promoter</v>
      </c>
      <c r="C1324" s="19" t="s">
        <v>3070</v>
      </c>
      <c r="D1324" s="19" t="s">
        <v>3064</v>
      </c>
      <c r="E1324" s="17" t="s">
        <v>3056</v>
      </c>
      <c r="F1324" s="28">
        <v>13172174826</v>
      </c>
      <c r="G1324" s="6" t="s">
        <v>2642</v>
      </c>
      <c r="H1324" s="6" t="s">
        <v>16</v>
      </c>
      <c r="I1324" s="11" t="s">
        <v>1031</v>
      </c>
      <c r="J1324" s="9" t="s">
        <v>1363</v>
      </c>
      <c r="K1324" s="9" t="s">
        <v>3042</v>
      </c>
      <c r="L1324" s="6" t="s">
        <v>3057</v>
      </c>
      <c r="M1324" s="6" t="str">
        <f t="shared" si="100"/>
        <v>Male</v>
      </c>
      <c r="N1324" s="6" t="str">
        <f t="shared" si="101"/>
        <v>Casual Gamer: I love playing video games to have fun but not all of the time</v>
      </c>
      <c r="O1324" s="6" t="str">
        <f t="shared" si="102"/>
        <v>0-5 hours</v>
      </c>
      <c r="P1324" s="39" t="str">
        <f t="shared" si="103"/>
        <v>$2,000- $2,999</v>
      </c>
      <c r="Q1324" s="17"/>
    </row>
    <row r="1325" spans="1:17" ht="15.75" customHeight="1" x14ac:dyDescent="0.25">
      <c r="A1325" s="24">
        <v>10</v>
      </c>
      <c r="B1325" s="28" t="str">
        <f t="shared" si="104"/>
        <v>Promoter</v>
      </c>
      <c r="C1325" s="19" t="s">
        <v>3064</v>
      </c>
      <c r="D1325" s="19" t="s">
        <v>3064</v>
      </c>
      <c r="E1325" s="17" t="s">
        <v>3056</v>
      </c>
      <c r="F1325" s="28">
        <v>13107593389</v>
      </c>
      <c r="G1325" s="6" t="s">
        <v>2829</v>
      </c>
      <c r="H1325" s="6" t="s">
        <v>14</v>
      </c>
      <c r="I1325" s="11" t="s">
        <v>1194</v>
      </c>
      <c r="J1325" s="9" t="s">
        <v>1363</v>
      </c>
      <c r="K1325" s="9" t="s">
        <v>3042</v>
      </c>
      <c r="L1325" s="6" t="s">
        <v>3059</v>
      </c>
      <c r="M1325" s="6" t="str">
        <f t="shared" si="100"/>
        <v>Male</v>
      </c>
      <c r="N1325" s="6" t="str">
        <f t="shared" si="101"/>
        <v>Competitive Gamer: I play video games to be the best and win</v>
      </c>
      <c r="O1325" s="6" t="str">
        <f t="shared" si="102"/>
        <v>6-10 hours</v>
      </c>
      <c r="P1325" s="39" t="str">
        <f t="shared" si="103"/>
        <v>$2,000- $2,999</v>
      </c>
      <c r="Q1325" s="17"/>
    </row>
    <row r="1326" spans="1:17" ht="15.75" customHeight="1" x14ac:dyDescent="0.25">
      <c r="A1326" s="24">
        <v>10</v>
      </c>
      <c r="B1326" s="28" t="str">
        <f t="shared" si="104"/>
        <v>Promoter</v>
      </c>
      <c r="C1326" s="19" t="s">
        <v>3064</v>
      </c>
      <c r="D1326" s="19" t="s">
        <v>3064</v>
      </c>
      <c r="E1326" s="17" t="s">
        <v>3056</v>
      </c>
      <c r="F1326" s="28">
        <v>13017968360</v>
      </c>
      <c r="G1326" s="6" t="s">
        <v>3007</v>
      </c>
      <c r="H1326" s="6" t="s">
        <v>16</v>
      </c>
      <c r="I1326" s="11" t="s">
        <v>1348</v>
      </c>
      <c r="J1326" s="9" t="s">
        <v>1393</v>
      </c>
      <c r="K1326" s="9" t="s">
        <v>3036</v>
      </c>
      <c r="L1326" s="6" t="s">
        <v>3058</v>
      </c>
      <c r="M1326" s="6" t="str">
        <f t="shared" si="100"/>
        <v>Male</v>
      </c>
      <c r="N1326" s="6" t="str">
        <f t="shared" si="101"/>
        <v>Professional Gamer: I earn my living from playing video games</v>
      </c>
      <c r="O1326" s="6" t="str">
        <f t="shared" si="102"/>
        <v>21-30 hours</v>
      </c>
      <c r="P1326" s="39" t="str">
        <f t="shared" si="103"/>
        <v>$1,500 - $1,999</v>
      </c>
      <c r="Q1326" s="17"/>
    </row>
    <row r="1327" spans="1:17" ht="15.75" customHeight="1" x14ac:dyDescent="0.25">
      <c r="A1327" s="24">
        <v>1</v>
      </c>
      <c r="B1327" s="28" t="str">
        <f t="shared" si="104"/>
        <v>Detractor</v>
      </c>
      <c r="C1327" s="19" t="s">
        <v>3066</v>
      </c>
      <c r="D1327" s="19" t="s">
        <v>3066</v>
      </c>
      <c r="E1327" s="17" t="s">
        <v>3053</v>
      </c>
      <c r="F1327" s="28">
        <v>13191956007</v>
      </c>
      <c r="G1327" s="6" t="s">
        <v>1600</v>
      </c>
      <c r="H1327" s="6" t="s">
        <v>14</v>
      </c>
      <c r="I1327" s="11" t="s">
        <v>78</v>
      </c>
      <c r="J1327" s="6" t="s">
        <v>1363</v>
      </c>
      <c r="K1327" s="19" t="s">
        <v>3042</v>
      </c>
      <c r="L1327" s="19" t="s">
        <v>3057</v>
      </c>
      <c r="M1327" s="6" t="str">
        <f t="shared" si="100"/>
        <v>Female</v>
      </c>
      <c r="N1327" s="6" t="str">
        <f t="shared" si="101"/>
        <v>I do not play video games</v>
      </c>
      <c r="O1327" s="6">
        <f t="shared" si="102"/>
        <v>0</v>
      </c>
      <c r="P1327" s="39" t="str">
        <f t="shared" si="103"/>
        <v>$1,500 - $1,999</v>
      </c>
      <c r="Q1327" s="17"/>
    </row>
    <row r="1328" spans="1:17" ht="15.75" customHeight="1" x14ac:dyDescent="0.25">
      <c r="A1328" s="24">
        <v>8</v>
      </c>
      <c r="B1328" s="28" t="str">
        <f t="shared" si="104"/>
        <v>Passive</v>
      </c>
      <c r="C1328" s="19" t="s">
        <v>3070</v>
      </c>
      <c r="D1328" s="19" t="s">
        <v>3068</v>
      </c>
      <c r="E1328" s="17" t="s">
        <v>3055</v>
      </c>
      <c r="F1328" s="28">
        <v>13174197459</v>
      </c>
      <c r="G1328" s="6" t="s">
        <v>2163</v>
      </c>
      <c r="H1328" s="6" t="s">
        <v>16</v>
      </c>
      <c r="I1328" s="11" t="s">
        <v>615</v>
      </c>
      <c r="J1328" s="19" t="s">
        <v>1387</v>
      </c>
      <c r="K1328" s="19" t="s">
        <v>1387</v>
      </c>
      <c r="L1328" s="6" t="s">
        <v>3057</v>
      </c>
      <c r="M1328" s="6" t="str">
        <f t="shared" si="100"/>
        <v>Male</v>
      </c>
      <c r="N1328" s="6" t="str">
        <f t="shared" si="101"/>
        <v>Hardcore Gamer: I spend most of my free time playing and viewing video games</v>
      </c>
      <c r="O1328" s="6" t="str">
        <f t="shared" si="102"/>
        <v>21-30 hours</v>
      </c>
      <c r="P1328" s="39" t="str">
        <f t="shared" si="103"/>
        <v>$3,000- $5,000</v>
      </c>
      <c r="Q1328" s="17"/>
    </row>
    <row r="1329" spans="1:17" ht="15.75" customHeight="1" x14ac:dyDescent="0.25">
      <c r="A1329" s="24">
        <v>3</v>
      </c>
      <c r="B1329" s="28" t="str">
        <f t="shared" si="104"/>
        <v>Detractor</v>
      </c>
      <c r="C1329" s="19" t="s">
        <v>3071</v>
      </c>
      <c r="D1329" s="19" t="s">
        <v>3068</v>
      </c>
      <c r="E1329" s="17" t="s">
        <v>3054</v>
      </c>
      <c r="F1329" s="28">
        <v>13024455162</v>
      </c>
      <c r="G1329" s="6" t="s">
        <v>1918</v>
      </c>
      <c r="H1329" s="6" t="s">
        <v>16</v>
      </c>
      <c r="I1329" s="11" t="s">
        <v>390</v>
      </c>
      <c r="J1329" s="6" t="s">
        <v>1366</v>
      </c>
      <c r="K1329" s="11" t="s">
        <v>3029</v>
      </c>
      <c r="L1329" s="6" t="s">
        <v>3058</v>
      </c>
      <c r="M1329" s="6" t="str">
        <f t="shared" si="100"/>
        <v>Male</v>
      </c>
      <c r="N1329" s="6" t="str">
        <f t="shared" si="101"/>
        <v>Casual Gamer: I love playing video games to have fun but not all of the time</v>
      </c>
      <c r="O1329" s="6" t="str">
        <f t="shared" si="102"/>
        <v>21-30 hours</v>
      </c>
      <c r="P1329" s="39" t="str">
        <f t="shared" si="103"/>
        <v>$1,500 - $1,999</v>
      </c>
      <c r="Q1329" s="17"/>
    </row>
    <row r="1330" spans="1:17" ht="15.75" customHeight="1" x14ac:dyDescent="0.25">
      <c r="A1330" s="24">
        <v>10</v>
      </c>
      <c r="B1330" s="28" t="str">
        <f t="shared" si="104"/>
        <v>Promoter</v>
      </c>
      <c r="C1330" s="19" t="s">
        <v>3070</v>
      </c>
      <c r="D1330" s="19" t="s">
        <v>3064</v>
      </c>
      <c r="E1330" s="17" t="s">
        <v>3056</v>
      </c>
      <c r="F1330" s="28">
        <v>13231657190</v>
      </c>
      <c r="G1330" s="6" t="s">
        <v>2431</v>
      </c>
      <c r="H1330" s="6" t="s">
        <v>14</v>
      </c>
      <c r="I1330" s="11" t="s">
        <v>855</v>
      </c>
      <c r="J1330" s="9" t="s">
        <v>1437</v>
      </c>
      <c r="K1330" s="9" t="s">
        <v>3029</v>
      </c>
      <c r="L1330" s="6" t="s">
        <v>3057</v>
      </c>
      <c r="M1330" s="6" t="str">
        <f t="shared" si="100"/>
        <v>Male</v>
      </c>
      <c r="N1330" s="6" t="str">
        <f t="shared" si="101"/>
        <v>Casual Gamer: I love playing video games to have fun but not all of the time</v>
      </c>
      <c r="O1330" s="6" t="str">
        <f t="shared" si="102"/>
        <v>0-5 hours</v>
      </c>
      <c r="P1330" s="39" t="str">
        <f t="shared" si="103"/>
        <v>$3,000- $5,000</v>
      </c>
      <c r="Q1330" s="17" t="s">
        <v>1523</v>
      </c>
    </row>
    <row r="1331" spans="1:17" ht="15.75" customHeight="1" x14ac:dyDescent="0.25">
      <c r="A1331" s="24">
        <v>10</v>
      </c>
      <c r="B1331" s="28" t="str">
        <f t="shared" si="104"/>
        <v>Promoter</v>
      </c>
      <c r="C1331" s="19" t="s">
        <v>3064</v>
      </c>
      <c r="D1331" s="19" t="s">
        <v>3064</v>
      </c>
      <c r="E1331" s="17" t="s">
        <v>3056</v>
      </c>
      <c r="F1331" s="28">
        <v>13030634805</v>
      </c>
      <c r="G1331" s="6" t="s">
        <v>2989</v>
      </c>
      <c r="H1331" s="6" t="s">
        <v>59</v>
      </c>
      <c r="I1331" s="11" t="s">
        <v>1331</v>
      </c>
      <c r="J1331" s="9" t="s">
        <v>1531</v>
      </c>
      <c r="K1331" s="9" t="s">
        <v>3049</v>
      </c>
      <c r="L1331" s="6" t="s">
        <v>3058</v>
      </c>
      <c r="M1331" s="6" t="str">
        <f t="shared" si="100"/>
        <v>Male</v>
      </c>
      <c r="N1331" s="6" t="str">
        <f t="shared" si="101"/>
        <v>Hardcore Gamer: I spend most of my free time playing and viewing video games</v>
      </c>
      <c r="O1331" s="6" t="str">
        <f t="shared" si="102"/>
        <v>21-30 hours</v>
      </c>
      <c r="P1331" s="39" t="str">
        <f t="shared" si="103"/>
        <v>$1,100 - $1,499</v>
      </c>
      <c r="Q1331" s="17"/>
    </row>
    <row r="1332" spans="1:17" ht="15.75" customHeight="1" x14ac:dyDescent="0.25">
      <c r="A1332" s="24">
        <v>10</v>
      </c>
      <c r="B1332" s="28" t="str">
        <f t="shared" si="104"/>
        <v>Promoter</v>
      </c>
      <c r="C1332" s="19" t="s">
        <v>3064</v>
      </c>
      <c r="D1332" s="19" t="s">
        <v>3064</v>
      </c>
      <c r="E1332" s="17" t="s">
        <v>3056</v>
      </c>
      <c r="F1332" s="28">
        <v>13223912928</v>
      </c>
      <c r="G1332" s="6" t="s">
        <v>2474</v>
      </c>
      <c r="H1332" s="6" t="s">
        <v>59</v>
      </c>
      <c r="I1332" s="11" t="s">
        <v>886</v>
      </c>
      <c r="J1332" s="9" t="s">
        <v>1385</v>
      </c>
      <c r="K1332" s="9" t="s">
        <v>3030</v>
      </c>
      <c r="L1332" s="6" t="s">
        <v>3057</v>
      </c>
      <c r="M1332" s="6" t="str">
        <f t="shared" si="100"/>
        <v>Male</v>
      </c>
      <c r="N1332" s="6" t="str">
        <f t="shared" si="101"/>
        <v>Hardcore Gamer: I spend most of my free time playing and viewing video games</v>
      </c>
      <c r="O1332" s="6" t="str">
        <f t="shared" si="102"/>
        <v>31-40 hours</v>
      </c>
      <c r="P1332" s="39" t="str">
        <f t="shared" si="103"/>
        <v>$2,000- $2,999</v>
      </c>
      <c r="Q1332" s="17"/>
    </row>
    <row r="1333" spans="1:17" ht="15.75" customHeight="1" x14ac:dyDescent="0.25">
      <c r="A1333" s="24">
        <v>10</v>
      </c>
      <c r="B1333" s="28" t="str">
        <f t="shared" si="104"/>
        <v>Promoter</v>
      </c>
      <c r="C1333" s="19" t="s">
        <v>3068</v>
      </c>
      <c r="D1333" s="19" t="s">
        <v>3064</v>
      </c>
      <c r="E1333" s="17" t="s">
        <v>3056</v>
      </c>
      <c r="F1333" s="28">
        <v>13158733198</v>
      </c>
      <c r="G1333" s="6" t="s">
        <v>2726</v>
      </c>
      <c r="H1333" s="6" t="s">
        <v>59</v>
      </c>
      <c r="I1333" s="11" t="s">
        <v>1102</v>
      </c>
      <c r="J1333" s="9" t="s">
        <v>1450</v>
      </c>
      <c r="K1333" s="9" t="s">
        <v>3028</v>
      </c>
      <c r="L1333" s="6" t="s">
        <v>3059</v>
      </c>
      <c r="M1333" s="6" t="str">
        <f t="shared" si="100"/>
        <v>Male</v>
      </c>
      <c r="N1333" s="6" t="str">
        <f t="shared" si="101"/>
        <v>Hardcore Gamer: I spend most of my free time playing and viewing video games</v>
      </c>
      <c r="O1333" s="6" t="str">
        <f t="shared" si="102"/>
        <v>21-30 hours</v>
      </c>
      <c r="P1333" s="39" t="str">
        <f t="shared" si="103"/>
        <v>$3,000- $5,000</v>
      </c>
      <c r="Q1333" s="17"/>
    </row>
    <row r="1334" spans="1:17" ht="15.75" customHeight="1" x14ac:dyDescent="0.25">
      <c r="A1334" s="24">
        <v>6</v>
      </c>
      <c r="B1334" s="28" t="str">
        <f t="shared" si="104"/>
        <v>Detractor</v>
      </c>
      <c r="C1334" s="19" t="s">
        <v>3066</v>
      </c>
      <c r="D1334" s="19" t="s">
        <v>3067</v>
      </c>
      <c r="E1334" s="17" t="s">
        <v>1423</v>
      </c>
      <c r="F1334" s="28">
        <v>13110699163</v>
      </c>
      <c r="G1334" s="6" t="s">
        <v>2003</v>
      </c>
      <c r="H1334" s="6" t="s">
        <v>14</v>
      </c>
      <c r="I1334" s="11" t="s">
        <v>469</v>
      </c>
      <c r="J1334" s="6" t="s">
        <v>1362</v>
      </c>
      <c r="K1334" s="6" t="s">
        <v>3035</v>
      </c>
      <c r="L1334" s="6" t="s">
        <v>3059</v>
      </c>
      <c r="M1334" s="6" t="str">
        <f t="shared" si="100"/>
        <v>Male</v>
      </c>
      <c r="N1334" s="6" t="str">
        <f t="shared" si="101"/>
        <v>Content Creator/Streamer: I create video game content</v>
      </c>
      <c r="O1334" s="6" t="str">
        <f t="shared" si="102"/>
        <v>6-10 hours</v>
      </c>
      <c r="P1334" s="39" t="str">
        <f t="shared" si="103"/>
        <v>$1,500 - $1,999</v>
      </c>
      <c r="Q1334" s="17"/>
    </row>
    <row r="1335" spans="1:17" ht="15.75" customHeight="1" x14ac:dyDescent="0.25">
      <c r="A1335" s="24">
        <v>0</v>
      </c>
      <c r="B1335" s="28" t="str">
        <f t="shared" si="104"/>
        <v>Detractor</v>
      </c>
      <c r="C1335" s="19" t="s">
        <v>3066</v>
      </c>
      <c r="D1335" s="19" t="s">
        <v>3066</v>
      </c>
      <c r="E1335" s="17" t="s">
        <v>3053</v>
      </c>
      <c r="F1335" s="28">
        <v>13031301977</v>
      </c>
      <c r="G1335" s="6" t="s">
        <v>1754</v>
      </c>
      <c r="H1335" s="6" t="s">
        <v>14</v>
      </c>
      <c r="I1335" s="11" t="s">
        <v>231</v>
      </c>
      <c r="J1335" s="6" t="s">
        <v>1364</v>
      </c>
      <c r="K1335" s="19" t="s">
        <v>3044</v>
      </c>
      <c r="L1335" s="6" t="s">
        <v>3058</v>
      </c>
      <c r="M1335" s="6" t="str">
        <f t="shared" si="100"/>
        <v>Female</v>
      </c>
      <c r="N1335" s="6" t="str">
        <f t="shared" si="101"/>
        <v>I do not play video games</v>
      </c>
      <c r="O1335" s="6">
        <f t="shared" si="102"/>
        <v>0</v>
      </c>
      <c r="P1335" s="39" t="str">
        <f t="shared" si="103"/>
        <v>I don’t know</v>
      </c>
      <c r="Q1335" s="17"/>
    </row>
    <row r="1336" spans="1:17" ht="15.75" customHeight="1" x14ac:dyDescent="0.25">
      <c r="A1336" s="24">
        <v>10</v>
      </c>
      <c r="B1336" s="28" t="str">
        <f t="shared" si="104"/>
        <v>Promoter</v>
      </c>
      <c r="C1336" s="19" t="s">
        <v>3064</v>
      </c>
      <c r="D1336" s="19" t="s">
        <v>3064</v>
      </c>
      <c r="E1336" s="17" t="s">
        <v>3056</v>
      </c>
      <c r="F1336" s="28">
        <v>13103884520</v>
      </c>
      <c r="G1336" s="6" t="s">
        <v>2840</v>
      </c>
      <c r="H1336" s="6" t="s">
        <v>59</v>
      </c>
      <c r="I1336" s="11" t="s">
        <v>1204</v>
      </c>
      <c r="J1336" s="9" t="s">
        <v>1489</v>
      </c>
      <c r="K1336" s="9" t="s">
        <v>3034</v>
      </c>
      <c r="L1336" s="6" t="s">
        <v>3059</v>
      </c>
      <c r="M1336" s="6" t="str">
        <f t="shared" si="100"/>
        <v>Male</v>
      </c>
      <c r="N1336" s="6" t="str">
        <f t="shared" si="101"/>
        <v>Hardcore Gamer: I spend most of my free time playing and viewing video games</v>
      </c>
      <c r="O1336" s="6" t="str">
        <f t="shared" si="102"/>
        <v>0-5 hours</v>
      </c>
      <c r="P1336" s="39" t="str">
        <f t="shared" si="103"/>
        <v>$3,000- $5,000</v>
      </c>
      <c r="Q1336" s="17"/>
    </row>
    <row r="1337" spans="1:17" ht="15.75" customHeight="1" x14ac:dyDescent="0.25">
      <c r="A1337" s="24">
        <v>10</v>
      </c>
      <c r="B1337" s="28" t="str">
        <f t="shared" si="104"/>
        <v>Promoter</v>
      </c>
      <c r="C1337" s="19" t="s">
        <v>488</v>
      </c>
      <c r="D1337" s="19" t="s">
        <v>3064</v>
      </c>
      <c r="E1337" s="17" t="s">
        <v>3056</v>
      </c>
      <c r="F1337" s="28">
        <v>13120982506</v>
      </c>
      <c r="G1337" s="6" t="s">
        <v>2806</v>
      </c>
      <c r="H1337" s="6" t="s">
        <v>16</v>
      </c>
      <c r="I1337" s="11" t="s">
        <v>1172</v>
      </c>
      <c r="J1337" s="9" t="s">
        <v>1489</v>
      </c>
      <c r="K1337" s="9" t="s">
        <v>3034</v>
      </c>
      <c r="L1337" s="6" t="s">
        <v>3059</v>
      </c>
      <c r="M1337" s="6" t="str">
        <f t="shared" si="100"/>
        <v>Male</v>
      </c>
      <c r="N1337" s="6" t="str">
        <f t="shared" si="101"/>
        <v>Hardcore Gamer: I spend most of my free time playing and viewing video games</v>
      </c>
      <c r="O1337" s="6" t="str">
        <f t="shared" si="102"/>
        <v>6-10 hours</v>
      </c>
      <c r="P1337" s="39" t="str">
        <f t="shared" si="103"/>
        <v>$3,000- $5,000</v>
      </c>
      <c r="Q1337" s="17"/>
    </row>
    <row r="1338" spans="1:17" ht="15.75" customHeight="1" x14ac:dyDescent="0.25">
      <c r="A1338" s="24">
        <v>10</v>
      </c>
      <c r="B1338" s="28" t="str">
        <f t="shared" si="104"/>
        <v>Promoter</v>
      </c>
      <c r="C1338" s="19" t="s">
        <v>3070</v>
      </c>
      <c r="D1338" s="19" t="s">
        <v>3064</v>
      </c>
      <c r="E1338" s="17" t="s">
        <v>3056</v>
      </c>
      <c r="F1338" s="28">
        <v>13144202620</v>
      </c>
      <c r="G1338" s="6" t="s">
        <v>2765</v>
      </c>
      <c r="H1338" s="6" t="s">
        <v>59</v>
      </c>
      <c r="I1338" s="11" t="s">
        <v>1135</v>
      </c>
      <c r="J1338" s="9" t="s">
        <v>1394</v>
      </c>
      <c r="K1338" s="9" t="s">
        <v>3040</v>
      </c>
      <c r="L1338" s="6" t="s">
        <v>3059</v>
      </c>
      <c r="M1338" s="6" t="str">
        <f t="shared" si="100"/>
        <v>Non-binary/Genderqueer</v>
      </c>
      <c r="N1338" s="6" t="str">
        <f t="shared" si="101"/>
        <v>Content Creator/Streamer: I create video game content</v>
      </c>
      <c r="O1338" s="6" t="str">
        <f t="shared" si="102"/>
        <v>6-10 hours</v>
      </c>
      <c r="P1338" s="39" t="str">
        <f t="shared" si="103"/>
        <v>$3,000- $5,000</v>
      </c>
      <c r="Q1338" s="17"/>
    </row>
    <row r="1339" spans="1:17" ht="15.75" customHeight="1" x14ac:dyDescent="0.25">
      <c r="A1339" s="24">
        <v>6</v>
      </c>
      <c r="B1339" s="28" t="str">
        <f t="shared" si="104"/>
        <v>Detractor</v>
      </c>
      <c r="C1339" s="19" t="s">
        <v>3071</v>
      </c>
      <c r="D1339" s="19" t="s">
        <v>3067</v>
      </c>
      <c r="E1339" s="17" t="s">
        <v>3053</v>
      </c>
      <c r="F1339" s="28">
        <v>13051143573</v>
      </c>
      <c r="G1339" s="6" t="s">
        <v>1741</v>
      </c>
      <c r="H1339" s="6" t="s">
        <v>14</v>
      </c>
      <c r="I1339" s="11" t="s">
        <v>218</v>
      </c>
      <c r="J1339" s="6" t="s">
        <v>1366</v>
      </c>
      <c r="K1339" s="19" t="s">
        <v>3029</v>
      </c>
      <c r="L1339" s="6" t="s">
        <v>3058</v>
      </c>
      <c r="M1339" s="6" t="str">
        <f t="shared" si="100"/>
        <v>Male</v>
      </c>
      <c r="N1339" s="6" t="str">
        <f t="shared" si="101"/>
        <v>Casual Gamer: I love playing video games to have fun but not all of the time</v>
      </c>
      <c r="O1339" s="6" t="str">
        <f t="shared" si="102"/>
        <v>6-10 hours</v>
      </c>
      <c r="P1339" s="39" t="str">
        <f t="shared" si="103"/>
        <v>$2,000- $2,999</v>
      </c>
      <c r="Q1339" s="17"/>
    </row>
    <row r="1340" spans="1:17" ht="15.75" customHeight="1" x14ac:dyDescent="0.25">
      <c r="A1340" s="24">
        <v>10</v>
      </c>
      <c r="B1340" s="28" t="str">
        <f t="shared" si="104"/>
        <v>Promoter</v>
      </c>
      <c r="C1340" s="19" t="s">
        <v>3064</v>
      </c>
      <c r="D1340" s="19" t="s">
        <v>3064</v>
      </c>
      <c r="E1340" s="17" t="s">
        <v>3056</v>
      </c>
      <c r="F1340" s="28">
        <v>13089244574</v>
      </c>
      <c r="G1340" s="6" t="s">
        <v>2865</v>
      </c>
      <c r="H1340" s="6" t="s">
        <v>59</v>
      </c>
      <c r="I1340" s="11" t="s">
        <v>1226</v>
      </c>
      <c r="J1340" s="9" t="s">
        <v>1385</v>
      </c>
      <c r="K1340" s="9" t="s">
        <v>3030</v>
      </c>
      <c r="L1340" s="6" t="s">
        <v>3058</v>
      </c>
      <c r="M1340" s="6" t="str">
        <f t="shared" si="100"/>
        <v>Male</v>
      </c>
      <c r="N1340" s="6" t="str">
        <f t="shared" si="101"/>
        <v>Hardcore Gamer: I spend most of my free time playing and viewing video games</v>
      </c>
      <c r="O1340" s="6" t="str">
        <f t="shared" si="102"/>
        <v>11-20 hours</v>
      </c>
      <c r="P1340" s="39" t="str">
        <f t="shared" si="103"/>
        <v>$1,500 - $1,999</v>
      </c>
      <c r="Q1340" s="17"/>
    </row>
    <row r="1341" spans="1:17" ht="15.75" customHeight="1" x14ac:dyDescent="0.25">
      <c r="A1341" s="24">
        <v>6</v>
      </c>
      <c r="B1341" s="28" t="str">
        <f t="shared" si="104"/>
        <v>Detractor</v>
      </c>
      <c r="C1341" s="19" t="s">
        <v>3066</v>
      </c>
      <c r="D1341" s="19" t="s">
        <v>3067</v>
      </c>
      <c r="E1341" s="17" t="s">
        <v>3054</v>
      </c>
      <c r="F1341" s="28">
        <v>13161162882</v>
      </c>
      <c r="G1341" s="6" t="s">
        <v>1833</v>
      </c>
      <c r="H1341" s="6" t="s">
        <v>14</v>
      </c>
      <c r="I1341" s="11" t="s">
        <v>308</v>
      </c>
      <c r="J1341" s="6" t="s">
        <v>1362</v>
      </c>
      <c r="K1341" s="11" t="s">
        <v>3035</v>
      </c>
      <c r="L1341" s="6" t="s">
        <v>3059</v>
      </c>
      <c r="M1341" s="6" t="str">
        <f t="shared" si="100"/>
        <v>Male</v>
      </c>
      <c r="N1341" s="6" t="str">
        <f t="shared" si="101"/>
        <v>Content Creator/Streamer: I create video game content</v>
      </c>
      <c r="O1341" s="6" t="str">
        <f t="shared" si="102"/>
        <v>21-30 hours</v>
      </c>
      <c r="P1341" s="39" t="str">
        <f t="shared" si="103"/>
        <v>$5,000+</v>
      </c>
      <c r="Q1341" s="17"/>
    </row>
    <row r="1342" spans="1:17" ht="15.75" customHeight="1" x14ac:dyDescent="0.25">
      <c r="A1342" s="24">
        <v>0</v>
      </c>
      <c r="B1342" s="28" t="str">
        <f t="shared" si="104"/>
        <v>Detractor</v>
      </c>
      <c r="C1342" s="19" t="s">
        <v>3066</v>
      </c>
      <c r="D1342" s="19" t="s">
        <v>3066</v>
      </c>
      <c r="E1342" s="17" t="s">
        <v>3053</v>
      </c>
      <c r="F1342" s="28">
        <v>13190666965</v>
      </c>
      <c r="G1342" s="6" t="s">
        <v>1601</v>
      </c>
      <c r="H1342" s="6" t="s">
        <v>14</v>
      </c>
      <c r="I1342" s="11" t="s">
        <v>79</v>
      </c>
      <c r="J1342" s="6" t="s">
        <v>1362</v>
      </c>
      <c r="K1342" s="19" t="s">
        <v>3035</v>
      </c>
      <c r="L1342" s="19" t="s">
        <v>3057</v>
      </c>
      <c r="M1342" s="6" t="str">
        <f t="shared" si="100"/>
        <v>Male</v>
      </c>
      <c r="N1342" s="6" t="str">
        <f t="shared" si="101"/>
        <v>Competitive Gamer: I play video games to be the best and win</v>
      </c>
      <c r="O1342" s="6" t="str">
        <f t="shared" si="102"/>
        <v>31-40 hours</v>
      </c>
      <c r="P1342" s="39" t="str">
        <f t="shared" si="103"/>
        <v>$2,000- $2,999</v>
      </c>
      <c r="Q1342" s="17"/>
    </row>
    <row r="1343" spans="1:17" ht="15.75" customHeight="1" x14ac:dyDescent="0.25">
      <c r="A1343" s="24">
        <v>8</v>
      </c>
      <c r="B1343" s="28" t="str">
        <f t="shared" si="104"/>
        <v>Passive</v>
      </c>
      <c r="C1343" s="19" t="s">
        <v>488</v>
      </c>
      <c r="D1343" s="19" t="s">
        <v>3065</v>
      </c>
      <c r="E1343" s="17" t="s">
        <v>3055</v>
      </c>
      <c r="F1343" s="28">
        <v>13227099062</v>
      </c>
      <c r="G1343" s="6" t="s">
        <v>2059</v>
      </c>
      <c r="H1343" s="6" t="s">
        <v>16</v>
      </c>
      <c r="I1343" s="11" t="s">
        <v>520</v>
      </c>
      <c r="J1343" s="19" t="s">
        <v>1363</v>
      </c>
      <c r="K1343" s="19" t="s">
        <v>3042</v>
      </c>
      <c r="L1343" s="6" t="s">
        <v>3057</v>
      </c>
      <c r="M1343" s="6" t="str">
        <f t="shared" si="100"/>
        <v>Male</v>
      </c>
      <c r="N1343" s="6" t="str">
        <f t="shared" si="101"/>
        <v>Casual Gamer: I love playing video games to have fun but not all of the time</v>
      </c>
      <c r="O1343" s="6" t="str">
        <f t="shared" si="102"/>
        <v>6-10 hours</v>
      </c>
      <c r="P1343" s="39" t="str">
        <f t="shared" si="103"/>
        <v>$2,000- $2,999</v>
      </c>
      <c r="Q1343" s="17"/>
    </row>
    <row r="1344" spans="1:17" ht="15.75" customHeight="1" x14ac:dyDescent="0.25">
      <c r="A1344" s="24">
        <v>0</v>
      </c>
      <c r="B1344" s="28" t="str">
        <f t="shared" si="104"/>
        <v>Detractor</v>
      </c>
      <c r="C1344" s="19" t="s">
        <v>3066</v>
      </c>
      <c r="D1344" s="19" t="s">
        <v>3066</v>
      </c>
      <c r="E1344" s="17" t="s">
        <v>3053</v>
      </c>
      <c r="F1344" s="28">
        <v>13220326079</v>
      </c>
      <c r="G1344" s="6" t="s">
        <v>1564</v>
      </c>
      <c r="H1344" s="6" t="s">
        <v>14</v>
      </c>
      <c r="I1344" s="11" t="s">
        <v>42</v>
      </c>
      <c r="J1344" s="6" t="s">
        <v>1364</v>
      </c>
      <c r="K1344" s="19" t="s">
        <v>3044</v>
      </c>
      <c r="L1344" s="19" t="s">
        <v>3057</v>
      </c>
      <c r="M1344" s="6" t="str">
        <f t="shared" si="100"/>
        <v>Male</v>
      </c>
      <c r="N1344" s="6" t="str">
        <f t="shared" si="101"/>
        <v>Casual Gamer: I love playing video games to have fun but not all of the time</v>
      </c>
      <c r="O1344" s="6" t="str">
        <f t="shared" si="102"/>
        <v>6-10 hours</v>
      </c>
      <c r="P1344" s="39" t="str">
        <f t="shared" si="103"/>
        <v>$2,000- $2,999</v>
      </c>
      <c r="Q1344" s="17"/>
    </row>
    <row r="1345" spans="1:17" ht="15.75" customHeight="1" x14ac:dyDescent="0.25">
      <c r="A1345" s="24">
        <v>3</v>
      </c>
      <c r="B1345" s="28" t="str">
        <f t="shared" si="104"/>
        <v>Detractor</v>
      </c>
      <c r="C1345" s="19" t="s">
        <v>3071</v>
      </c>
      <c r="D1345" s="19" t="s">
        <v>3064</v>
      </c>
      <c r="E1345" s="17" t="s">
        <v>3056</v>
      </c>
      <c r="F1345" s="28">
        <v>13141451027</v>
      </c>
      <c r="G1345" s="6" t="s">
        <v>2776</v>
      </c>
      <c r="H1345" s="6" t="s">
        <v>14</v>
      </c>
      <c r="I1345" s="11" t="s">
        <v>1146</v>
      </c>
      <c r="J1345" s="9" t="s">
        <v>1366</v>
      </c>
      <c r="K1345" s="9" t="s">
        <v>3029</v>
      </c>
      <c r="L1345" s="6" t="s">
        <v>3059</v>
      </c>
      <c r="M1345" s="6" t="str">
        <f t="shared" si="100"/>
        <v>Female</v>
      </c>
      <c r="N1345" s="6" t="str">
        <f t="shared" si="101"/>
        <v>Casual Gamer: I love playing video games to have fun but not all of the time</v>
      </c>
      <c r="O1345" s="6" t="str">
        <f t="shared" si="102"/>
        <v>0-5 hours</v>
      </c>
      <c r="P1345" s="39" t="str">
        <f t="shared" si="103"/>
        <v>I don’t know</v>
      </c>
      <c r="Q1345" s="17" t="s">
        <v>1507</v>
      </c>
    </row>
    <row r="1346" spans="1:17" ht="15.75" customHeight="1" x14ac:dyDescent="0.25">
      <c r="A1346" s="24">
        <v>8</v>
      </c>
      <c r="B1346" s="28" t="str">
        <f t="shared" si="104"/>
        <v>Passive</v>
      </c>
      <c r="C1346" s="19" t="s">
        <v>3070</v>
      </c>
      <c r="D1346" s="19" t="s">
        <v>3065</v>
      </c>
      <c r="E1346" s="17" t="s">
        <v>3056</v>
      </c>
      <c r="F1346" s="28">
        <v>13159414354</v>
      </c>
      <c r="G1346" s="6" t="s">
        <v>2709</v>
      </c>
      <c r="H1346" s="6" t="s">
        <v>16</v>
      </c>
      <c r="I1346" s="11" t="s">
        <v>1089</v>
      </c>
      <c r="J1346" s="9" t="s">
        <v>1489</v>
      </c>
      <c r="K1346" s="9" t="s">
        <v>3034</v>
      </c>
      <c r="L1346" s="6" t="s">
        <v>3059</v>
      </c>
      <c r="M1346" s="6" t="str">
        <f t="shared" ref="M1346:M1409" si="105">VLOOKUP(F1346,DemoTable,2,FALSE)</f>
        <v>Male</v>
      </c>
      <c r="N1346" s="6" t="str">
        <f t="shared" ref="N1346:N1409" si="106">VLOOKUP(F1346,DemoTable,3,FALSE)</f>
        <v>Hardcore Gamer: I spend most of my free time playing and viewing video games</v>
      </c>
      <c r="O1346" s="6" t="str">
        <f t="shared" ref="O1346:O1409" si="107">VLOOKUP(F1346,DemoTable,4,FALSE)</f>
        <v>21-30 hours</v>
      </c>
      <c r="P1346" s="39" t="str">
        <f t="shared" ref="P1346:P1409" si="108">VLOOKUP(F1346,DemoTable,5,FALSE)</f>
        <v>$2,000- $2,999</v>
      </c>
      <c r="Q1346" s="17"/>
    </row>
    <row r="1347" spans="1:17" ht="15.75" customHeight="1" x14ac:dyDescent="0.25">
      <c r="A1347" s="24">
        <v>9</v>
      </c>
      <c r="B1347" s="28" t="str">
        <f t="shared" si="104"/>
        <v>Promoter</v>
      </c>
      <c r="C1347" s="19" t="s">
        <v>3070</v>
      </c>
      <c r="D1347" s="19" t="s">
        <v>3064</v>
      </c>
      <c r="E1347" s="17" t="s">
        <v>3056</v>
      </c>
      <c r="F1347" s="28">
        <v>13227213285</v>
      </c>
      <c r="G1347" s="6" t="s">
        <v>2451</v>
      </c>
      <c r="H1347" s="6" t="s">
        <v>16</v>
      </c>
      <c r="I1347" s="11" t="s">
        <v>868</v>
      </c>
      <c r="J1347" s="9" t="s">
        <v>1448</v>
      </c>
      <c r="K1347" s="9" t="s">
        <v>3031</v>
      </c>
      <c r="L1347" s="6" t="s">
        <v>3057</v>
      </c>
      <c r="M1347" s="6" t="str">
        <f t="shared" si="105"/>
        <v>Male</v>
      </c>
      <c r="N1347" s="6" t="str">
        <f t="shared" si="106"/>
        <v>Hardcore Gamer: I spend most of my free time playing and viewing video games</v>
      </c>
      <c r="O1347" s="6" t="str">
        <f t="shared" si="107"/>
        <v>40+ hours</v>
      </c>
      <c r="P1347" s="39" t="str">
        <f t="shared" si="108"/>
        <v>$3,000- $5,000</v>
      </c>
      <c r="Q1347" s="17"/>
    </row>
    <row r="1348" spans="1:17" ht="15.75" customHeight="1" x14ac:dyDescent="0.25">
      <c r="A1348" s="24">
        <v>5</v>
      </c>
      <c r="B1348" s="28" t="str">
        <f t="shared" si="104"/>
        <v>Detractor</v>
      </c>
      <c r="C1348" s="19" t="s">
        <v>3068</v>
      </c>
      <c r="D1348" s="19" t="s">
        <v>3065</v>
      </c>
      <c r="E1348" s="17" t="s">
        <v>1423</v>
      </c>
      <c r="F1348" s="28">
        <v>13224776254</v>
      </c>
      <c r="G1348" s="6" t="s">
        <v>1934</v>
      </c>
      <c r="H1348" s="6" t="s">
        <v>14</v>
      </c>
      <c r="I1348" s="11" t="s">
        <v>406</v>
      </c>
      <c r="J1348" s="6" t="s">
        <v>1384</v>
      </c>
      <c r="K1348" s="6" t="s">
        <v>3031</v>
      </c>
      <c r="L1348" s="6" t="s">
        <v>3057</v>
      </c>
      <c r="M1348" s="6" t="str">
        <f t="shared" si="105"/>
        <v>Male</v>
      </c>
      <c r="N1348" s="6" t="str">
        <f t="shared" si="106"/>
        <v>Casual Gamer: I love playing video games to have fun but not all of the time</v>
      </c>
      <c r="O1348" s="6" t="str">
        <f t="shared" si="107"/>
        <v>11-20 hours</v>
      </c>
      <c r="P1348" s="39" t="str">
        <f t="shared" si="108"/>
        <v>$2,000- $2,999</v>
      </c>
      <c r="Q1348" s="17"/>
    </row>
    <row r="1349" spans="1:17" ht="15.75" customHeight="1" x14ac:dyDescent="0.25">
      <c r="A1349" s="24">
        <v>9</v>
      </c>
      <c r="B1349" s="28" t="str">
        <f t="shared" si="104"/>
        <v>Promoter</v>
      </c>
      <c r="C1349" s="19" t="s">
        <v>3064</v>
      </c>
      <c r="D1349" s="19" t="s">
        <v>3065</v>
      </c>
      <c r="E1349" s="17" t="s">
        <v>3056</v>
      </c>
      <c r="F1349" s="28">
        <v>13023850180</v>
      </c>
      <c r="G1349" s="6" t="s">
        <v>2999</v>
      </c>
      <c r="H1349" s="6" t="s">
        <v>14</v>
      </c>
      <c r="I1349" s="11" t="s">
        <v>1340</v>
      </c>
      <c r="J1349" s="9" t="s">
        <v>1492</v>
      </c>
      <c r="K1349" s="9" t="s">
        <v>3039</v>
      </c>
      <c r="L1349" s="6" t="s">
        <v>3058</v>
      </c>
      <c r="M1349" s="6" t="str">
        <f t="shared" si="105"/>
        <v>Male</v>
      </c>
      <c r="N1349" s="6" t="str">
        <f t="shared" si="106"/>
        <v>Casual Gamer: I love playing video games to have fun but not all of the time</v>
      </c>
      <c r="O1349" s="6" t="str">
        <f t="shared" si="107"/>
        <v>11-20 hours</v>
      </c>
      <c r="P1349" s="39" t="str">
        <f t="shared" si="108"/>
        <v>$1,500 - $1,999</v>
      </c>
      <c r="Q1349" s="17"/>
    </row>
    <row r="1350" spans="1:17" ht="15.75" customHeight="1" x14ac:dyDescent="0.25">
      <c r="A1350" s="24">
        <v>10</v>
      </c>
      <c r="B1350" s="28" t="str">
        <f t="shared" ref="B1350:B1413" si="109">IF(A1350&gt;8, "Promoter", IF(A1350&gt;6,"Passive",IF(A1350&lt;7,"Detractor",)))</f>
        <v>Promoter</v>
      </c>
      <c r="C1350" s="19" t="s">
        <v>3064</v>
      </c>
      <c r="D1350" s="19" t="s">
        <v>3064</v>
      </c>
      <c r="E1350" s="17" t="s">
        <v>3056</v>
      </c>
      <c r="F1350" s="28">
        <v>13120079265</v>
      </c>
      <c r="G1350" s="6" t="s">
        <v>2811</v>
      </c>
      <c r="H1350" s="6" t="s">
        <v>16</v>
      </c>
      <c r="I1350" s="11" t="s">
        <v>1177</v>
      </c>
      <c r="J1350" s="9" t="s">
        <v>1497</v>
      </c>
      <c r="K1350" s="9" t="s">
        <v>3028</v>
      </c>
      <c r="L1350" s="6" t="s">
        <v>3059</v>
      </c>
      <c r="M1350" s="6" t="str">
        <f t="shared" si="105"/>
        <v>Male</v>
      </c>
      <c r="N1350" s="6" t="str">
        <f t="shared" si="106"/>
        <v>Hardcore Gamer: I spend most of my free time playing and viewing video games</v>
      </c>
      <c r="O1350" s="6" t="str">
        <f t="shared" si="107"/>
        <v>11-20 hours</v>
      </c>
      <c r="P1350" s="39" t="str">
        <f t="shared" si="108"/>
        <v>$3,000- $5,000</v>
      </c>
      <c r="Q1350" s="17"/>
    </row>
    <row r="1351" spans="1:17" ht="15.75" customHeight="1" x14ac:dyDescent="0.25">
      <c r="A1351" s="24">
        <v>7</v>
      </c>
      <c r="B1351" s="28" t="str">
        <f t="shared" si="109"/>
        <v>Passive</v>
      </c>
      <c r="C1351" s="19" t="s">
        <v>3070</v>
      </c>
      <c r="D1351" s="19" t="s">
        <v>3065</v>
      </c>
      <c r="E1351" s="17" t="s">
        <v>3055</v>
      </c>
      <c r="F1351" s="28">
        <v>13221868302</v>
      </c>
      <c r="G1351" s="6" t="s">
        <v>2080</v>
      </c>
      <c r="H1351" s="6" t="s">
        <v>14</v>
      </c>
      <c r="I1351" s="11" t="s">
        <v>539</v>
      </c>
      <c r="J1351" s="19" t="s">
        <v>1363</v>
      </c>
      <c r="K1351" s="19" t="s">
        <v>3042</v>
      </c>
      <c r="L1351" s="6" t="s">
        <v>3057</v>
      </c>
      <c r="M1351" s="6" t="str">
        <f t="shared" si="105"/>
        <v>Male</v>
      </c>
      <c r="N1351" s="6" t="str">
        <f t="shared" si="106"/>
        <v>Competitive Gamer: I play video games to be the best and win</v>
      </c>
      <c r="O1351" s="6" t="str">
        <f t="shared" si="107"/>
        <v>11-20 hours</v>
      </c>
      <c r="P1351" s="39" t="str">
        <f t="shared" si="108"/>
        <v>$3,000- $5,000</v>
      </c>
      <c r="Q1351" s="17"/>
    </row>
    <row r="1352" spans="1:17" ht="15.75" customHeight="1" x14ac:dyDescent="0.25">
      <c r="A1352" s="24">
        <v>7</v>
      </c>
      <c r="B1352" s="28" t="str">
        <f t="shared" si="109"/>
        <v>Passive</v>
      </c>
      <c r="C1352" s="19" t="s">
        <v>3070</v>
      </c>
      <c r="D1352" s="19" t="s">
        <v>3065</v>
      </c>
      <c r="E1352" s="17" t="s">
        <v>3055</v>
      </c>
      <c r="F1352" s="28">
        <v>13040071943</v>
      </c>
      <c r="G1352" s="6" t="s">
        <v>2391</v>
      </c>
      <c r="H1352" s="6" t="s">
        <v>16</v>
      </c>
      <c r="I1352" s="11" t="s">
        <v>821</v>
      </c>
      <c r="J1352" s="19" t="s">
        <v>1407</v>
      </c>
      <c r="K1352" s="19" t="s">
        <v>3029</v>
      </c>
      <c r="L1352" s="6" t="s">
        <v>3058</v>
      </c>
      <c r="M1352" s="6" t="str">
        <f t="shared" si="105"/>
        <v>Male</v>
      </c>
      <c r="N1352" s="6" t="str">
        <f t="shared" si="106"/>
        <v>Casual Gamer: I love playing video games to have fun but not all of the time</v>
      </c>
      <c r="O1352" s="6" t="str">
        <f t="shared" si="107"/>
        <v>11-20 hours</v>
      </c>
      <c r="P1352" s="39" t="str">
        <f t="shared" si="108"/>
        <v>$3,000- $5,000</v>
      </c>
      <c r="Q1352" s="17"/>
    </row>
    <row r="1353" spans="1:17" ht="15.75" customHeight="1" x14ac:dyDescent="0.25">
      <c r="A1353" s="24">
        <v>10</v>
      </c>
      <c r="B1353" s="28" t="str">
        <f t="shared" si="109"/>
        <v>Promoter</v>
      </c>
      <c r="C1353" s="19" t="s">
        <v>3064</v>
      </c>
      <c r="D1353" s="19" t="s">
        <v>3065</v>
      </c>
      <c r="E1353" s="17" t="s">
        <v>3055</v>
      </c>
      <c r="F1353" s="28">
        <v>13105164987</v>
      </c>
      <c r="G1353" s="6" t="s">
        <v>2299</v>
      </c>
      <c r="H1353" s="6" t="s">
        <v>16</v>
      </c>
      <c r="I1353" s="11" t="s">
        <v>737</v>
      </c>
      <c r="J1353" s="19" t="s">
        <v>1393</v>
      </c>
      <c r="K1353" s="19" t="s">
        <v>3036</v>
      </c>
      <c r="L1353" s="6" t="s">
        <v>3059</v>
      </c>
      <c r="M1353" s="6" t="str">
        <f t="shared" si="105"/>
        <v>Male</v>
      </c>
      <c r="N1353" s="6" t="str">
        <f t="shared" si="106"/>
        <v>Hardcore Gamer: I spend most of my free time playing and viewing video games</v>
      </c>
      <c r="O1353" s="6" t="str">
        <f t="shared" si="107"/>
        <v>40+ hours</v>
      </c>
      <c r="P1353" s="39" t="str">
        <f t="shared" si="108"/>
        <v>$3,000- $5,000</v>
      </c>
      <c r="Q1353" s="17"/>
    </row>
    <row r="1354" spans="1:17" ht="15.75" customHeight="1" x14ac:dyDescent="0.25">
      <c r="A1354" s="24">
        <v>7</v>
      </c>
      <c r="B1354" s="28" t="str">
        <f t="shared" si="109"/>
        <v>Passive</v>
      </c>
      <c r="C1354" s="19" t="s">
        <v>3070</v>
      </c>
      <c r="D1354" s="19" t="s">
        <v>3067</v>
      </c>
      <c r="E1354" s="17" t="s">
        <v>3055</v>
      </c>
      <c r="F1354" s="28">
        <v>13067659000</v>
      </c>
      <c r="G1354" s="6" t="s">
        <v>2348</v>
      </c>
      <c r="H1354" s="6" t="s">
        <v>16</v>
      </c>
      <c r="I1354" s="11" t="s">
        <v>783</v>
      </c>
      <c r="J1354" s="19" t="s">
        <v>1380</v>
      </c>
      <c r="K1354" s="19" t="s">
        <v>3039</v>
      </c>
      <c r="L1354" s="6" t="s">
        <v>3058</v>
      </c>
      <c r="M1354" s="6" t="str">
        <f t="shared" si="105"/>
        <v>Male</v>
      </c>
      <c r="N1354" s="6" t="str">
        <f t="shared" si="106"/>
        <v>Casual Gamer: I love playing video games to have fun but not all of the time</v>
      </c>
      <c r="O1354" s="6" t="str">
        <f t="shared" si="107"/>
        <v>0-5 hours</v>
      </c>
      <c r="P1354" s="39" t="str">
        <f t="shared" si="108"/>
        <v>$2,000- $2,999</v>
      </c>
      <c r="Q1354" s="17"/>
    </row>
    <row r="1355" spans="1:17" ht="15.75" customHeight="1" x14ac:dyDescent="0.25">
      <c r="A1355" s="24">
        <v>9</v>
      </c>
      <c r="B1355" s="28" t="str">
        <f t="shared" si="109"/>
        <v>Promoter</v>
      </c>
      <c r="C1355" s="19" t="s">
        <v>3064</v>
      </c>
      <c r="D1355" s="19" t="s">
        <v>3064</v>
      </c>
      <c r="E1355" s="17" t="s">
        <v>3056</v>
      </c>
      <c r="F1355" s="28">
        <v>13193540795</v>
      </c>
      <c r="G1355" s="6" t="s">
        <v>2587</v>
      </c>
      <c r="H1355" s="6" t="s">
        <v>16</v>
      </c>
      <c r="I1355" s="11" t="s">
        <v>982</v>
      </c>
      <c r="J1355" s="9" t="s">
        <v>1363</v>
      </c>
      <c r="K1355" s="9" t="s">
        <v>3042</v>
      </c>
      <c r="L1355" s="6" t="s">
        <v>3057</v>
      </c>
      <c r="M1355" s="6" t="str">
        <f t="shared" si="105"/>
        <v>Male</v>
      </c>
      <c r="N1355" s="6" t="str">
        <f t="shared" si="106"/>
        <v>Hardcore Gamer: I spend most of my free time playing and viewing video games</v>
      </c>
      <c r="O1355" s="6" t="str">
        <f t="shared" si="107"/>
        <v>11-20 hours</v>
      </c>
      <c r="P1355" s="39" t="str">
        <f t="shared" si="108"/>
        <v>$1,500 - $1,999</v>
      </c>
      <c r="Q1355" s="17"/>
    </row>
    <row r="1356" spans="1:17" ht="15.75" customHeight="1" x14ac:dyDescent="0.25">
      <c r="A1356" s="24">
        <v>10</v>
      </c>
      <c r="B1356" s="28" t="str">
        <f t="shared" si="109"/>
        <v>Promoter</v>
      </c>
      <c r="C1356" s="19" t="s">
        <v>3070</v>
      </c>
      <c r="D1356" s="19" t="s">
        <v>3064</v>
      </c>
      <c r="E1356" s="17" t="s">
        <v>3056</v>
      </c>
      <c r="F1356" s="28">
        <v>13178272004</v>
      </c>
      <c r="G1356" s="6" t="s">
        <v>2614</v>
      </c>
      <c r="H1356" s="6" t="s">
        <v>16</v>
      </c>
      <c r="I1356" s="11" t="s">
        <v>1004</v>
      </c>
      <c r="J1356" s="9" t="s">
        <v>1462</v>
      </c>
      <c r="K1356" s="9" t="s">
        <v>3033</v>
      </c>
      <c r="L1356" s="6" t="s">
        <v>3057</v>
      </c>
      <c r="M1356" s="6" t="str">
        <f t="shared" si="105"/>
        <v>Male</v>
      </c>
      <c r="N1356" s="6" t="str">
        <f t="shared" si="106"/>
        <v>Casual Gamer: I love playing video games to have fun but not all of the time</v>
      </c>
      <c r="O1356" s="6" t="str">
        <f t="shared" si="107"/>
        <v>6-10 hours</v>
      </c>
      <c r="P1356" s="39" t="str">
        <f t="shared" si="108"/>
        <v>$2,000- $2,999</v>
      </c>
      <c r="Q1356" s="17"/>
    </row>
    <row r="1357" spans="1:17" ht="15.75" customHeight="1" x14ac:dyDescent="0.25">
      <c r="A1357" s="24">
        <v>6</v>
      </c>
      <c r="B1357" s="28" t="str">
        <f t="shared" si="109"/>
        <v>Detractor</v>
      </c>
      <c r="C1357" s="19" t="s">
        <v>3070</v>
      </c>
      <c r="D1357" s="19" t="s">
        <v>3068</v>
      </c>
      <c r="E1357" s="17" t="s">
        <v>3055</v>
      </c>
      <c r="F1357" s="28">
        <v>13088170043</v>
      </c>
      <c r="G1357" s="6" t="s">
        <v>2313</v>
      </c>
      <c r="H1357" s="6" t="s">
        <v>16</v>
      </c>
      <c r="I1357" s="11" t="s">
        <v>751</v>
      </c>
      <c r="J1357" s="19" t="s">
        <v>1384</v>
      </c>
      <c r="K1357" s="19" t="s">
        <v>3031</v>
      </c>
      <c r="L1357" s="6" t="s">
        <v>3058</v>
      </c>
      <c r="M1357" s="6" t="str">
        <f t="shared" si="105"/>
        <v>Male</v>
      </c>
      <c r="N1357" s="6" t="str">
        <f t="shared" si="106"/>
        <v>Casual Gamer: I love playing video games to have fun but not all of the time</v>
      </c>
      <c r="O1357" s="6" t="str">
        <f t="shared" si="107"/>
        <v>21-30 hours</v>
      </c>
      <c r="P1357" s="39" t="str">
        <f t="shared" si="108"/>
        <v>$1,500 - $1,999</v>
      </c>
      <c r="Q1357" s="17"/>
    </row>
    <row r="1358" spans="1:17" ht="15.75" customHeight="1" x14ac:dyDescent="0.25">
      <c r="A1358" s="24">
        <v>5</v>
      </c>
      <c r="B1358" s="28" t="str">
        <f t="shared" si="109"/>
        <v>Detractor</v>
      </c>
      <c r="C1358" s="19" t="s">
        <v>3071</v>
      </c>
      <c r="D1358" s="19" t="s">
        <v>3065</v>
      </c>
      <c r="E1358" s="17" t="s">
        <v>1423</v>
      </c>
      <c r="F1358" s="28">
        <v>13179827060</v>
      </c>
      <c r="G1358" s="6" t="s">
        <v>1959</v>
      </c>
      <c r="H1358" s="6" t="s">
        <v>16</v>
      </c>
      <c r="I1358" s="11" t="s">
        <v>429</v>
      </c>
      <c r="J1358" s="6" t="s">
        <v>1389</v>
      </c>
      <c r="K1358" s="6" t="s">
        <v>3029</v>
      </c>
      <c r="L1358" s="6" t="s">
        <v>3057</v>
      </c>
      <c r="M1358" s="6" t="str">
        <f t="shared" si="105"/>
        <v>Non-binary/Genderqueer</v>
      </c>
      <c r="N1358" s="6" t="str">
        <f t="shared" si="106"/>
        <v>Other (please specify)</v>
      </c>
      <c r="O1358" s="6" t="str">
        <f t="shared" si="107"/>
        <v>0-5 hours</v>
      </c>
      <c r="P1358" s="39" t="str">
        <f t="shared" si="108"/>
        <v>$1,500 - $1,999</v>
      </c>
      <c r="Q1358" s="17"/>
    </row>
    <row r="1359" spans="1:17" ht="15.75" customHeight="1" x14ac:dyDescent="0.25">
      <c r="A1359" s="24">
        <v>10</v>
      </c>
      <c r="B1359" s="28" t="str">
        <f t="shared" si="109"/>
        <v>Promoter</v>
      </c>
      <c r="C1359" s="19" t="s">
        <v>3070</v>
      </c>
      <c r="D1359" s="19" t="s">
        <v>3066</v>
      </c>
      <c r="E1359" s="17" t="s">
        <v>3053</v>
      </c>
      <c r="F1359" s="28">
        <v>13063096098</v>
      </c>
      <c r="G1359" s="6" t="s">
        <v>1734</v>
      </c>
      <c r="H1359" s="6" t="s">
        <v>16</v>
      </c>
      <c r="I1359" s="11" t="s">
        <v>211</v>
      </c>
      <c r="J1359" s="6" t="s">
        <v>1366</v>
      </c>
      <c r="K1359" s="19" t="s">
        <v>3029</v>
      </c>
      <c r="L1359" s="6" t="s">
        <v>3058</v>
      </c>
      <c r="M1359" s="6" t="str">
        <f t="shared" si="105"/>
        <v>Male</v>
      </c>
      <c r="N1359" s="6" t="str">
        <f t="shared" si="106"/>
        <v>Competitive Gamer: I play video games to be the best and win</v>
      </c>
      <c r="O1359" s="6" t="str">
        <f t="shared" si="107"/>
        <v>21-30 hours</v>
      </c>
      <c r="P1359" s="39" t="str">
        <f t="shared" si="108"/>
        <v>$3,000- $5,000</v>
      </c>
      <c r="Q1359" s="17"/>
    </row>
    <row r="1360" spans="1:17" ht="15.75" customHeight="1" x14ac:dyDescent="0.25">
      <c r="A1360" s="24">
        <v>8</v>
      </c>
      <c r="B1360" s="28" t="str">
        <f t="shared" si="109"/>
        <v>Passive</v>
      </c>
      <c r="C1360" s="19" t="s">
        <v>3068</v>
      </c>
      <c r="D1360" s="19" t="s">
        <v>3068</v>
      </c>
      <c r="E1360" s="17" t="s">
        <v>3054</v>
      </c>
      <c r="F1360" s="28">
        <v>13014458883</v>
      </c>
      <c r="G1360" s="6" t="s">
        <v>1922</v>
      </c>
      <c r="H1360" s="6" t="s">
        <v>14</v>
      </c>
      <c r="I1360" s="11" t="s">
        <v>394</v>
      </c>
      <c r="J1360" s="6" t="s">
        <v>1373</v>
      </c>
      <c r="K1360" s="11" t="s">
        <v>3029</v>
      </c>
      <c r="L1360" s="6" t="s">
        <v>3058</v>
      </c>
      <c r="M1360" s="6" t="str">
        <f t="shared" si="105"/>
        <v>Male</v>
      </c>
      <c r="N1360" s="6" t="str">
        <f t="shared" si="106"/>
        <v>Casual Gamer: I love playing video games to have fun but not all of the time</v>
      </c>
      <c r="O1360" s="6" t="str">
        <f t="shared" si="107"/>
        <v>11-20 hours</v>
      </c>
      <c r="P1360" s="39" t="str">
        <f t="shared" si="108"/>
        <v>$5,000+</v>
      </c>
      <c r="Q1360" s="17"/>
    </row>
    <row r="1361" spans="1:17" ht="15.75" customHeight="1" x14ac:dyDescent="0.25">
      <c r="A1361" s="24">
        <v>10</v>
      </c>
      <c r="B1361" s="28" t="str">
        <f t="shared" si="109"/>
        <v>Promoter</v>
      </c>
      <c r="C1361" s="19" t="s">
        <v>3070</v>
      </c>
      <c r="D1361" s="19" t="s">
        <v>3064</v>
      </c>
      <c r="E1361" s="17" t="s">
        <v>3056</v>
      </c>
      <c r="F1361" s="28">
        <v>13032460453</v>
      </c>
      <c r="G1361" s="6" t="s">
        <v>2984</v>
      </c>
      <c r="H1361" s="6" t="s">
        <v>59</v>
      </c>
      <c r="I1361" s="11" t="s">
        <v>1328</v>
      </c>
      <c r="J1361" s="9" t="s">
        <v>1385</v>
      </c>
      <c r="K1361" s="9" t="s">
        <v>3030</v>
      </c>
      <c r="L1361" s="6" t="s">
        <v>3058</v>
      </c>
      <c r="M1361" s="6" t="str">
        <f t="shared" si="105"/>
        <v>Male</v>
      </c>
      <c r="N1361" s="6" t="str">
        <f t="shared" si="106"/>
        <v>Casual Gamer: I love playing video games to have fun but not all of the time</v>
      </c>
      <c r="O1361" s="6" t="str">
        <f t="shared" si="107"/>
        <v>11-20 hours</v>
      </c>
      <c r="P1361" s="39" t="str">
        <f t="shared" si="108"/>
        <v>$1,500 - $1,999</v>
      </c>
      <c r="Q1361" s="17"/>
    </row>
    <row r="1362" spans="1:17" ht="15.75" customHeight="1" x14ac:dyDescent="0.25">
      <c r="A1362" s="24">
        <v>7</v>
      </c>
      <c r="B1362" s="28" t="str">
        <f t="shared" si="109"/>
        <v>Passive</v>
      </c>
      <c r="C1362" s="19" t="s">
        <v>3068</v>
      </c>
      <c r="D1362" s="19" t="s">
        <v>3068</v>
      </c>
      <c r="E1362" s="17" t="s">
        <v>3053</v>
      </c>
      <c r="F1362" s="28">
        <v>13211434705</v>
      </c>
      <c r="G1362" s="6" t="s">
        <v>1580</v>
      </c>
      <c r="H1362" s="6" t="s">
        <v>59</v>
      </c>
      <c r="I1362" s="11" t="s">
        <v>58</v>
      </c>
      <c r="J1362" s="6" t="s">
        <v>1374</v>
      </c>
      <c r="K1362" s="19" t="s">
        <v>3044</v>
      </c>
      <c r="L1362" s="19" t="s">
        <v>3057</v>
      </c>
      <c r="M1362" s="6" t="str">
        <f t="shared" si="105"/>
        <v>Male</v>
      </c>
      <c r="N1362" s="6" t="str">
        <f t="shared" si="106"/>
        <v>Hardcore Gamer: I spend most of my free time playing and viewing video games</v>
      </c>
      <c r="O1362" s="6" t="str">
        <f t="shared" si="107"/>
        <v>40+ hours</v>
      </c>
      <c r="P1362" s="39" t="str">
        <f t="shared" si="108"/>
        <v>$1,500 - $1,999</v>
      </c>
      <c r="Q1362" s="17"/>
    </row>
    <row r="1363" spans="1:17" ht="15.75" customHeight="1" x14ac:dyDescent="0.25">
      <c r="A1363" s="24">
        <v>10</v>
      </c>
      <c r="B1363" s="28" t="str">
        <f t="shared" si="109"/>
        <v>Promoter</v>
      </c>
      <c r="C1363" s="19" t="s">
        <v>3070</v>
      </c>
      <c r="D1363" s="19" t="s">
        <v>3065</v>
      </c>
      <c r="E1363" s="17" t="s">
        <v>3055</v>
      </c>
      <c r="F1363" s="28">
        <v>13069404472</v>
      </c>
      <c r="G1363" s="6" t="s">
        <v>2339</v>
      </c>
      <c r="H1363" s="6" t="s">
        <v>14</v>
      </c>
      <c r="I1363" s="11" t="s">
        <v>776</v>
      </c>
      <c r="J1363" s="19" t="s">
        <v>1380</v>
      </c>
      <c r="K1363" s="19" t="s">
        <v>3039</v>
      </c>
      <c r="L1363" s="6" t="s">
        <v>3058</v>
      </c>
      <c r="M1363" s="6" t="str">
        <f t="shared" si="105"/>
        <v>Male</v>
      </c>
      <c r="N1363" s="6" t="str">
        <f t="shared" si="106"/>
        <v>Hardcore Gamer: I spend most of my free time playing and viewing video games</v>
      </c>
      <c r="O1363" s="6" t="str">
        <f t="shared" si="107"/>
        <v>11-20 hours</v>
      </c>
      <c r="P1363" s="39" t="str">
        <f t="shared" si="108"/>
        <v>$3,000- $5,000</v>
      </c>
      <c r="Q1363" s="17"/>
    </row>
    <row r="1364" spans="1:17" ht="15.75" customHeight="1" x14ac:dyDescent="0.25">
      <c r="A1364" s="24">
        <v>10</v>
      </c>
      <c r="B1364" s="28" t="str">
        <f t="shared" si="109"/>
        <v>Promoter</v>
      </c>
      <c r="C1364" s="19" t="s">
        <v>3064</v>
      </c>
      <c r="D1364" s="19" t="s">
        <v>3064</v>
      </c>
      <c r="E1364" s="17" t="s">
        <v>3056</v>
      </c>
      <c r="F1364" s="28">
        <v>13159354768</v>
      </c>
      <c r="G1364" s="6" t="s">
        <v>2712</v>
      </c>
      <c r="H1364" s="6" t="s">
        <v>16</v>
      </c>
      <c r="I1364" s="11" t="s">
        <v>1091</v>
      </c>
      <c r="J1364" s="9" t="s">
        <v>1387</v>
      </c>
      <c r="K1364" s="9" t="s">
        <v>1387</v>
      </c>
      <c r="L1364" s="6" t="s">
        <v>3059</v>
      </c>
      <c r="M1364" s="6" t="str">
        <f t="shared" si="105"/>
        <v>Male</v>
      </c>
      <c r="N1364" s="6" t="str">
        <f t="shared" si="106"/>
        <v>Content Creator/Streamer: I create video game content</v>
      </c>
      <c r="O1364" s="6" t="str">
        <f t="shared" si="107"/>
        <v>31-40 hours</v>
      </c>
      <c r="P1364" s="39" t="str">
        <f t="shared" si="108"/>
        <v>$3,000- $5,000</v>
      </c>
      <c r="Q1364" s="17"/>
    </row>
    <row r="1365" spans="1:17" ht="15.75" customHeight="1" x14ac:dyDescent="0.25">
      <c r="A1365" s="24">
        <v>8</v>
      </c>
      <c r="B1365" s="28" t="str">
        <f t="shared" si="109"/>
        <v>Passive</v>
      </c>
      <c r="C1365" s="19" t="s">
        <v>3064</v>
      </c>
      <c r="D1365" s="19" t="s">
        <v>3065</v>
      </c>
      <c r="E1365" s="17" t="s">
        <v>3055</v>
      </c>
      <c r="F1365" s="28">
        <v>13194318414</v>
      </c>
      <c r="G1365" s="6" t="s">
        <v>2136</v>
      </c>
      <c r="H1365" s="6" t="s">
        <v>16</v>
      </c>
      <c r="I1365" s="11" t="s">
        <v>594</v>
      </c>
      <c r="J1365" s="19" t="s">
        <v>1400</v>
      </c>
      <c r="K1365" s="19" t="s">
        <v>3029</v>
      </c>
      <c r="L1365" s="6" t="s">
        <v>3057</v>
      </c>
      <c r="M1365" s="6" t="str">
        <f t="shared" si="105"/>
        <v>Male</v>
      </c>
      <c r="N1365" s="6" t="str">
        <f t="shared" si="106"/>
        <v>Casual Gamer: I love playing video games to have fun but not all of the time</v>
      </c>
      <c r="O1365" s="6" t="str">
        <f t="shared" si="107"/>
        <v>6-10 hours</v>
      </c>
      <c r="P1365" s="39" t="str">
        <f t="shared" si="108"/>
        <v>$1,500 - $1,999</v>
      </c>
      <c r="Q1365" s="17"/>
    </row>
    <row r="1366" spans="1:17" ht="15.75" customHeight="1" x14ac:dyDescent="0.25">
      <c r="A1366" s="24">
        <v>6</v>
      </c>
      <c r="B1366" s="28" t="str">
        <f t="shared" si="109"/>
        <v>Detractor</v>
      </c>
      <c r="C1366" s="19" t="s">
        <v>3071</v>
      </c>
      <c r="D1366" s="19" t="s">
        <v>3067</v>
      </c>
      <c r="E1366" s="17" t="s">
        <v>3055</v>
      </c>
      <c r="F1366" s="28">
        <v>13060324755</v>
      </c>
      <c r="G1366" s="6" t="s">
        <v>2370</v>
      </c>
      <c r="H1366" s="6" t="s">
        <v>16</v>
      </c>
      <c r="I1366" s="11" t="s">
        <v>804</v>
      </c>
      <c r="J1366" s="19" t="s">
        <v>1388</v>
      </c>
      <c r="K1366" s="19" t="s">
        <v>3033</v>
      </c>
      <c r="L1366" s="6" t="s">
        <v>3058</v>
      </c>
      <c r="M1366" s="6" t="str">
        <f t="shared" si="105"/>
        <v>Male</v>
      </c>
      <c r="N1366" s="6" t="str">
        <f t="shared" si="106"/>
        <v>Competitive Gamer: I play video games to be the best and win</v>
      </c>
      <c r="O1366" s="6" t="str">
        <f t="shared" si="107"/>
        <v>6-10 hours</v>
      </c>
      <c r="P1366" s="39" t="str">
        <f t="shared" si="108"/>
        <v>$3,000- $5,000</v>
      </c>
      <c r="Q1366" s="17"/>
    </row>
    <row r="1367" spans="1:17" ht="15.75" customHeight="1" x14ac:dyDescent="0.25">
      <c r="A1367" s="24">
        <v>9</v>
      </c>
      <c r="B1367" s="28" t="str">
        <f t="shared" si="109"/>
        <v>Promoter</v>
      </c>
      <c r="C1367" s="19" t="s">
        <v>3064</v>
      </c>
      <c r="D1367" s="19" t="s">
        <v>3065</v>
      </c>
      <c r="E1367" s="17" t="s">
        <v>3056</v>
      </c>
      <c r="F1367" s="28">
        <v>13082674678</v>
      </c>
      <c r="G1367" s="6" t="s">
        <v>2877</v>
      </c>
      <c r="H1367" s="6" t="s">
        <v>16</v>
      </c>
      <c r="I1367" s="11" t="s">
        <v>1236</v>
      </c>
      <c r="J1367" s="9" t="s">
        <v>1363</v>
      </c>
      <c r="K1367" s="9" t="s">
        <v>3042</v>
      </c>
      <c r="L1367" s="6" t="s">
        <v>3058</v>
      </c>
      <c r="M1367" s="6" t="str">
        <f t="shared" si="105"/>
        <v>Male</v>
      </c>
      <c r="N1367" s="6" t="str">
        <f t="shared" si="106"/>
        <v>Casual Gamer: I love playing video games to have fun but not all of the time</v>
      </c>
      <c r="O1367" s="6" t="str">
        <f t="shared" si="107"/>
        <v>0-5 hours</v>
      </c>
      <c r="P1367" s="39" t="str">
        <f t="shared" si="108"/>
        <v>$2,000- $2,999</v>
      </c>
      <c r="Q1367" s="17" t="s">
        <v>1524</v>
      </c>
    </row>
    <row r="1368" spans="1:17" ht="15.75" customHeight="1" x14ac:dyDescent="0.25">
      <c r="A1368" s="24">
        <v>10</v>
      </c>
      <c r="B1368" s="28" t="str">
        <f t="shared" si="109"/>
        <v>Promoter</v>
      </c>
      <c r="C1368" s="19" t="s">
        <v>3064</v>
      </c>
      <c r="D1368" s="19" t="s">
        <v>3064</v>
      </c>
      <c r="E1368" s="17" t="s">
        <v>3056</v>
      </c>
      <c r="F1368" s="28">
        <v>13195380537</v>
      </c>
      <c r="G1368" s="6" t="s">
        <v>2581</v>
      </c>
      <c r="H1368" s="6" t="s">
        <v>16</v>
      </c>
      <c r="I1368" s="11" t="s">
        <v>976</v>
      </c>
      <c r="J1368" s="9" t="s">
        <v>1470</v>
      </c>
      <c r="K1368" s="9" t="s">
        <v>3026</v>
      </c>
      <c r="L1368" s="6" t="s">
        <v>3057</v>
      </c>
      <c r="M1368" s="6" t="str">
        <f t="shared" si="105"/>
        <v>Male</v>
      </c>
      <c r="N1368" s="6" t="str">
        <f t="shared" si="106"/>
        <v>Casual Gamer: I love playing video games to have fun but not all of the time</v>
      </c>
      <c r="O1368" s="6" t="str">
        <f t="shared" si="107"/>
        <v>6-10 hours</v>
      </c>
      <c r="P1368" s="39" t="str">
        <f t="shared" si="108"/>
        <v>$1,500 - $1,999</v>
      </c>
      <c r="Q1368" s="17"/>
    </row>
    <row r="1369" spans="1:17" ht="15.75" customHeight="1" x14ac:dyDescent="0.25">
      <c r="A1369" s="24">
        <v>10</v>
      </c>
      <c r="B1369" s="28" t="str">
        <f t="shared" si="109"/>
        <v>Promoter</v>
      </c>
      <c r="C1369" s="19" t="s">
        <v>3070</v>
      </c>
      <c r="D1369" s="19" t="s">
        <v>3064</v>
      </c>
      <c r="E1369" s="17" t="s">
        <v>3056</v>
      </c>
      <c r="F1369" s="28">
        <v>13228618251</v>
      </c>
      <c r="G1369" s="6" t="s">
        <v>2445</v>
      </c>
      <c r="H1369" s="6" t="s">
        <v>16</v>
      </c>
      <c r="I1369" s="11" t="s">
        <v>865</v>
      </c>
      <c r="J1369" s="9" t="s">
        <v>1389</v>
      </c>
      <c r="K1369" s="9" t="s">
        <v>3029</v>
      </c>
      <c r="L1369" s="6" t="s">
        <v>3057</v>
      </c>
      <c r="M1369" s="6" t="str">
        <f t="shared" si="105"/>
        <v>Female</v>
      </c>
      <c r="N1369" s="6" t="str">
        <f t="shared" si="106"/>
        <v>Casual Gamer: I love playing video games to have fun but not all of the time</v>
      </c>
      <c r="O1369" s="6" t="str">
        <f t="shared" si="107"/>
        <v>21-30 hours</v>
      </c>
      <c r="P1369" s="39" t="str">
        <f t="shared" si="108"/>
        <v>$1,500 - $1,999</v>
      </c>
      <c r="Q1369" s="17"/>
    </row>
    <row r="1370" spans="1:17" ht="15.75" customHeight="1" x14ac:dyDescent="0.25">
      <c r="A1370" s="24">
        <v>9</v>
      </c>
      <c r="B1370" s="28" t="str">
        <f t="shared" si="109"/>
        <v>Promoter</v>
      </c>
      <c r="C1370" s="19" t="s">
        <v>488</v>
      </c>
      <c r="D1370" s="19" t="s">
        <v>3065</v>
      </c>
      <c r="E1370" s="17" t="s">
        <v>3056</v>
      </c>
      <c r="F1370" s="28">
        <v>13224410066</v>
      </c>
      <c r="G1370" s="6" t="s">
        <v>2467</v>
      </c>
      <c r="H1370" s="6" t="s">
        <v>16</v>
      </c>
      <c r="I1370" s="11" t="s">
        <v>880</v>
      </c>
      <c r="J1370" s="9" t="s">
        <v>1462</v>
      </c>
      <c r="K1370" s="9" t="s">
        <v>3033</v>
      </c>
      <c r="L1370" s="6" t="s">
        <v>3057</v>
      </c>
      <c r="M1370" s="6" t="str">
        <f t="shared" si="105"/>
        <v>Male</v>
      </c>
      <c r="N1370" s="6" t="str">
        <f t="shared" si="106"/>
        <v>Hardcore Gamer: I spend most of my free time playing and viewing video games</v>
      </c>
      <c r="O1370" s="6" t="str">
        <f t="shared" si="107"/>
        <v>40+ hours</v>
      </c>
      <c r="P1370" s="39" t="str">
        <f t="shared" si="108"/>
        <v>$3,000- $5,000</v>
      </c>
      <c r="Q1370" s="17"/>
    </row>
    <row r="1371" spans="1:17" ht="15.75" customHeight="1" x14ac:dyDescent="0.25">
      <c r="A1371" s="24">
        <v>5</v>
      </c>
      <c r="B1371" s="28" t="str">
        <f t="shared" si="109"/>
        <v>Detractor</v>
      </c>
      <c r="C1371" s="19" t="s">
        <v>3068</v>
      </c>
      <c r="D1371" s="19" t="s">
        <v>3067</v>
      </c>
      <c r="E1371" s="17" t="s">
        <v>3054</v>
      </c>
      <c r="F1371" s="28">
        <v>13038800314</v>
      </c>
      <c r="G1371" s="6" t="s">
        <v>1914</v>
      </c>
      <c r="H1371" s="6" t="s">
        <v>16</v>
      </c>
      <c r="I1371" s="11" t="s">
        <v>386</v>
      </c>
      <c r="J1371" s="6" t="s">
        <v>1388</v>
      </c>
      <c r="K1371" s="11" t="s">
        <v>3033</v>
      </c>
      <c r="L1371" s="6" t="s">
        <v>3058</v>
      </c>
      <c r="M1371" s="6" t="str">
        <f t="shared" si="105"/>
        <v>Male</v>
      </c>
      <c r="N1371" s="6" t="str">
        <f t="shared" si="106"/>
        <v>Hardcore Gamer: I spend most of my free time playing and viewing video games</v>
      </c>
      <c r="O1371" s="6" t="str">
        <f t="shared" si="107"/>
        <v>31-40 hours</v>
      </c>
      <c r="P1371" s="39" t="str">
        <f t="shared" si="108"/>
        <v>$1,500 - $1,999</v>
      </c>
      <c r="Q1371" s="17"/>
    </row>
    <row r="1372" spans="1:17" ht="15.75" customHeight="1" x14ac:dyDescent="0.25">
      <c r="A1372" s="24">
        <v>5</v>
      </c>
      <c r="B1372" s="28" t="str">
        <f t="shared" si="109"/>
        <v>Detractor</v>
      </c>
      <c r="C1372" s="19" t="s">
        <v>3068</v>
      </c>
      <c r="D1372" s="19" t="s">
        <v>3068</v>
      </c>
      <c r="E1372" s="17" t="s">
        <v>3054</v>
      </c>
      <c r="F1372" s="28">
        <v>13088768045</v>
      </c>
      <c r="G1372" s="6" t="s">
        <v>1889</v>
      </c>
      <c r="H1372" s="6" t="s">
        <v>14</v>
      </c>
      <c r="I1372" s="11" t="s">
        <v>361</v>
      </c>
      <c r="J1372" s="6" t="s">
        <v>1366</v>
      </c>
      <c r="K1372" s="11" t="s">
        <v>3029</v>
      </c>
      <c r="L1372" s="6" t="s">
        <v>3058</v>
      </c>
      <c r="M1372" s="6" t="str">
        <f t="shared" si="105"/>
        <v>Male</v>
      </c>
      <c r="N1372" s="6" t="str">
        <f t="shared" si="106"/>
        <v>Hardcore Gamer: I spend most of my free time playing and viewing video games</v>
      </c>
      <c r="O1372" s="6" t="str">
        <f t="shared" si="107"/>
        <v>40+ hours</v>
      </c>
      <c r="P1372" s="39" t="str">
        <f t="shared" si="108"/>
        <v>$2,000- $2,999</v>
      </c>
      <c r="Q1372" s="17"/>
    </row>
    <row r="1373" spans="1:17" ht="15.75" customHeight="1" x14ac:dyDescent="0.25">
      <c r="A1373" s="24">
        <v>8</v>
      </c>
      <c r="B1373" s="28" t="str">
        <f t="shared" si="109"/>
        <v>Passive</v>
      </c>
      <c r="C1373" s="19" t="s">
        <v>3070</v>
      </c>
      <c r="D1373" s="19" t="s">
        <v>3065</v>
      </c>
      <c r="E1373" s="17" t="s">
        <v>3055</v>
      </c>
      <c r="F1373" s="28">
        <v>13229995612</v>
      </c>
      <c r="G1373" s="6" t="s">
        <v>2049</v>
      </c>
      <c r="H1373" s="6" t="s">
        <v>16</v>
      </c>
      <c r="I1373" s="11" t="s">
        <v>513</v>
      </c>
      <c r="J1373" s="19" t="s">
        <v>1407</v>
      </c>
      <c r="K1373" s="19" t="s">
        <v>3029</v>
      </c>
      <c r="L1373" s="6" t="s">
        <v>3057</v>
      </c>
      <c r="M1373" s="6" t="str">
        <f t="shared" si="105"/>
        <v>Male</v>
      </c>
      <c r="N1373" s="6" t="str">
        <f t="shared" si="106"/>
        <v>Casual Gamer: I love playing video games to have fun but not all of the time</v>
      </c>
      <c r="O1373" s="6" t="str">
        <f t="shared" si="107"/>
        <v>6-10 hours</v>
      </c>
      <c r="P1373" s="39" t="str">
        <f t="shared" si="108"/>
        <v>$2,000- $2,999</v>
      </c>
      <c r="Q1373" s="17" t="s">
        <v>1435</v>
      </c>
    </row>
    <row r="1374" spans="1:17" ht="15.75" customHeight="1" x14ac:dyDescent="0.25">
      <c r="A1374" s="24">
        <v>3</v>
      </c>
      <c r="B1374" s="28" t="str">
        <f t="shared" si="109"/>
        <v>Detractor</v>
      </c>
      <c r="C1374" s="19" t="s">
        <v>3071</v>
      </c>
      <c r="D1374" s="19" t="s">
        <v>3067</v>
      </c>
      <c r="E1374" s="17" t="s">
        <v>3054</v>
      </c>
      <c r="F1374" s="28">
        <v>13158104721</v>
      </c>
      <c r="G1374" s="6" t="s">
        <v>1853</v>
      </c>
      <c r="H1374" s="6" t="s">
        <v>14</v>
      </c>
      <c r="I1374" s="11" t="s">
        <v>326</v>
      </c>
      <c r="J1374" s="6" t="s">
        <v>1364</v>
      </c>
      <c r="K1374" s="11" t="s">
        <v>3044</v>
      </c>
      <c r="L1374" s="6" t="s">
        <v>3059</v>
      </c>
      <c r="M1374" s="6" t="str">
        <f t="shared" si="105"/>
        <v>Male</v>
      </c>
      <c r="N1374" s="6" t="str">
        <f t="shared" si="106"/>
        <v>Professional Gamer: I earn my living from playing video games</v>
      </c>
      <c r="O1374" s="6" t="str">
        <f t="shared" si="107"/>
        <v>21-30 hours</v>
      </c>
      <c r="P1374" s="39" t="str">
        <f t="shared" si="108"/>
        <v>$5,000+</v>
      </c>
      <c r="Q1374" s="17"/>
    </row>
    <row r="1375" spans="1:17" ht="15.75" customHeight="1" x14ac:dyDescent="0.25">
      <c r="A1375" s="24">
        <v>5</v>
      </c>
      <c r="B1375" s="28" t="str">
        <f t="shared" si="109"/>
        <v>Detractor</v>
      </c>
      <c r="C1375" s="19" t="s">
        <v>3068</v>
      </c>
      <c r="D1375" s="19" t="s">
        <v>3068</v>
      </c>
      <c r="E1375" s="17" t="s">
        <v>1423</v>
      </c>
      <c r="F1375" s="28">
        <v>13200429543</v>
      </c>
      <c r="G1375" s="6" t="s">
        <v>1952</v>
      </c>
      <c r="H1375" s="6" t="s">
        <v>16</v>
      </c>
      <c r="I1375" s="11" t="s">
        <v>423</v>
      </c>
      <c r="J1375" s="6" t="s">
        <v>1366</v>
      </c>
      <c r="K1375" s="6" t="s">
        <v>3029</v>
      </c>
      <c r="L1375" s="6" t="s">
        <v>3057</v>
      </c>
      <c r="M1375" s="6" t="str">
        <f t="shared" si="105"/>
        <v>Male</v>
      </c>
      <c r="N1375" s="6" t="str">
        <f t="shared" si="106"/>
        <v>Hardcore Gamer: I spend most of my free time playing and viewing video games</v>
      </c>
      <c r="O1375" s="6" t="str">
        <f t="shared" si="107"/>
        <v>6-10 hours</v>
      </c>
      <c r="P1375" s="39" t="str">
        <f t="shared" si="108"/>
        <v>$1,500 - $1,999</v>
      </c>
      <c r="Q1375" s="17"/>
    </row>
    <row r="1376" spans="1:17" ht="15.75" customHeight="1" x14ac:dyDescent="0.25">
      <c r="A1376" s="24">
        <v>8</v>
      </c>
      <c r="B1376" s="28" t="str">
        <f t="shared" si="109"/>
        <v>Passive</v>
      </c>
      <c r="C1376" s="19" t="s">
        <v>3070</v>
      </c>
      <c r="D1376" s="19" t="s">
        <v>3067</v>
      </c>
      <c r="E1376" s="17" t="s">
        <v>3054</v>
      </c>
      <c r="F1376" s="28">
        <v>13174112520</v>
      </c>
      <c r="G1376" s="6" t="s">
        <v>1824</v>
      </c>
      <c r="H1376" s="6" t="s">
        <v>16</v>
      </c>
      <c r="I1376" s="11" t="s">
        <v>300</v>
      </c>
      <c r="J1376" s="6" t="s">
        <v>1366</v>
      </c>
      <c r="K1376" s="11" t="s">
        <v>3029</v>
      </c>
      <c r="L1376" s="6" t="s">
        <v>3057</v>
      </c>
      <c r="M1376" s="6" t="str">
        <f t="shared" si="105"/>
        <v>Male</v>
      </c>
      <c r="N1376" s="6" t="str">
        <f t="shared" si="106"/>
        <v>Content Creator/Streamer: I create video game content</v>
      </c>
      <c r="O1376" s="6" t="str">
        <f t="shared" si="107"/>
        <v>21-30 hours</v>
      </c>
      <c r="P1376" s="39" t="str">
        <f t="shared" si="108"/>
        <v>$2,000- $2,999</v>
      </c>
      <c r="Q1376" s="17"/>
    </row>
    <row r="1377" spans="1:17" ht="15.75" customHeight="1" x14ac:dyDescent="0.25">
      <c r="A1377" s="24">
        <v>10</v>
      </c>
      <c r="B1377" s="28" t="str">
        <f t="shared" si="109"/>
        <v>Promoter</v>
      </c>
      <c r="C1377" s="19" t="s">
        <v>3064</v>
      </c>
      <c r="D1377" s="19" t="s">
        <v>3065</v>
      </c>
      <c r="E1377" s="17" t="s">
        <v>3055</v>
      </c>
      <c r="F1377" s="28">
        <v>13018884260</v>
      </c>
      <c r="G1377" s="6" t="s">
        <v>2413</v>
      </c>
      <c r="H1377" s="6" t="s">
        <v>14</v>
      </c>
      <c r="I1377" s="11" t="s">
        <v>841</v>
      </c>
      <c r="J1377" s="19" t="s">
        <v>1433</v>
      </c>
      <c r="K1377" s="19" t="s">
        <v>3044</v>
      </c>
      <c r="L1377" s="6" t="s">
        <v>3058</v>
      </c>
      <c r="M1377" s="6" t="str">
        <f t="shared" si="105"/>
        <v>Male</v>
      </c>
      <c r="N1377" s="6" t="str">
        <f t="shared" si="106"/>
        <v>Hardcore Gamer: I spend most of my free time playing and viewing video games</v>
      </c>
      <c r="O1377" s="6" t="str">
        <f t="shared" si="107"/>
        <v>11-20 hours</v>
      </c>
      <c r="P1377" s="39" t="str">
        <f t="shared" si="108"/>
        <v>$3,000- $5,000</v>
      </c>
      <c r="Q1377" s="17"/>
    </row>
    <row r="1378" spans="1:17" ht="15.75" customHeight="1" x14ac:dyDescent="0.25">
      <c r="A1378" s="24">
        <v>10</v>
      </c>
      <c r="B1378" s="28" t="str">
        <f t="shared" si="109"/>
        <v>Promoter</v>
      </c>
      <c r="C1378" s="19" t="s">
        <v>488</v>
      </c>
      <c r="D1378" s="19" t="s">
        <v>3064</v>
      </c>
      <c r="E1378" s="17" t="s">
        <v>3056</v>
      </c>
      <c r="F1378" s="28">
        <v>13170929866</v>
      </c>
      <c r="G1378" s="6" t="s">
        <v>2648</v>
      </c>
      <c r="H1378" s="6" t="s">
        <v>16</v>
      </c>
      <c r="I1378" s="11" t="s">
        <v>1036</v>
      </c>
      <c r="J1378" s="9" t="s">
        <v>1387</v>
      </c>
      <c r="K1378" s="9" t="s">
        <v>1387</v>
      </c>
      <c r="L1378" s="6" t="s">
        <v>3057</v>
      </c>
      <c r="M1378" s="6" t="str">
        <f t="shared" si="105"/>
        <v>Male</v>
      </c>
      <c r="N1378" s="6" t="str">
        <f t="shared" si="106"/>
        <v>Casual Gamer: I love playing video games to have fun but not all of the time</v>
      </c>
      <c r="O1378" s="6" t="str">
        <f t="shared" si="107"/>
        <v>0-5 hours</v>
      </c>
      <c r="P1378" s="39" t="str">
        <f t="shared" si="108"/>
        <v>$2,000- $2,999</v>
      </c>
      <c r="Q1378" s="17"/>
    </row>
    <row r="1379" spans="1:17" ht="15.75" customHeight="1" x14ac:dyDescent="0.25">
      <c r="A1379" s="24">
        <v>6</v>
      </c>
      <c r="B1379" s="28" t="str">
        <f t="shared" si="109"/>
        <v>Detractor</v>
      </c>
      <c r="C1379" s="19" t="s">
        <v>3070</v>
      </c>
      <c r="D1379" s="19" t="s">
        <v>3065</v>
      </c>
      <c r="E1379" s="17" t="s">
        <v>3056</v>
      </c>
      <c r="F1379" s="28">
        <v>13070007018</v>
      </c>
      <c r="G1379" s="6" t="s">
        <v>2890</v>
      </c>
      <c r="H1379" s="6" t="s">
        <v>16</v>
      </c>
      <c r="I1379" s="11" t="s">
        <v>1247</v>
      </c>
      <c r="J1379" s="9" t="s">
        <v>1492</v>
      </c>
      <c r="K1379" s="9" t="s">
        <v>3039</v>
      </c>
      <c r="L1379" s="6" t="s">
        <v>3058</v>
      </c>
      <c r="M1379" s="6" t="str">
        <f t="shared" si="105"/>
        <v>Male</v>
      </c>
      <c r="N1379" s="6" t="str">
        <f t="shared" si="106"/>
        <v>Hardcore Gamer: I spend most of my free time playing and viewing video games</v>
      </c>
      <c r="O1379" s="6" t="str">
        <f t="shared" si="107"/>
        <v>31-40 hours</v>
      </c>
      <c r="P1379" s="39" t="str">
        <f t="shared" si="108"/>
        <v>$1,100 - $1,499</v>
      </c>
      <c r="Q1379" s="17" t="s">
        <v>1516</v>
      </c>
    </row>
    <row r="1380" spans="1:17" ht="15.75" customHeight="1" x14ac:dyDescent="0.25">
      <c r="A1380" s="24">
        <v>0</v>
      </c>
      <c r="B1380" s="28" t="str">
        <f t="shared" si="109"/>
        <v>Detractor</v>
      </c>
      <c r="C1380" s="19" t="s">
        <v>488</v>
      </c>
      <c r="D1380" s="19" t="s">
        <v>3064</v>
      </c>
      <c r="E1380" s="17" t="s">
        <v>3053</v>
      </c>
      <c r="F1380" s="28">
        <v>13159356876</v>
      </c>
      <c r="G1380" s="6" t="s">
        <v>1677</v>
      </c>
      <c r="H1380" s="6" t="s">
        <v>16</v>
      </c>
      <c r="I1380" s="11" t="s">
        <v>154</v>
      </c>
      <c r="J1380" s="6" t="s">
        <v>1364</v>
      </c>
      <c r="K1380" s="19" t="s">
        <v>3044</v>
      </c>
      <c r="L1380" s="19" t="s">
        <v>3059</v>
      </c>
      <c r="M1380" s="6" t="str">
        <f t="shared" si="105"/>
        <v>Male</v>
      </c>
      <c r="N1380" s="6" t="str">
        <f t="shared" si="106"/>
        <v>Hardcore Gamer: I spend most of my free time playing and viewing video games</v>
      </c>
      <c r="O1380" s="6" t="str">
        <f t="shared" si="107"/>
        <v>11-20 hours</v>
      </c>
      <c r="P1380" s="39" t="str">
        <f t="shared" si="108"/>
        <v>$3,000- $5,000</v>
      </c>
      <c r="Q1380" s="17"/>
    </row>
    <row r="1381" spans="1:17" ht="15.75" customHeight="1" x14ac:dyDescent="0.25">
      <c r="A1381" s="24">
        <v>7</v>
      </c>
      <c r="B1381" s="28" t="str">
        <f t="shared" si="109"/>
        <v>Passive</v>
      </c>
      <c r="C1381" s="19" t="s">
        <v>3068</v>
      </c>
      <c r="D1381" s="19" t="s">
        <v>3067</v>
      </c>
      <c r="E1381" s="17" t="s">
        <v>3054</v>
      </c>
      <c r="F1381" s="28">
        <v>13116988400</v>
      </c>
      <c r="G1381" s="6" t="s">
        <v>1876</v>
      </c>
      <c r="H1381" s="6" t="s">
        <v>16</v>
      </c>
      <c r="I1381" s="11" t="s">
        <v>348</v>
      </c>
      <c r="J1381" s="6" t="s">
        <v>1363</v>
      </c>
      <c r="K1381" s="11" t="s">
        <v>3042</v>
      </c>
      <c r="L1381" s="6" t="s">
        <v>3059</v>
      </c>
      <c r="M1381" s="6" t="str">
        <f t="shared" si="105"/>
        <v>Prefer not to say</v>
      </c>
      <c r="N1381" s="6" t="str">
        <f t="shared" si="106"/>
        <v>Hardcore Gamer: I spend most of my free time playing and viewing video games</v>
      </c>
      <c r="O1381" s="6" t="str">
        <f t="shared" si="107"/>
        <v>40+ hours</v>
      </c>
      <c r="P1381" s="39" t="str">
        <f t="shared" si="108"/>
        <v>$3,000- $5,000</v>
      </c>
      <c r="Q1381" s="17"/>
    </row>
    <row r="1382" spans="1:17" ht="15.75" customHeight="1" x14ac:dyDescent="0.25">
      <c r="A1382" s="24">
        <v>3</v>
      </c>
      <c r="B1382" s="28" t="str">
        <f t="shared" si="109"/>
        <v>Detractor</v>
      </c>
      <c r="C1382" s="19" t="s">
        <v>3068</v>
      </c>
      <c r="D1382" s="19" t="s">
        <v>3065</v>
      </c>
      <c r="E1382" s="17" t="s">
        <v>3053</v>
      </c>
      <c r="F1382" s="28">
        <v>13086758850</v>
      </c>
      <c r="G1382" s="6" t="s">
        <v>1722</v>
      </c>
      <c r="H1382" s="6" t="s">
        <v>16</v>
      </c>
      <c r="I1382" s="11" t="s">
        <v>199</v>
      </c>
      <c r="J1382" s="6" t="s">
        <v>1369</v>
      </c>
      <c r="K1382" s="19" t="s">
        <v>1369</v>
      </c>
      <c r="L1382" s="6" t="s">
        <v>3058</v>
      </c>
      <c r="M1382" s="6" t="str">
        <f t="shared" si="105"/>
        <v>Male</v>
      </c>
      <c r="N1382" s="6" t="str">
        <f t="shared" si="106"/>
        <v>Casual Gamer: I love playing video games to have fun but not all of the time</v>
      </c>
      <c r="O1382" s="6" t="str">
        <f t="shared" si="107"/>
        <v>11-20 hours</v>
      </c>
      <c r="P1382" s="39" t="str">
        <f t="shared" si="108"/>
        <v>$1,100 - $1,499</v>
      </c>
      <c r="Q1382" s="17"/>
    </row>
    <row r="1383" spans="1:17" ht="15.75" customHeight="1" x14ac:dyDescent="0.25">
      <c r="A1383" s="24">
        <v>10</v>
      </c>
      <c r="B1383" s="28" t="str">
        <f t="shared" si="109"/>
        <v>Promoter</v>
      </c>
      <c r="C1383" s="19" t="s">
        <v>3064</v>
      </c>
      <c r="D1383" s="19" t="s">
        <v>3064</v>
      </c>
      <c r="E1383" s="17" t="s">
        <v>3056</v>
      </c>
      <c r="F1383" s="28">
        <v>13053390647</v>
      </c>
      <c r="G1383" s="6" t="s">
        <v>2949</v>
      </c>
      <c r="H1383" s="6" t="s">
        <v>59</v>
      </c>
      <c r="I1383" s="11" t="s">
        <v>1295</v>
      </c>
      <c r="J1383" s="9" t="s">
        <v>1529</v>
      </c>
      <c r="K1383" s="9" t="s">
        <v>3048</v>
      </c>
      <c r="L1383" s="6" t="s">
        <v>3058</v>
      </c>
      <c r="M1383" s="6" t="str">
        <f t="shared" si="105"/>
        <v>Female</v>
      </c>
      <c r="N1383" s="6" t="str">
        <f t="shared" si="106"/>
        <v>Content Creator/Streamer: I create video game content</v>
      </c>
      <c r="O1383" s="6" t="str">
        <f t="shared" si="107"/>
        <v>40+ hours</v>
      </c>
      <c r="P1383" s="39" t="str">
        <f t="shared" si="108"/>
        <v>$3,000- $5,000</v>
      </c>
      <c r="Q1383" s="17"/>
    </row>
    <row r="1384" spans="1:17" ht="15.75" customHeight="1" x14ac:dyDescent="0.25">
      <c r="A1384" s="24">
        <v>4</v>
      </c>
      <c r="B1384" s="28" t="str">
        <f t="shared" si="109"/>
        <v>Detractor</v>
      </c>
      <c r="C1384" s="19" t="s">
        <v>3066</v>
      </c>
      <c r="D1384" s="19" t="s">
        <v>3067</v>
      </c>
      <c r="E1384" s="17" t="s">
        <v>3053</v>
      </c>
      <c r="F1384" s="28">
        <v>13161424785</v>
      </c>
      <c r="G1384" s="6" t="s">
        <v>1647</v>
      </c>
      <c r="H1384" s="6" t="s">
        <v>16</v>
      </c>
      <c r="I1384" s="11" t="s">
        <v>125</v>
      </c>
      <c r="J1384" s="6" t="s">
        <v>1364</v>
      </c>
      <c r="K1384" s="19" t="s">
        <v>3044</v>
      </c>
      <c r="L1384" s="19" t="s">
        <v>3059</v>
      </c>
      <c r="M1384" s="6" t="str">
        <f t="shared" si="105"/>
        <v>Male</v>
      </c>
      <c r="N1384" s="6" t="str">
        <f t="shared" si="106"/>
        <v>Casual Gamer: I love playing video games to have fun but not all of the time</v>
      </c>
      <c r="O1384" s="6" t="str">
        <f t="shared" si="107"/>
        <v>11-20 hours</v>
      </c>
      <c r="P1384" s="39" t="str">
        <f t="shared" si="108"/>
        <v>$1,500 - $1,999</v>
      </c>
      <c r="Q1384" s="17"/>
    </row>
    <row r="1385" spans="1:17" ht="15.75" customHeight="1" x14ac:dyDescent="0.25">
      <c r="A1385" s="24">
        <v>5</v>
      </c>
      <c r="B1385" s="28" t="str">
        <f t="shared" si="109"/>
        <v>Detractor</v>
      </c>
      <c r="C1385" s="19" t="s">
        <v>3068</v>
      </c>
      <c r="D1385" s="19" t="s">
        <v>3066</v>
      </c>
      <c r="E1385" s="17" t="s">
        <v>3053</v>
      </c>
      <c r="F1385" s="28">
        <v>13054718097</v>
      </c>
      <c r="G1385" s="6" t="s">
        <v>1739</v>
      </c>
      <c r="H1385" s="6" t="s">
        <v>14</v>
      </c>
      <c r="I1385" s="11" t="s">
        <v>216</v>
      </c>
      <c r="J1385" s="6" t="s">
        <v>1364</v>
      </c>
      <c r="K1385" s="19" t="s">
        <v>3044</v>
      </c>
      <c r="L1385" s="6" t="s">
        <v>3058</v>
      </c>
      <c r="M1385" s="6" t="str">
        <f t="shared" si="105"/>
        <v>Male</v>
      </c>
      <c r="N1385" s="6" t="str">
        <f t="shared" si="106"/>
        <v>Casual Gamer: I love playing video games to have fun but not all of the time</v>
      </c>
      <c r="O1385" s="6" t="str">
        <f t="shared" si="107"/>
        <v>0-5 hours</v>
      </c>
      <c r="P1385" s="39" t="str">
        <f t="shared" si="108"/>
        <v>$2,000- $2,999</v>
      </c>
      <c r="Q1385" s="17"/>
    </row>
    <row r="1386" spans="1:17" ht="15.75" customHeight="1" x14ac:dyDescent="0.25">
      <c r="A1386" s="24">
        <v>0</v>
      </c>
      <c r="B1386" s="28" t="str">
        <f t="shared" si="109"/>
        <v>Detractor</v>
      </c>
      <c r="C1386" s="19" t="s">
        <v>3066</v>
      </c>
      <c r="D1386" s="19" t="s">
        <v>3067</v>
      </c>
      <c r="E1386" s="17" t="s">
        <v>3054</v>
      </c>
      <c r="F1386" s="28">
        <v>13160431604</v>
      </c>
      <c r="G1386" s="6" t="s">
        <v>1837</v>
      </c>
      <c r="H1386" s="6" t="s">
        <v>16</v>
      </c>
      <c r="I1386" s="11" t="s">
        <v>311</v>
      </c>
      <c r="J1386" s="6" t="s">
        <v>1366</v>
      </c>
      <c r="K1386" s="11" t="s">
        <v>3029</v>
      </c>
      <c r="L1386" s="6" t="s">
        <v>3059</v>
      </c>
      <c r="M1386" s="6" t="str">
        <f t="shared" si="105"/>
        <v>Male</v>
      </c>
      <c r="N1386" s="6" t="str">
        <f t="shared" si="106"/>
        <v>Casual Gamer: I love playing video games to have fun but not all of the time</v>
      </c>
      <c r="O1386" s="6" t="str">
        <f t="shared" si="107"/>
        <v>6-10 hours</v>
      </c>
      <c r="P1386" s="39" t="str">
        <f t="shared" si="108"/>
        <v>$1,100 - $1,499</v>
      </c>
      <c r="Q1386" s="17"/>
    </row>
    <row r="1387" spans="1:17" ht="15.75" customHeight="1" x14ac:dyDescent="0.25">
      <c r="A1387" s="24">
        <v>7</v>
      </c>
      <c r="B1387" s="28" t="str">
        <f t="shared" si="109"/>
        <v>Passive</v>
      </c>
      <c r="C1387" s="19" t="s">
        <v>3071</v>
      </c>
      <c r="D1387" s="19" t="s">
        <v>3065</v>
      </c>
      <c r="E1387" s="17" t="s">
        <v>3055</v>
      </c>
      <c r="F1387" s="28">
        <v>13021154013</v>
      </c>
      <c r="G1387" s="6" t="s">
        <v>2412</v>
      </c>
      <c r="H1387" s="6" t="s">
        <v>16</v>
      </c>
      <c r="I1387" s="11" t="s">
        <v>840</v>
      </c>
      <c r="J1387" s="19" t="s">
        <v>1400</v>
      </c>
      <c r="K1387" s="19" t="s">
        <v>3029</v>
      </c>
      <c r="L1387" s="6" t="s">
        <v>3058</v>
      </c>
      <c r="M1387" s="6" t="str">
        <f t="shared" si="105"/>
        <v>Male</v>
      </c>
      <c r="N1387" s="6" t="str">
        <f t="shared" si="106"/>
        <v>Hardcore Gamer: I spend most of my free time playing and viewing video games</v>
      </c>
      <c r="O1387" s="6" t="str">
        <f t="shared" si="107"/>
        <v>6-10 hours</v>
      </c>
      <c r="P1387" s="39" t="str">
        <f t="shared" si="108"/>
        <v>$2,000- $2,999</v>
      </c>
      <c r="Q1387" s="17"/>
    </row>
    <row r="1388" spans="1:17" ht="15.75" customHeight="1" x14ac:dyDescent="0.25">
      <c r="A1388" s="24">
        <v>9</v>
      </c>
      <c r="B1388" s="28" t="str">
        <f t="shared" si="109"/>
        <v>Promoter</v>
      </c>
      <c r="C1388" s="19" t="s">
        <v>3071</v>
      </c>
      <c r="D1388" s="19" t="s">
        <v>3064</v>
      </c>
      <c r="E1388" s="17" t="s">
        <v>3054</v>
      </c>
      <c r="F1388" s="28">
        <v>13053905832</v>
      </c>
      <c r="G1388" s="6" t="s">
        <v>1909</v>
      </c>
      <c r="H1388" s="6" t="s">
        <v>16</v>
      </c>
      <c r="I1388" s="11" t="s">
        <v>381</v>
      </c>
      <c r="J1388" s="6" t="s">
        <v>1366</v>
      </c>
      <c r="K1388" s="11" t="s">
        <v>3029</v>
      </c>
      <c r="L1388" s="6" t="s">
        <v>3058</v>
      </c>
      <c r="M1388" s="6" t="str">
        <f t="shared" si="105"/>
        <v>Male</v>
      </c>
      <c r="N1388" s="6" t="str">
        <f t="shared" si="106"/>
        <v>Competitive Gamer: I play video games to be the best and win</v>
      </c>
      <c r="O1388" s="6" t="str">
        <f t="shared" si="107"/>
        <v>21-30 hours</v>
      </c>
      <c r="P1388" s="39" t="str">
        <f t="shared" si="108"/>
        <v>$1,500 - $1,999</v>
      </c>
      <c r="Q1388" s="17"/>
    </row>
    <row r="1389" spans="1:17" ht="15.75" customHeight="1" x14ac:dyDescent="0.25">
      <c r="A1389" s="24">
        <v>2</v>
      </c>
      <c r="B1389" s="28" t="str">
        <f t="shared" si="109"/>
        <v>Detractor</v>
      </c>
      <c r="C1389" s="19" t="s">
        <v>3068</v>
      </c>
      <c r="D1389" s="19" t="s">
        <v>3067</v>
      </c>
      <c r="E1389" s="17" t="s">
        <v>3054</v>
      </c>
      <c r="F1389" s="28">
        <v>13159340747</v>
      </c>
      <c r="G1389" s="6" t="s">
        <v>1844</v>
      </c>
      <c r="H1389" s="6" t="s">
        <v>16</v>
      </c>
      <c r="I1389" s="11" t="s">
        <v>317</v>
      </c>
      <c r="J1389" s="6" t="s">
        <v>1387</v>
      </c>
      <c r="K1389" s="11" t="s">
        <v>1387</v>
      </c>
      <c r="L1389" s="6" t="s">
        <v>3059</v>
      </c>
      <c r="M1389" s="6" t="str">
        <f t="shared" si="105"/>
        <v>Male</v>
      </c>
      <c r="N1389" s="6" t="str">
        <f t="shared" si="106"/>
        <v>Competitive Gamer: I play video games to be the best and win</v>
      </c>
      <c r="O1389" s="6" t="str">
        <f t="shared" si="107"/>
        <v>11-20 hours</v>
      </c>
      <c r="P1389" s="39" t="str">
        <f t="shared" si="108"/>
        <v>$5,000+</v>
      </c>
      <c r="Q1389" s="17"/>
    </row>
    <row r="1390" spans="1:17" ht="15.75" customHeight="1" x14ac:dyDescent="0.25">
      <c r="A1390" s="24">
        <v>8</v>
      </c>
      <c r="B1390" s="28" t="str">
        <f t="shared" si="109"/>
        <v>Passive</v>
      </c>
      <c r="C1390" s="19" t="s">
        <v>3070</v>
      </c>
      <c r="D1390" s="19" t="s">
        <v>3065</v>
      </c>
      <c r="E1390" s="17" t="s">
        <v>3055</v>
      </c>
      <c r="F1390" s="28">
        <v>13154094796</v>
      </c>
      <c r="G1390" s="6" t="s">
        <v>2249</v>
      </c>
      <c r="H1390" s="6" t="s">
        <v>14</v>
      </c>
      <c r="I1390" s="11" t="s">
        <v>694</v>
      </c>
      <c r="J1390" s="19" t="s">
        <v>1369</v>
      </c>
      <c r="K1390" s="19" t="s">
        <v>1369</v>
      </c>
      <c r="L1390" s="6" t="s">
        <v>3059</v>
      </c>
      <c r="M1390" s="6" t="str">
        <f t="shared" si="105"/>
        <v>Male</v>
      </c>
      <c r="N1390" s="6" t="str">
        <f t="shared" si="106"/>
        <v>Casual Gamer: I love playing video games to have fun but not all of the time</v>
      </c>
      <c r="O1390" s="6" t="str">
        <f t="shared" si="107"/>
        <v>6-10 hours</v>
      </c>
      <c r="P1390" s="39" t="str">
        <f t="shared" si="108"/>
        <v>$3,000- $5,000</v>
      </c>
      <c r="Q1390" s="17"/>
    </row>
    <row r="1391" spans="1:17" ht="15.75" customHeight="1" x14ac:dyDescent="0.25">
      <c r="A1391" s="24">
        <v>7</v>
      </c>
      <c r="B1391" s="28" t="str">
        <f t="shared" si="109"/>
        <v>Passive</v>
      </c>
      <c r="C1391" s="19" t="s">
        <v>3070</v>
      </c>
      <c r="D1391" s="19" t="s">
        <v>3065</v>
      </c>
      <c r="E1391" s="17" t="s">
        <v>3056</v>
      </c>
      <c r="F1391" s="28">
        <v>13059726947</v>
      </c>
      <c r="G1391" s="6" t="s">
        <v>2938</v>
      </c>
      <c r="H1391" s="6" t="s">
        <v>16</v>
      </c>
      <c r="I1391" s="11" t="s">
        <v>1286</v>
      </c>
      <c r="J1391" s="9" t="s">
        <v>1448</v>
      </c>
      <c r="K1391" s="9" t="s">
        <v>3031</v>
      </c>
      <c r="L1391" s="6" t="s">
        <v>3058</v>
      </c>
      <c r="M1391" s="6" t="str">
        <f t="shared" si="105"/>
        <v>None of the above</v>
      </c>
      <c r="N1391" s="6" t="str">
        <f t="shared" si="106"/>
        <v>Content Creator/Streamer: I create video game content</v>
      </c>
      <c r="O1391" s="6" t="str">
        <f t="shared" si="107"/>
        <v>6-10 hours</v>
      </c>
      <c r="P1391" s="39" t="str">
        <f t="shared" si="108"/>
        <v>$2,000- $2,999</v>
      </c>
      <c r="Q1391" s="17"/>
    </row>
    <row r="1392" spans="1:17" ht="15.75" customHeight="1" x14ac:dyDescent="0.25">
      <c r="A1392" s="24">
        <v>10</v>
      </c>
      <c r="B1392" s="28" t="str">
        <f t="shared" si="109"/>
        <v>Promoter</v>
      </c>
      <c r="C1392" s="19" t="s">
        <v>3064</v>
      </c>
      <c r="D1392" s="19" t="s">
        <v>3064</v>
      </c>
      <c r="E1392" s="17" t="s">
        <v>3056</v>
      </c>
      <c r="F1392" s="28">
        <v>13159414715</v>
      </c>
      <c r="G1392" s="6" t="s">
        <v>2710</v>
      </c>
      <c r="H1392" s="6" t="s">
        <v>59</v>
      </c>
      <c r="I1392" s="11" t="s">
        <v>1090</v>
      </c>
      <c r="J1392" s="9" t="s">
        <v>1400</v>
      </c>
      <c r="K1392" s="9" t="s">
        <v>3029</v>
      </c>
      <c r="L1392" s="6" t="s">
        <v>3059</v>
      </c>
      <c r="M1392" s="6" t="str">
        <f t="shared" si="105"/>
        <v>Male</v>
      </c>
      <c r="N1392" s="6" t="str">
        <f t="shared" si="106"/>
        <v>Hardcore Gamer: I spend most of my free time playing and viewing video games</v>
      </c>
      <c r="O1392" s="6" t="str">
        <f t="shared" si="107"/>
        <v>21-30 hours</v>
      </c>
      <c r="P1392" s="39" t="str">
        <f t="shared" si="108"/>
        <v>$2,000- $2,999</v>
      </c>
      <c r="Q1392" s="17" t="s">
        <v>1527</v>
      </c>
    </row>
    <row r="1393" spans="1:17" ht="15.75" customHeight="1" x14ac:dyDescent="0.25">
      <c r="A1393" s="24">
        <v>9</v>
      </c>
      <c r="B1393" s="28" t="str">
        <f t="shared" si="109"/>
        <v>Promoter</v>
      </c>
      <c r="C1393" s="19" t="s">
        <v>3070</v>
      </c>
      <c r="D1393" s="19" t="s">
        <v>3064</v>
      </c>
      <c r="E1393" s="17" t="s">
        <v>3055</v>
      </c>
      <c r="F1393" s="28">
        <v>13067189286</v>
      </c>
      <c r="G1393" s="6" t="s">
        <v>2351</v>
      </c>
      <c r="H1393" s="6" t="s">
        <v>59</v>
      </c>
      <c r="I1393" s="11" t="s">
        <v>785</v>
      </c>
      <c r="J1393" s="19" t="s">
        <v>1368</v>
      </c>
      <c r="K1393" s="19" t="s">
        <v>3036</v>
      </c>
      <c r="L1393" s="6" t="s">
        <v>3058</v>
      </c>
      <c r="M1393" s="6" t="str">
        <f t="shared" si="105"/>
        <v>Male</v>
      </c>
      <c r="N1393" s="6" t="str">
        <f t="shared" si="106"/>
        <v>Hardcore Gamer: I spend most of my free time playing and viewing video games</v>
      </c>
      <c r="O1393" s="6" t="str">
        <f t="shared" si="107"/>
        <v>6-10 hours</v>
      </c>
      <c r="P1393" s="39" t="str">
        <f t="shared" si="108"/>
        <v>$1,100 - $1,499</v>
      </c>
      <c r="Q1393" s="17"/>
    </row>
    <row r="1394" spans="1:17" ht="15.75" customHeight="1" x14ac:dyDescent="0.25">
      <c r="A1394" s="24">
        <v>8</v>
      </c>
      <c r="B1394" s="28" t="str">
        <f t="shared" si="109"/>
        <v>Passive</v>
      </c>
      <c r="C1394" s="19" t="s">
        <v>3070</v>
      </c>
      <c r="D1394" s="19" t="s">
        <v>3065</v>
      </c>
      <c r="E1394" s="17" t="s">
        <v>3055</v>
      </c>
      <c r="F1394" s="28">
        <v>13160350943</v>
      </c>
      <c r="G1394" s="6" t="s">
        <v>2217</v>
      </c>
      <c r="H1394" s="6" t="s">
        <v>16</v>
      </c>
      <c r="I1394" s="11" t="s">
        <v>665</v>
      </c>
      <c r="J1394" s="19" t="s">
        <v>1373</v>
      </c>
      <c r="K1394" s="19" t="s">
        <v>3029</v>
      </c>
      <c r="L1394" s="6" t="s">
        <v>3059</v>
      </c>
      <c r="M1394" s="6" t="str">
        <f t="shared" si="105"/>
        <v>Female</v>
      </c>
      <c r="N1394" s="6" t="str">
        <f t="shared" si="106"/>
        <v>Hardcore Gamer: I spend most of my free time playing and viewing video games</v>
      </c>
      <c r="O1394" s="6" t="str">
        <f t="shared" si="107"/>
        <v>31-40 hours</v>
      </c>
      <c r="P1394" s="39" t="str">
        <f t="shared" si="108"/>
        <v>$3,000- $5,000</v>
      </c>
      <c r="Q1394" s="17"/>
    </row>
    <row r="1395" spans="1:17" ht="15.75" customHeight="1" x14ac:dyDescent="0.25">
      <c r="A1395" s="24">
        <v>10</v>
      </c>
      <c r="B1395" s="28" t="str">
        <f t="shared" si="109"/>
        <v>Promoter</v>
      </c>
      <c r="C1395" s="19" t="s">
        <v>3064</v>
      </c>
      <c r="D1395" s="19" t="s">
        <v>3064</v>
      </c>
      <c r="E1395" s="17" t="s">
        <v>3056</v>
      </c>
      <c r="F1395" s="28">
        <v>13103846034</v>
      </c>
      <c r="G1395" s="6" t="s">
        <v>2840</v>
      </c>
      <c r="H1395" s="6" t="s">
        <v>14</v>
      </c>
      <c r="I1395" s="11" t="s">
        <v>1203</v>
      </c>
      <c r="J1395" s="9" t="s">
        <v>1385</v>
      </c>
      <c r="K1395" s="9" t="s">
        <v>3030</v>
      </c>
      <c r="L1395" s="6" t="s">
        <v>3059</v>
      </c>
      <c r="M1395" s="6" t="str">
        <f t="shared" si="105"/>
        <v>Male</v>
      </c>
      <c r="N1395" s="6" t="str">
        <f t="shared" si="106"/>
        <v>Hardcore Gamer: I spend most of my free time playing and viewing video games</v>
      </c>
      <c r="O1395" s="6" t="str">
        <f t="shared" si="107"/>
        <v>21-30 hours</v>
      </c>
      <c r="P1395" s="39" t="str">
        <f t="shared" si="108"/>
        <v>$5,000+</v>
      </c>
      <c r="Q1395" s="17"/>
    </row>
    <row r="1396" spans="1:17" ht="15.75" customHeight="1" x14ac:dyDescent="0.25">
      <c r="A1396" s="24">
        <v>9</v>
      </c>
      <c r="B1396" s="28" t="str">
        <f t="shared" si="109"/>
        <v>Promoter</v>
      </c>
      <c r="C1396" s="19" t="s">
        <v>3064</v>
      </c>
      <c r="D1396" s="19" t="s">
        <v>3065</v>
      </c>
      <c r="E1396" s="17" t="s">
        <v>3055</v>
      </c>
      <c r="F1396" s="28">
        <v>13048247704</v>
      </c>
      <c r="G1396" s="6" t="s">
        <v>2383</v>
      </c>
      <c r="H1396" s="6" t="s">
        <v>16</v>
      </c>
      <c r="I1396" s="11" t="s">
        <v>814</v>
      </c>
      <c r="J1396" s="19" t="s">
        <v>1477</v>
      </c>
      <c r="K1396" s="19" t="s">
        <v>3036</v>
      </c>
      <c r="L1396" s="6" t="s">
        <v>3058</v>
      </c>
      <c r="M1396" s="6" t="str">
        <f t="shared" si="105"/>
        <v>Male</v>
      </c>
      <c r="N1396" s="6" t="str">
        <f t="shared" si="106"/>
        <v>Casual Gamer: I love playing video games to have fun but not all of the time</v>
      </c>
      <c r="O1396" s="6" t="str">
        <f t="shared" si="107"/>
        <v>6-10 hours</v>
      </c>
      <c r="P1396" s="39" t="str">
        <f t="shared" si="108"/>
        <v>$3,000- $5,000</v>
      </c>
      <c r="Q1396" s="17"/>
    </row>
    <row r="1397" spans="1:17" ht="15.75" customHeight="1" x14ac:dyDescent="0.25">
      <c r="A1397" s="24">
        <v>7</v>
      </c>
      <c r="B1397" s="28" t="str">
        <f t="shared" si="109"/>
        <v>Passive</v>
      </c>
      <c r="C1397" s="19" t="s">
        <v>3070</v>
      </c>
      <c r="D1397" s="19" t="s">
        <v>3065</v>
      </c>
      <c r="E1397" s="17" t="s">
        <v>3055</v>
      </c>
      <c r="F1397" s="28">
        <v>13228159127</v>
      </c>
      <c r="G1397" s="6" t="s">
        <v>2055</v>
      </c>
      <c r="H1397" s="6" t="s">
        <v>16</v>
      </c>
      <c r="I1397" s="11" t="s">
        <v>517</v>
      </c>
      <c r="J1397" s="19" t="s">
        <v>1389</v>
      </c>
      <c r="K1397" s="19" t="s">
        <v>3029</v>
      </c>
      <c r="L1397" s="6" t="s">
        <v>3057</v>
      </c>
      <c r="M1397" s="6" t="str">
        <f t="shared" si="105"/>
        <v>Male</v>
      </c>
      <c r="N1397" s="6" t="str">
        <f t="shared" si="106"/>
        <v>Content Creator/Streamer: I create video game content</v>
      </c>
      <c r="O1397" s="6" t="str">
        <f t="shared" si="107"/>
        <v>21-30 hours</v>
      </c>
      <c r="P1397" s="39" t="str">
        <f t="shared" si="108"/>
        <v>$2,000- $2,999</v>
      </c>
      <c r="Q1397" s="17"/>
    </row>
    <row r="1398" spans="1:17" ht="15.75" customHeight="1" x14ac:dyDescent="0.25">
      <c r="A1398" s="24">
        <v>9</v>
      </c>
      <c r="B1398" s="28" t="str">
        <f t="shared" si="109"/>
        <v>Promoter</v>
      </c>
      <c r="C1398" s="19" t="s">
        <v>3070</v>
      </c>
      <c r="D1398" s="19" t="s">
        <v>3064</v>
      </c>
      <c r="E1398" s="17" t="s">
        <v>3056</v>
      </c>
      <c r="F1398" s="28">
        <v>13218305060</v>
      </c>
      <c r="G1398" s="6" t="s">
        <v>2501</v>
      </c>
      <c r="H1398" s="6" t="s">
        <v>14</v>
      </c>
      <c r="I1398" s="11" t="s">
        <v>910</v>
      </c>
      <c r="J1398" s="9" t="s">
        <v>1501</v>
      </c>
      <c r="K1398" s="9" t="s">
        <v>3036</v>
      </c>
      <c r="L1398" s="6" t="s">
        <v>3057</v>
      </c>
      <c r="M1398" s="6" t="str">
        <f t="shared" si="105"/>
        <v>Male</v>
      </c>
      <c r="N1398" s="6" t="str">
        <f t="shared" si="106"/>
        <v>Hardcore Gamer: I spend most of my free time playing and viewing video games</v>
      </c>
      <c r="O1398" s="6" t="str">
        <f t="shared" si="107"/>
        <v>6-10 hours</v>
      </c>
      <c r="P1398" s="39" t="str">
        <f t="shared" si="108"/>
        <v>$1,500 - $1,999</v>
      </c>
      <c r="Q1398" s="17"/>
    </row>
    <row r="1399" spans="1:17" ht="15.75" customHeight="1" x14ac:dyDescent="0.25">
      <c r="A1399" s="24">
        <v>8</v>
      </c>
      <c r="B1399" s="28" t="str">
        <f t="shared" si="109"/>
        <v>Passive</v>
      </c>
      <c r="C1399" s="19" t="s">
        <v>3070</v>
      </c>
      <c r="D1399" s="19" t="s">
        <v>3065</v>
      </c>
      <c r="E1399" s="17" t="s">
        <v>3056</v>
      </c>
      <c r="F1399" s="28">
        <v>13035964281</v>
      </c>
      <c r="G1399" s="6" t="s">
        <v>2976</v>
      </c>
      <c r="H1399" s="6" t="s">
        <v>16</v>
      </c>
      <c r="I1399" s="11" t="s">
        <v>1320</v>
      </c>
      <c r="J1399" s="9" t="s">
        <v>1388</v>
      </c>
      <c r="K1399" s="9" t="s">
        <v>3033</v>
      </c>
      <c r="L1399" s="6" t="s">
        <v>3058</v>
      </c>
      <c r="M1399" s="6" t="str">
        <f t="shared" si="105"/>
        <v>Male</v>
      </c>
      <c r="N1399" s="6" t="str">
        <f t="shared" si="106"/>
        <v>Casual Gamer: I love playing video games to have fun but not all of the time</v>
      </c>
      <c r="O1399" s="6" t="str">
        <f t="shared" si="107"/>
        <v>0-5 hours</v>
      </c>
      <c r="P1399" s="39" t="str">
        <f t="shared" si="108"/>
        <v>$2,000- $2,999</v>
      </c>
      <c r="Q1399" s="17"/>
    </row>
    <row r="1400" spans="1:17" ht="15.75" customHeight="1" x14ac:dyDescent="0.25">
      <c r="A1400" s="24">
        <v>7</v>
      </c>
      <c r="B1400" s="28" t="str">
        <f t="shared" si="109"/>
        <v>Passive</v>
      </c>
      <c r="C1400" s="19" t="s">
        <v>3068</v>
      </c>
      <c r="D1400" s="19" t="s">
        <v>3068</v>
      </c>
      <c r="E1400" s="17" t="s">
        <v>3055</v>
      </c>
      <c r="F1400" s="28">
        <v>13066034943</v>
      </c>
      <c r="G1400" s="6" t="s">
        <v>2358</v>
      </c>
      <c r="H1400" s="6" t="s">
        <v>16</v>
      </c>
      <c r="I1400" s="11" t="s">
        <v>792</v>
      </c>
      <c r="J1400" s="19" t="s">
        <v>1388</v>
      </c>
      <c r="K1400" s="19" t="s">
        <v>3033</v>
      </c>
      <c r="L1400" s="6" t="s">
        <v>3058</v>
      </c>
      <c r="M1400" s="6" t="str">
        <f t="shared" si="105"/>
        <v>Male</v>
      </c>
      <c r="N1400" s="6" t="str">
        <f t="shared" si="106"/>
        <v>Hardcore Gamer: I spend most of my free time playing and viewing video games</v>
      </c>
      <c r="O1400" s="6" t="str">
        <f t="shared" si="107"/>
        <v>11-20 hours</v>
      </c>
      <c r="P1400" s="39" t="str">
        <f t="shared" si="108"/>
        <v>$3,000- $5,000</v>
      </c>
      <c r="Q1400" s="17"/>
    </row>
    <row r="1401" spans="1:17" ht="15.75" customHeight="1" x14ac:dyDescent="0.25">
      <c r="A1401" s="24">
        <v>9</v>
      </c>
      <c r="B1401" s="28" t="str">
        <f t="shared" si="109"/>
        <v>Promoter</v>
      </c>
      <c r="C1401" s="19" t="s">
        <v>488</v>
      </c>
      <c r="D1401" s="19" t="s">
        <v>3065</v>
      </c>
      <c r="E1401" s="17" t="s">
        <v>3056</v>
      </c>
      <c r="F1401" s="28">
        <v>13218656213</v>
      </c>
      <c r="G1401" s="6" t="s">
        <v>2499</v>
      </c>
      <c r="H1401" s="6" t="s">
        <v>14</v>
      </c>
      <c r="I1401" s="11" t="s">
        <v>908</v>
      </c>
      <c r="J1401" s="9" t="s">
        <v>1363</v>
      </c>
      <c r="K1401" s="9" t="s">
        <v>3042</v>
      </c>
      <c r="L1401" s="6" t="s">
        <v>3057</v>
      </c>
      <c r="M1401" s="6" t="str">
        <f t="shared" si="105"/>
        <v>Male</v>
      </c>
      <c r="N1401" s="6" t="str">
        <f t="shared" si="106"/>
        <v>Content Creator/Streamer: I create video game content</v>
      </c>
      <c r="O1401" s="6" t="str">
        <f t="shared" si="107"/>
        <v>21-30 hours</v>
      </c>
      <c r="P1401" s="39" t="str">
        <f t="shared" si="108"/>
        <v>$3,000- $5,000</v>
      </c>
      <c r="Q1401" s="17"/>
    </row>
    <row r="1402" spans="1:17" ht="15.75" customHeight="1" x14ac:dyDescent="0.25">
      <c r="A1402" s="24">
        <v>7</v>
      </c>
      <c r="B1402" s="28" t="str">
        <f t="shared" si="109"/>
        <v>Passive</v>
      </c>
      <c r="C1402" s="19" t="s">
        <v>3066</v>
      </c>
      <c r="D1402" s="19" t="s">
        <v>3068</v>
      </c>
      <c r="E1402" s="17" t="s">
        <v>3054</v>
      </c>
      <c r="F1402" s="28">
        <v>13209546919</v>
      </c>
      <c r="G1402" s="6" t="s">
        <v>1801</v>
      </c>
      <c r="H1402" s="6" t="s">
        <v>14</v>
      </c>
      <c r="I1402" s="11" t="s">
        <v>279</v>
      </c>
      <c r="J1402" s="6" t="s">
        <v>1366</v>
      </c>
      <c r="K1402" s="11" t="s">
        <v>3029</v>
      </c>
      <c r="L1402" s="6" t="s">
        <v>3057</v>
      </c>
      <c r="M1402" s="6" t="str">
        <f t="shared" si="105"/>
        <v>Male</v>
      </c>
      <c r="N1402" s="6" t="str">
        <f t="shared" si="106"/>
        <v>Competitive Gamer: I play video games to be the best and win</v>
      </c>
      <c r="O1402" s="6" t="str">
        <f t="shared" si="107"/>
        <v>0-5 hours</v>
      </c>
      <c r="P1402" s="39" t="str">
        <f t="shared" si="108"/>
        <v>$2,000- $2,999</v>
      </c>
      <c r="Q1402" s="17"/>
    </row>
    <row r="1403" spans="1:17" ht="15.75" customHeight="1" x14ac:dyDescent="0.25">
      <c r="A1403" s="24">
        <v>6</v>
      </c>
      <c r="B1403" s="28" t="str">
        <f t="shared" si="109"/>
        <v>Detractor</v>
      </c>
      <c r="C1403" s="19" t="s">
        <v>3070</v>
      </c>
      <c r="D1403" s="19" t="s">
        <v>3065</v>
      </c>
      <c r="E1403" s="17" t="s">
        <v>3055</v>
      </c>
      <c r="F1403" s="28">
        <v>13217040673</v>
      </c>
      <c r="G1403" s="6" t="s">
        <v>2094</v>
      </c>
      <c r="H1403" s="6" t="s">
        <v>16</v>
      </c>
      <c r="I1403" s="11" t="s">
        <v>553</v>
      </c>
      <c r="J1403" s="19" t="s">
        <v>1389</v>
      </c>
      <c r="K1403" s="19" t="s">
        <v>3029</v>
      </c>
      <c r="L1403" s="6" t="s">
        <v>3057</v>
      </c>
      <c r="M1403" s="6" t="str">
        <f t="shared" si="105"/>
        <v>Prefer not to say</v>
      </c>
      <c r="N1403" s="6" t="str">
        <f t="shared" si="106"/>
        <v>Hardcore Gamer: I spend most of my free time playing and viewing video games</v>
      </c>
      <c r="O1403" s="6" t="str">
        <f t="shared" si="107"/>
        <v>11-20 hours</v>
      </c>
      <c r="P1403" s="39" t="str">
        <f t="shared" si="108"/>
        <v>I don’t know</v>
      </c>
      <c r="Q1403" s="17"/>
    </row>
    <row r="1404" spans="1:17" ht="15.75" customHeight="1" x14ac:dyDescent="0.25">
      <c r="A1404" s="24">
        <v>7</v>
      </c>
      <c r="B1404" s="28" t="str">
        <f t="shared" si="109"/>
        <v>Passive</v>
      </c>
      <c r="C1404" s="19" t="s">
        <v>3064</v>
      </c>
      <c r="D1404" s="19" t="s">
        <v>3065</v>
      </c>
      <c r="E1404" s="17" t="s">
        <v>3055</v>
      </c>
      <c r="F1404" s="28">
        <v>13064550825</v>
      </c>
      <c r="G1404" s="6" t="s">
        <v>2360</v>
      </c>
      <c r="H1404" s="6" t="s">
        <v>14</v>
      </c>
      <c r="I1404" s="11" t="s">
        <v>794</v>
      </c>
      <c r="J1404" s="19" t="s">
        <v>1388</v>
      </c>
      <c r="K1404" s="19" t="s">
        <v>3033</v>
      </c>
      <c r="L1404" s="6" t="s">
        <v>3058</v>
      </c>
      <c r="M1404" s="6" t="str">
        <f t="shared" si="105"/>
        <v>Male</v>
      </c>
      <c r="N1404" s="6" t="str">
        <f t="shared" si="106"/>
        <v>Professional Gamer: I earn my living from playing video games</v>
      </c>
      <c r="O1404" s="6" t="str">
        <f t="shared" si="107"/>
        <v>40+ hours</v>
      </c>
      <c r="P1404" s="39" t="str">
        <f t="shared" si="108"/>
        <v>$3,000- $5,000</v>
      </c>
      <c r="Q1404" s="17"/>
    </row>
    <row r="1405" spans="1:17" ht="15.75" customHeight="1" x14ac:dyDescent="0.25">
      <c r="A1405" s="24">
        <v>10</v>
      </c>
      <c r="B1405" s="28" t="str">
        <f t="shared" si="109"/>
        <v>Promoter</v>
      </c>
      <c r="C1405" s="19" t="s">
        <v>3064</v>
      </c>
      <c r="D1405" s="19" t="s">
        <v>3065</v>
      </c>
      <c r="E1405" s="17" t="s">
        <v>3056</v>
      </c>
      <c r="F1405" s="28">
        <v>13105904300</v>
      </c>
      <c r="G1405" s="6" t="s">
        <v>2836</v>
      </c>
      <c r="H1405" s="6" t="s">
        <v>16</v>
      </c>
      <c r="I1405" s="11" t="s">
        <v>1200</v>
      </c>
      <c r="J1405" s="9" t="s">
        <v>1387</v>
      </c>
      <c r="K1405" s="9" t="s">
        <v>1387</v>
      </c>
      <c r="L1405" s="6" t="s">
        <v>3059</v>
      </c>
      <c r="M1405" s="6" t="str">
        <f t="shared" si="105"/>
        <v>Male</v>
      </c>
      <c r="N1405" s="6" t="str">
        <f t="shared" si="106"/>
        <v>Hardcore Gamer: I spend most of my free time playing and viewing video games</v>
      </c>
      <c r="O1405" s="6" t="str">
        <f t="shared" si="107"/>
        <v>40+ hours</v>
      </c>
      <c r="P1405" s="39" t="str">
        <f t="shared" si="108"/>
        <v>$1,500 - $1,999</v>
      </c>
      <c r="Q1405" s="17"/>
    </row>
    <row r="1406" spans="1:17" ht="15.75" customHeight="1" x14ac:dyDescent="0.25">
      <c r="A1406" s="24">
        <v>10</v>
      </c>
      <c r="B1406" s="28" t="str">
        <f t="shared" si="109"/>
        <v>Promoter</v>
      </c>
      <c r="C1406" s="19" t="s">
        <v>3070</v>
      </c>
      <c r="D1406" s="19" t="s">
        <v>3064</v>
      </c>
      <c r="E1406" s="17" t="s">
        <v>3056</v>
      </c>
      <c r="F1406" s="28">
        <v>13160642082</v>
      </c>
      <c r="G1406" s="6" t="s">
        <v>2683</v>
      </c>
      <c r="H1406" s="6" t="s">
        <v>16</v>
      </c>
      <c r="I1406" s="11" t="s">
        <v>1065</v>
      </c>
      <c r="J1406" s="9" t="s">
        <v>1388</v>
      </c>
      <c r="K1406" s="9" t="s">
        <v>3033</v>
      </c>
      <c r="L1406" s="6" t="s">
        <v>3059</v>
      </c>
      <c r="M1406" s="6" t="str">
        <f t="shared" si="105"/>
        <v>Prefer not to say</v>
      </c>
      <c r="N1406" s="6" t="str">
        <f t="shared" si="106"/>
        <v>Content Creator/Streamer: I create video game content</v>
      </c>
      <c r="O1406" s="6" t="str">
        <f t="shared" si="107"/>
        <v>31-40 hours</v>
      </c>
      <c r="P1406" s="39" t="str">
        <f t="shared" si="108"/>
        <v>$2,000- $2,999</v>
      </c>
      <c r="Q1406" s="17"/>
    </row>
    <row r="1407" spans="1:17" ht="15.75" customHeight="1" x14ac:dyDescent="0.25">
      <c r="A1407" s="24">
        <v>10</v>
      </c>
      <c r="B1407" s="28" t="str">
        <f t="shared" si="109"/>
        <v>Promoter</v>
      </c>
      <c r="C1407" s="19" t="s">
        <v>3066</v>
      </c>
      <c r="D1407" s="19" t="s">
        <v>3064</v>
      </c>
      <c r="E1407" s="17" t="s">
        <v>3056</v>
      </c>
      <c r="F1407" s="28">
        <v>13203493090</v>
      </c>
      <c r="G1407" s="6" t="s">
        <v>2555</v>
      </c>
      <c r="H1407" s="6" t="s">
        <v>16</v>
      </c>
      <c r="I1407" s="11" t="s">
        <v>953</v>
      </c>
      <c r="J1407" s="9" t="s">
        <v>1389</v>
      </c>
      <c r="K1407" s="9" t="s">
        <v>3029</v>
      </c>
      <c r="L1407" s="6" t="s">
        <v>3057</v>
      </c>
      <c r="M1407" s="6" t="str">
        <f t="shared" si="105"/>
        <v>Male</v>
      </c>
      <c r="N1407" s="6" t="str">
        <f t="shared" si="106"/>
        <v>Competitive Gamer: I play video games to be the best and win</v>
      </c>
      <c r="O1407" s="6" t="str">
        <f t="shared" si="107"/>
        <v>11-20 hours</v>
      </c>
      <c r="P1407" s="39" t="str">
        <f t="shared" si="108"/>
        <v>$2,000- $2,999</v>
      </c>
      <c r="Q1407" s="17"/>
    </row>
    <row r="1408" spans="1:17" ht="15.75" customHeight="1" x14ac:dyDescent="0.25">
      <c r="A1408" s="24">
        <v>8</v>
      </c>
      <c r="B1408" s="28" t="str">
        <f t="shared" si="109"/>
        <v>Passive</v>
      </c>
      <c r="C1408" s="19" t="s">
        <v>3068</v>
      </c>
      <c r="D1408" s="19" t="s">
        <v>3064</v>
      </c>
      <c r="E1408" s="17" t="s">
        <v>3055</v>
      </c>
      <c r="F1408" s="28">
        <v>13208666162</v>
      </c>
      <c r="G1408" s="6" t="s">
        <v>2114</v>
      </c>
      <c r="H1408" s="6" t="s">
        <v>14</v>
      </c>
      <c r="I1408" s="11" t="s">
        <v>573</v>
      </c>
      <c r="J1408" s="19" t="s">
        <v>1407</v>
      </c>
      <c r="K1408" s="19" t="s">
        <v>3029</v>
      </c>
      <c r="L1408" s="6" t="s">
        <v>3057</v>
      </c>
      <c r="M1408" s="6" t="str">
        <f t="shared" si="105"/>
        <v>Male</v>
      </c>
      <c r="N1408" s="6" t="str">
        <f t="shared" si="106"/>
        <v>Hardcore Gamer: I spend most of my free time playing and viewing video games</v>
      </c>
      <c r="O1408" s="6" t="str">
        <f t="shared" si="107"/>
        <v>11-20 hours</v>
      </c>
      <c r="P1408" s="39" t="str">
        <f t="shared" si="108"/>
        <v>$1,100 - $1,499</v>
      </c>
      <c r="Q1408" s="17"/>
    </row>
    <row r="1409" spans="1:17" ht="15.75" customHeight="1" x14ac:dyDescent="0.25">
      <c r="A1409" s="24">
        <v>6</v>
      </c>
      <c r="B1409" s="28" t="str">
        <f t="shared" si="109"/>
        <v>Detractor</v>
      </c>
      <c r="C1409" s="19" t="s">
        <v>3071</v>
      </c>
      <c r="D1409" s="19" t="s">
        <v>3065</v>
      </c>
      <c r="E1409" s="17" t="s">
        <v>3054</v>
      </c>
      <c r="F1409" s="28">
        <v>13155836173</v>
      </c>
      <c r="G1409" s="6" t="s">
        <v>1856</v>
      </c>
      <c r="H1409" s="6" t="s">
        <v>16</v>
      </c>
      <c r="I1409" s="11" t="s">
        <v>329</v>
      </c>
      <c r="J1409" s="6" t="s">
        <v>1391</v>
      </c>
      <c r="K1409" s="11" t="s">
        <v>3029</v>
      </c>
      <c r="L1409" s="6" t="s">
        <v>3059</v>
      </c>
      <c r="M1409" s="6" t="str">
        <f t="shared" si="105"/>
        <v>Female</v>
      </c>
      <c r="N1409" s="6" t="str">
        <f t="shared" si="106"/>
        <v>Hardcore Gamer: I spend most of my free time playing and viewing video games</v>
      </c>
      <c r="O1409" s="6" t="str">
        <f t="shared" si="107"/>
        <v>31-40 hours</v>
      </c>
      <c r="P1409" s="39" t="str">
        <f t="shared" si="108"/>
        <v>$1,500 - $1,999</v>
      </c>
      <c r="Q1409" s="17"/>
    </row>
    <row r="1410" spans="1:17" ht="15.75" customHeight="1" x14ac:dyDescent="0.25">
      <c r="A1410" s="24">
        <v>8</v>
      </c>
      <c r="B1410" s="28" t="str">
        <f t="shared" si="109"/>
        <v>Passive</v>
      </c>
      <c r="C1410" s="19" t="s">
        <v>3070</v>
      </c>
      <c r="D1410" s="19" t="s">
        <v>3068</v>
      </c>
      <c r="E1410" s="17" t="s">
        <v>3055</v>
      </c>
      <c r="F1410" s="28">
        <v>13158299031</v>
      </c>
      <c r="G1410" s="6" t="s">
        <v>2241</v>
      </c>
      <c r="H1410" s="6" t="s">
        <v>16</v>
      </c>
      <c r="I1410" s="11" t="s">
        <v>687</v>
      </c>
      <c r="J1410" s="19" t="s">
        <v>1387</v>
      </c>
      <c r="K1410" s="19" t="s">
        <v>1387</v>
      </c>
      <c r="L1410" s="6" t="s">
        <v>3059</v>
      </c>
      <c r="M1410" s="6" t="str">
        <f t="shared" ref="M1410:M1473" si="110">VLOOKUP(F1410,DemoTable,2,FALSE)</f>
        <v>Female</v>
      </c>
      <c r="N1410" s="6" t="str">
        <f t="shared" ref="N1410:N1473" si="111">VLOOKUP(F1410,DemoTable,3,FALSE)</f>
        <v>Content Creator/Streamer: I create video game content</v>
      </c>
      <c r="O1410" s="6" t="str">
        <f t="shared" ref="O1410:O1473" si="112">VLOOKUP(F1410,DemoTable,4,FALSE)</f>
        <v>6-10 hours</v>
      </c>
      <c r="P1410" s="39" t="str">
        <f t="shared" ref="P1410:P1473" si="113">VLOOKUP(F1410,DemoTable,5,FALSE)</f>
        <v>$2,000- $2,999</v>
      </c>
      <c r="Q1410" s="17"/>
    </row>
    <row r="1411" spans="1:17" ht="15.75" customHeight="1" x14ac:dyDescent="0.25">
      <c r="A1411" s="24">
        <v>9</v>
      </c>
      <c r="B1411" s="28" t="str">
        <f t="shared" si="109"/>
        <v>Promoter</v>
      </c>
      <c r="C1411" s="19" t="s">
        <v>488</v>
      </c>
      <c r="D1411" s="19" t="s">
        <v>3064</v>
      </c>
      <c r="E1411" s="17" t="s">
        <v>3054</v>
      </c>
      <c r="F1411" s="28">
        <v>13220633749</v>
      </c>
      <c r="G1411" s="6" t="s">
        <v>1782</v>
      </c>
      <c r="H1411" s="6" t="s">
        <v>14</v>
      </c>
      <c r="I1411" s="11" t="s">
        <v>260</v>
      </c>
      <c r="J1411" s="6" t="s">
        <v>1373</v>
      </c>
      <c r="K1411" s="11" t="s">
        <v>3029</v>
      </c>
      <c r="L1411" s="6" t="s">
        <v>3057</v>
      </c>
      <c r="M1411" s="6" t="str">
        <f t="shared" si="110"/>
        <v>Male</v>
      </c>
      <c r="N1411" s="6" t="str">
        <f t="shared" si="111"/>
        <v>Other (please specify)</v>
      </c>
      <c r="O1411" s="6" t="str">
        <f t="shared" si="112"/>
        <v>6-10 hours</v>
      </c>
      <c r="P1411" s="39" t="str">
        <f t="shared" si="113"/>
        <v>$1,500 - $1,999</v>
      </c>
      <c r="Q1411" s="17"/>
    </row>
    <row r="1412" spans="1:17" ht="15.75" customHeight="1" x14ac:dyDescent="0.25">
      <c r="A1412" s="24">
        <v>10</v>
      </c>
      <c r="B1412" s="28" t="str">
        <f t="shared" si="109"/>
        <v>Promoter</v>
      </c>
      <c r="C1412" s="19" t="s">
        <v>3064</v>
      </c>
      <c r="D1412" s="19" t="s">
        <v>3064</v>
      </c>
      <c r="E1412" s="17" t="s">
        <v>3056</v>
      </c>
      <c r="F1412" s="28">
        <v>13177775349</v>
      </c>
      <c r="G1412" s="6" t="s">
        <v>2621</v>
      </c>
      <c r="H1412" s="6" t="s">
        <v>59</v>
      </c>
      <c r="I1412" s="11" t="s">
        <v>1011</v>
      </c>
      <c r="J1412" s="9" t="s">
        <v>1385</v>
      </c>
      <c r="K1412" s="9" t="s">
        <v>3030</v>
      </c>
      <c r="L1412" s="6" t="s">
        <v>3057</v>
      </c>
      <c r="M1412" s="6" t="str">
        <f t="shared" si="110"/>
        <v>Male</v>
      </c>
      <c r="N1412" s="6" t="str">
        <f t="shared" si="111"/>
        <v>Casual Gamer: I love playing video games to have fun but not all of the time</v>
      </c>
      <c r="O1412" s="6" t="str">
        <f t="shared" si="112"/>
        <v>11-20 hours</v>
      </c>
      <c r="P1412" s="39" t="str">
        <f t="shared" si="113"/>
        <v>$1,500 - $1,999</v>
      </c>
      <c r="Q1412" s="17"/>
    </row>
    <row r="1413" spans="1:17" ht="15.75" customHeight="1" x14ac:dyDescent="0.25">
      <c r="A1413" s="24">
        <v>10</v>
      </c>
      <c r="B1413" s="28" t="str">
        <f t="shared" si="109"/>
        <v>Promoter</v>
      </c>
      <c r="C1413" s="19" t="s">
        <v>3070</v>
      </c>
      <c r="D1413" s="19" t="s">
        <v>3065</v>
      </c>
      <c r="E1413" s="17" t="s">
        <v>3056</v>
      </c>
      <c r="F1413" s="28">
        <v>13178078906</v>
      </c>
      <c r="G1413" s="6" t="s">
        <v>2618</v>
      </c>
      <c r="H1413" s="6" t="s">
        <v>59</v>
      </c>
      <c r="I1413" s="11" t="s">
        <v>1008</v>
      </c>
      <c r="J1413" s="9" t="s">
        <v>1385</v>
      </c>
      <c r="K1413" s="9" t="s">
        <v>3030</v>
      </c>
      <c r="L1413" s="6" t="s">
        <v>3057</v>
      </c>
      <c r="M1413" s="6" t="str">
        <f t="shared" si="110"/>
        <v>Male</v>
      </c>
      <c r="N1413" s="6" t="str">
        <f t="shared" si="111"/>
        <v>Competitive Gamer: I play video games to be the best and win</v>
      </c>
      <c r="O1413" s="6" t="str">
        <f t="shared" si="112"/>
        <v>21-30 hours</v>
      </c>
      <c r="P1413" s="39" t="str">
        <f t="shared" si="113"/>
        <v>$3,000- $5,000</v>
      </c>
      <c r="Q1413" s="17"/>
    </row>
    <row r="1414" spans="1:17" ht="15.75" customHeight="1" x14ac:dyDescent="0.25">
      <c r="A1414" s="24">
        <v>10</v>
      </c>
      <c r="B1414" s="28" t="str">
        <f t="shared" ref="B1414:B1477" si="114">IF(A1414&gt;8, "Promoter", IF(A1414&gt;6,"Passive",IF(A1414&lt;7,"Detractor",)))</f>
        <v>Promoter</v>
      </c>
      <c r="C1414" s="19" t="s">
        <v>3064</v>
      </c>
      <c r="D1414" s="19" t="s">
        <v>3064</v>
      </c>
      <c r="E1414" s="17" t="s">
        <v>3055</v>
      </c>
      <c r="F1414" s="28">
        <v>13100488086</v>
      </c>
      <c r="G1414" s="6" t="s">
        <v>2301</v>
      </c>
      <c r="H1414" s="6" t="s">
        <v>16</v>
      </c>
      <c r="I1414" s="11" t="s">
        <v>739</v>
      </c>
      <c r="J1414" s="19" t="s">
        <v>1385</v>
      </c>
      <c r="K1414" s="19" t="s">
        <v>3030</v>
      </c>
      <c r="L1414" s="6" t="s">
        <v>3059</v>
      </c>
      <c r="M1414" s="6" t="str">
        <f t="shared" si="110"/>
        <v>Male</v>
      </c>
      <c r="N1414" s="6" t="str">
        <f t="shared" si="111"/>
        <v>Casual Gamer: I love playing video games to have fun but not all of the time</v>
      </c>
      <c r="O1414" s="6" t="str">
        <f t="shared" si="112"/>
        <v>6-10 hours</v>
      </c>
      <c r="P1414" s="39" t="str">
        <f t="shared" si="113"/>
        <v>$1,100 - $1,499</v>
      </c>
      <c r="Q1414" s="17"/>
    </row>
    <row r="1415" spans="1:17" ht="15.75" customHeight="1" x14ac:dyDescent="0.25">
      <c r="A1415" s="24">
        <v>9</v>
      </c>
      <c r="B1415" s="28" t="str">
        <f t="shared" si="114"/>
        <v>Promoter</v>
      </c>
      <c r="C1415" s="19" t="s">
        <v>3064</v>
      </c>
      <c r="D1415" s="19" t="s">
        <v>3065</v>
      </c>
      <c r="E1415" s="17" t="s">
        <v>3055</v>
      </c>
      <c r="F1415" s="28">
        <v>13043565014</v>
      </c>
      <c r="G1415" s="6" t="s">
        <v>2386</v>
      </c>
      <c r="H1415" s="6" t="s">
        <v>16</v>
      </c>
      <c r="I1415" s="11" t="s">
        <v>817</v>
      </c>
      <c r="J1415" s="19" t="s">
        <v>1387</v>
      </c>
      <c r="K1415" s="19" t="s">
        <v>1387</v>
      </c>
      <c r="L1415" s="6" t="s">
        <v>3058</v>
      </c>
      <c r="M1415" s="6" t="str">
        <f t="shared" si="110"/>
        <v>Prefer not to say</v>
      </c>
      <c r="N1415" s="6" t="str">
        <f t="shared" si="111"/>
        <v>Content Creator/Streamer: I create video game content</v>
      </c>
      <c r="O1415" s="6" t="str">
        <f t="shared" si="112"/>
        <v>31-40 hours</v>
      </c>
      <c r="P1415" s="39" t="str">
        <f t="shared" si="113"/>
        <v>$5,000+</v>
      </c>
      <c r="Q1415" s="17"/>
    </row>
    <row r="1416" spans="1:17" ht="15.75" customHeight="1" x14ac:dyDescent="0.25">
      <c r="A1416" s="24">
        <v>10</v>
      </c>
      <c r="B1416" s="28" t="str">
        <f t="shared" si="114"/>
        <v>Promoter</v>
      </c>
      <c r="C1416" s="19" t="s">
        <v>3066</v>
      </c>
      <c r="D1416" s="19" t="s">
        <v>3064</v>
      </c>
      <c r="E1416" s="17" t="s">
        <v>3056</v>
      </c>
      <c r="F1416" s="28">
        <v>13069288733</v>
      </c>
      <c r="G1416" s="6" t="s">
        <v>2894</v>
      </c>
      <c r="H1416" s="6" t="s">
        <v>16</v>
      </c>
      <c r="I1416" s="11" t="s">
        <v>1250</v>
      </c>
      <c r="J1416" s="9" t="s">
        <v>1400</v>
      </c>
      <c r="K1416" s="9" t="s">
        <v>3029</v>
      </c>
      <c r="L1416" s="6" t="s">
        <v>3058</v>
      </c>
      <c r="M1416" s="6" t="str">
        <f t="shared" si="110"/>
        <v>Male</v>
      </c>
      <c r="N1416" s="6" t="str">
        <f t="shared" si="111"/>
        <v>Hardcore Gamer: I spend most of my free time playing and viewing video games</v>
      </c>
      <c r="O1416" s="6" t="str">
        <f t="shared" si="112"/>
        <v>21-30 hours</v>
      </c>
      <c r="P1416" s="39" t="str">
        <f t="shared" si="113"/>
        <v>$3,000- $5,000</v>
      </c>
      <c r="Q1416" s="17"/>
    </row>
    <row r="1417" spans="1:17" ht="15.75" customHeight="1" x14ac:dyDescent="0.25">
      <c r="A1417" s="24">
        <v>5</v>
      </c>
      <c r="B1417" s="28" t="str">
        <f t="shared" si="114"/>
        <v>Detractor</v>
      </c>
      <c r="C1417" s="19" t="s">
        <v>3068</v>
      </c>
      <c r="D1417" s="19" t="s">
        <v>3068</v>
      </c>
      <c r="E1417" s="17" t="s">
        <v>3054</v>
      </c>
      <c r="F1417" s="28">
        <v>13217523164</v>
      </c>
      <c r="G1417" s="6" t="s">
        <v>1786</v>
      </c>
      <c r="H1417" s="6" t="s">
        <v>14</v>
      </c>
      <c r="I1417" s="11" t="s">
        <v>264</v>
      </c>
      <c r="J1417" s="6" t="s">
        <v>1366</v>
      </c>
      <c r="K1417" s="11" t="s">
        <v>3029</v>
      </c>
      <c r="L1417" s="6" t="s">
        <v>3057</v>
      </c>
      <c r="M1417" s="6" t="str">
        <f t="shared" si="110"/>
        <v>Male</v>
      </c>
      <c r="N1417" s="6" t="str">
        <f t="shared" si="111"/>
        <v>Hardcore Gamer: I spend most of my free time playing and viewing video games</v>
      </c>
      <c r="O1417" s="6" t="str">
        <f t="shared" si="112"/>
        <v>11-20 hours</v>
      </c>
      <c r="P1417" s="39" t="str">
        <f t="shared" si="113"/>
        <v>$3,000- $5,000</v>
      </c>
      <c r="Q1417" s="17"/>
    </row>
    <row r="1418" spans="1:17" ht="15.75" customHeight="1" x14ac:dyDescent="0.25">
      <c r="A1418" s="24">
        <v>10</v>
      </c>
      <c r="B1418" s="28" t="str">
        <f t="shared" si="114"/>
        <v>Promoter</v>
      </c>
      <c r="C1418" s="19" t="s">
        <v>3064</v>
      </c>
      <c r="D1418" s="19" t="s">
        <v>3064</v>
      </c>
      <c r="E1418" s="17" t="s">
        <v>3056</v>
      </c>
      <c r="F1418" s="28">
        <v>13211149311</v>
      </c>
      <c r="G1418" s="6" t="s">
        <v>2529</v>
      </c>
      <c r="H1418" s="6" t="s">
        <v>16</v>
      </c>
      <c r="I1418" s="11" t="s">
        <v>933</v>
      </c>
      <c r="J1418" s="9" t="s">
        <v>1385</v>
      </c>
      <c r="K1418" s="9" t="s">
        <v>3030</v>
      </c>
      <c r="L1418" s="6" t="s">
        <v>3057</v>
      </c>
      <c r="M1418" s="6" t="str">
        <f t="shared" si="110"/>
        <v>Non-binary/Genderqueer</v>
      </c>
      <c r="N1418" s="6" t="str">
        <f t="shared" si="111"/>
        <v>Hardcore Gamer: I spend most of my free time playing and viewing video games</v>
      </c>
      <c r="O1418" s="6" t="str">
        <f t="shared" si="112"/>
        <v>11-20 hours</v>
      </c>
      <c r="P1418" s="39" t="str">
        <f t="shared" si="113"/>
        <v>$2,000- $2,999</v>
      </c>
      <c r="Q1418" s="17"/>
    </row>
    <row r="1419" spans="1:17" ht="15.75" customHeight="1" x14ac:dyDescent="0.25">
      <c r="A1419" s="24">
        <v>0</v>
      </c>
      <c r="B1419" s="28" t="str">
        <f t="shared" si="114"/>
        <v>Detractor</v>
      </c>
      <c r="C1419" s="19" t="s">
        <v>3066</v>
      </c>
      <c r="D1419" s="19" t="s">
        <v>3066</v>
      </c>
      <c r="E1419" s="17" t="s">
        <v>3053</v>
      </c>
      <c r="F1419" s="28">
        <v>13158574233</v>
      </c>
      <c r="G1419" s="6" t="s">
        <v>1683</v>
      </c>
      <c r="H1419" s="6" t="s">
        <v>14</v>
      </c>
      <c r="I1419" s="11" t="s">
        <v>160</v>
      </c>
      <c r="J1419" s="6" t="s">
        <v>1364</v>
      </c>
      <c r="K1419" s="19" t="s">
        <v>3044</v>
      </c>
      <c r="L1419" s="19" t="s">
        <v>3059</v>
      </c>
      <c r="M1419" s="6" t="str">
        <f t="shared" si="110"/>
        <v>Male</v>
      </c>
      <c r="N1419" s="6" t="str">
        <f t="shared" si="111"/>
        <v>Hardcore Gamer: I spend most of my free time playing and viewing video games</v>
      </c>
      <c r="O1419" s="6" t="str">
        <f t="shared" si="112"/>
        <v>40+ hours</v>
      </c>
      <c r="P1419" s="39" t="str">
        <f t="shared" si="113"/>
        <v>$1,500 - $1,999</v>
      </c>
      <c r="Q1419" s="17"/>
    </row>
    <row r="1420" spans="1:17" ht="15.75" customHeight="1" x14ac:dyDescent="0.25">
      <c r="A1420" s="24">
        <v>0</v>
      </c>
      <c r="B1420" s="28" t="str">
        <f t="shared" si="114"/>
        <v>Detractor</v>
      </c>
      <c r="C1420" s="19" t="s">
        <v>3066</v>
      </c>
      <c r="D1420" s="19" t="s">
        <v>3066</v>
      </c>
      <c r="E1420" s="17" t="s">
        <v>3053</v>
      </c>
      <c r="F1420" s="28">
        <v>13224767041</v>
      </c>
      <c r="G1420" s="6" t="s">
        <v>1550</v>
      </c>
      <c r="H1420" s="6" t="s">
        <v>14</v>
      </c>
      <c r="I1420" s="11" t="s">
        <v>28</v>
      </c>
      <c r="J1420" s="6" t="s">
        <v>1364</v>
      </c>
      <c r="K1420" s="19" t="s">
        <v>3044</v>
      </c>
      <c r="L1420" s="19" t="s">
        <v>3057</v>
      </c>
      <c r="M1420" s="6" t="str">
        <f t="shared" si="110"/>
        <v>Male</v>
      </c>
      <c r="N1420" s="6" t="str">
        <f t="shared" si="111"/>
        <v>Content Creator/Streamer: I create video game content</v>
      </c>
      <c r="O1420" s="6" t="str">
        <f t="shared" si="112"/>
        <v>11-20 hours</v>
      </c>
      <c r="P1420" s="39" t="str">
        <f t="shared" si="113"/>
        <v>$2,000- $2,999</v>
      </c>
      <c r="Q1420" s="17"/>
    </row>
    <row r="1421" spans="1:17" ht="15.75" customHeight="1" x14ac:dyDescent="0.25">
      <c r="A1421" s="24">
        <v>7</v>
      </c>
      <c r="B1421" s="28" t="str">
        <f t="shared" si="114"/>
        <v>Passive</v>
      </c>
      <c r="C1421" s="19" t="s">
        <v>3070</v>
      </c>
      <c r="D1421" s="19" t="s">
        <v>3065</v>
      </c>
      <c r="E1421" s="17" t="s">
        <v>3055</v>
      </c>
      <c r="F1421" s="28">
        <v>13099186467</v>
      </c>
      <c r="G1421" s="6" t="s">
        <v>2303</v>
      </c>
      <c r="H1421" s="6" t="s">
        <v>16</v>
      </c>
      <c r="I1421" s="11" t="s">
        <v>741</v>
      </c>
      <c r="J1421" s="19" t="s">
        <v>1387</v>
      </c>
      <c r="K1421" s="19" t="s">
        <v>1387</v>
      </c>
      <c r="L1421" s="6" t="s">
        <v>3059</v>
      </c>
      <c r="M1421" s="6" t="str">
        <f t="shared" si="110"/>
        <v>Male</v>
      </c>
      <c r="N1421" s="6" t="str">
        <f t="shared" si="111"/>
        <v>Hardcore Gamer: I spend most of my free time playing and viewing video games</v>
      </c>
      <c r="O1421" s="6" t="str">
        <f t="shared" si="112"/>
        <v>11-20 hours</v>
      </c>
      <c r="P1421" s="39" t="str">
        <f t="shared" si="113"/>
        <v>$3,000- $5,000</v>
      </c>
      <c r="Q1421" s="17" t="s">
        <v>1528</v>
      </c>
    </row>
    <row r="1422" spans="1:17" ht="15.75" customHeight="1" x14ac:dyDescent="0.25">
      <c r="A1422" s="24">
        <v>10</v>
      </c>
      <c r="B1422" s="28" t="str">
        <f t="shared" si="114"/>
        <v>Promoter</v>
      </c>
      <c r="C1422" s="19" t="s">
        <v>3070</v>
      </c>
      <c r="D1422" s="19" t="s">
        <v>3064</v>
      </c>
      <c r="E1422" s="17" t="s">
        <v>3055</v>
      </c>
      <c r="F1422" s="28">
        <v>13120131480</v>
      </c>
      <c r="G1422" s="6" t="s">
        <v>2284</v>
      </c>
      <c r="H1422" s="6" t="s">
        <v>14</v>
      </c>
      <c r="I1422" s="11" t="s">
        <v>723</v>
      </c>
      <c r="J1422" s="19" t="s">
        <v>1437</v>
      </c>
      <c r="K1422" s="19" t="s">
        <v>3029</v>
      </c>
      <c r="L1422" s="6" t="s">
        <v>3059</v>
      </c>
      <c r="M1422" s="6" t="str">
        <f t="shared" si="110"/>
        <v>Male</v>
      </c>
      <c r="N1422" s="6" t="str">
        <f t="shared" si="111"/>
        <v>Competitive Gamer: I play video games to be the best and win</v>
      </c>
      <c r="O1422" s="6" t="str">
        <f t="shared" si="112"/>
        <v>21-30 hours</v>
      </c>
      <c r="P1422" s="39" t="str">
        <f t="shared" si="113"/>
        <v>$2,000- $2,999</v>
      </c>
      <c r="Q1422" s="17" t="s">
        <v>1528</v>
      </c>
    </row>
    <row r="1423" spans="1:17" ht="15.75" customHeight="1" x14ac:dyDescent="0.25">
      <c r="A1423" s="24">
        <v>0</v>
      </c>
      <c r="B1423" s="28" t="str">
        <f t="shared" si="114"/>
        <v>Detractor</v>
      </c>
      <c r="C1423" s="19" t="s">
        <v>3066</v>
      </c>
      <c r="D1423" s="19" t="s">
        <v>3066</v>
      </c>
      <c r="E1423" s="17" t="s">
        <v>3053</v>
      </c>
      <c r="F1423" s="28">
        <v>13230012972</v>
      </c>
      <c r="G1423" s="6" t="s">
        <v>1543</v>
      </c>
      <c r="H1423" s="6" t="s">
        <v>14</v>
      </c>
      <c r="I1423" s="11" t="s">
        <v>21</v>
      </c>
      <c r="J1423" s="6" t="s">
        <v>1364</v>
      </c>
      <c r="K1423" s="19" t="s">
        <v>3044</v>
      </c>
      <c r="L1423" s="19" t="s">
        <v>3057</v>
      </c>
      <c r="M1423" s="6" t="str">
        <f t="shared" si="110"/>
        <v>Male</v>
      </c>
      <c r="N1423" s="6" t="str">
        <f t="shared" si="111"/>
        <v>Content Creator/Streamer: I create video game content</v>
      </c>
      <c r="O1423" s="6" t="str">
        <f t="shared" si="112"/>
        <v>11-20 hours</v>
      </c>
      <c r="P1423" s="39" t="str">
        <f t="shared" si="113"/>
        <v>I don’t know</v>
      </c>
      <c r="Q1423" s="17"/>
    </row>
    <row r="1424" spans="1:17" ht="15.75" customHeight="1" x14ac:dyDescent="0.25">
      <c r="A1424" s="24">
        <v>0</v>
      </c>
      <c r="B1424" s="28" t="str">
        <f t="shared" si="114"/>
        <v>Detractor</v>
      </c>
      <c r="C1424" s="19" t="s">
        <v>3066</v>
      </c>
      <c r="D1424" s="19" t="s">
        <v>3066</v>
      </c>
      <c r="E1424" s="17" t="s">
        <v>3053</v>
      </c>
      <c r="F1424" s="28">
        <v>13014272907</v>
      </c>
      <c r="G1424" s="6" t="s">
        <v>1764</v>
      </c>
      <c r="H1424" s="6" t="s">
        <v>14</v>
      </c>
      <c r="I1424" s="11" t="s">
        <v>241</v>
      </c>
      <c r="J1424" s="6" t="s">
        <v>1373</v>
      </c>
      <c r="K1424" s="19" t="s">
        <v>3029</v>
      </c>
      <c r="L1424" s="6" t="s">
        <v>3058</v>
      </c>
      <c r="M1424" s="6" t="str">
        <f t="shared" si="110"/>
        <v>Male</v>
      </c>
      <c r="N1424" s="6" t="str">
        <f t="shared" si="111"/>
        <v>Hardcore Gamer: I spend most of my free time playing and viewing video games</v>
      </c>
      <c r="O1424" s="6" t="str">
        <f t="shared" si="112"/>
        <v>6-10 hours</v>
      </c>
      <c r="P1424" s="39" t="str">
        <f t="shared" si="113"/>
        <v>$5,000+</v>
      </c>
      <c r="Q1424" s="17"/>
    </row>
    <row r="1425" spans="1:17" ht="15.75" customHeight="1" x14ac:dyDescent="0.25">
      <c r="A1425" s="24">
        <v>7</v>
      </c>
      <c r="B1425" s="28" t="str">
        <f t="shared" si="114"/>
        <v>Passive</v>
      </c>
      <c r="C1425" s="19" t="s">
        <v>3068</v>
      </c>
      <c r="D1425" s="19" t="s">
        <v>3067</v>
      </c>
      <c r="E1425" s="17" t="s">
        <v>1423</v>
      </c>
      <c r="F1425" s="28">
        <v>13022498052</v>
      </c>
      <c r="G1425" s="6" t="s">
        <v>2036</v>
      </c>
      <c r="H1425" s="6" t="s">
        <v>16</v>
      </c>
      <c r="I1425" s="11" t="s">
        <v>500</v>
      </c>
      <c r="J1425" s="6" t="s">
        <v>1387</v>
      </c>
      <c r="K1425" s="6" t="s">
        <v>1387</v>
      </c>
      <c r="L1425" s="6" t="s">
        <v>3058</v>
      </c>
      <c r="M1425" s="6" t="str">
        <f t="shared" si="110"/>
        <v>Male</v>
      </c>
      <c r="N1425" s="6" t="str">
        <f t="shared" si="111"/>
        <v>Hardcore Gamer: I spend most of my free time playing and viewing video games</v>
      </c>
      <c r="O1425" s="6" t="str">
        <f t="shared" si="112"/>
        <v>21-30 hours</v>
      </c>
      <c r="P1425" s="39" t="str">
        <f t="shared" si="113"/>
        <v>$3,000- $5,000</v>
      </c>
      <c r="Q1425" s="17"/>
    </row>
    <row r="1426" spans="1:17" ht="15.75" customHeight="1" x14ac:dyDescent="0.25">
      <c r="A1426" s="24">
        <v>7</v>
      </c>
      <c r="B1426" s="28" t="str">
        <f t="shared" si="114"/>
        <v>Passive</v>
      </c>
      <c r="C1426" s="19" t="s">
        <v>3070</v>
      </c>
      <c r="D1426" s="19" t="s">
        <v>3065</v>
      </c>
      <c r="E1426" s="17" t="s">
        <v>3055</v>
      </c>
      <c r="F1426" s="28">
        <v>13066107179</v>
      </c>
      <c r="G1426" s="6" t="s">
        <v>2356</v>
      </c>
      <c r="H1426" s="6" t="s">
        <v>16</v>
      </c>
      <c r="I1426" s="11" t="s">
        <v>790</v>
      </c>
      <c r="J1426" s="19" t="s">
        <v>1380</v>
      </c>
      <c r="K1426" s="19" t="s">
        <v>3039</v>
      </c>
      <c r="L1426" s="6" t="s">
        <v>3058</v>
      </c>
      <c r="M1426" s="6" t="str">
        <f t="shared" si="110"/>
        <v>Male</v>
      </c>
      <c r="N1426" s="6" t="str">
        <f t="shared" si="111"/>
        <v>Casual Gamer: I love playing video games to have fun but not all of the time</v>
      </c>
      <c r="O1426" s="6" t="str">
        <f t="shared" si="112"/>
        <v>0-5 hours</v>
      </c>
      <c r="P1426" s="39" t="str">
        <f t="shared" si="113"/>
        <v>$3,000- $5,000</v>
      </c>
      <c r="Q1426" s="17"/>
    </row>
    <row r="1427" spans="1:17" ht="15.75" customHeight="1" x14ac:dyDescent="0.25">
      <c r="A1427" s="24">
        <v>9</v>
      </c>
      <c r="B1427" s="28" t="str">
        <f t="shared" si="114"/>
        <v>Promoter</v>
      </c>
      <c r="C1427" s="19" t="s">
        <v>3070</v>
      </c>
      <c r="D1427" s="19" t="s">
        <v>3065</v>
      </c>
      <c r="E1427" s="17" t="s">
        <v>3056</v>
      </c>
      <c r="F1427" s="28">
        <v>13069795851</v>
      </c>
      <c r="G1427" s="6" t="s">
        <v>2892</v>
      </c>
      <c r="H1427" s="6" t="s">
        <v>14</v>
      </c>
      <c r="I1427" s="11" t="s">
        <v>1249</v>
      </c>
      <c r="J1427" s="9" t="s">
        <v>1437</v>
      </c>
      <c r="K1427" s="9" t="s">
        <v>3029</v>
      </c>
      <c r="L1427" s="6" t="s">
        <v>3058</v>
      </c>
      <c r="M1427" s="6" t="str">
        <f t="shared" si="110"/>
        <v>Female</v>
      </c>
      <c r="N1427" s="6" t="str">
        <f t="shared" si="111"/>
        <v>Casual Gamer: I love playing video games to have fun but not all of the time</v>
      </c>
      <c r="O1427" s="6" t="str">
        <f t="shared" si="112"/>
        <v>0-5 hours</v>
      </c>
      <c r="P1427" s="39" t="str">
        <f t="shared" si="113"/>
        <v>$1,100 - $1,499</v>
      </c>
      <c r="Q1427" s="17" t="s">
        <v>1514</v>
      </c>
    </row>
    <row r="1428" spans="1:17" ht="15.75" customHeight="1" x14ac:dyDescent="0.25">
      <c r="A1428" s="24">
        <v>5</v>
      </c>
      <c r="B1428" s="28" t="str">
        <f t="shared" si="114"/>
        <v>Detractor</v>
      </c>
      <c r="C1428" s="19" t="s">
        <v>3068</v>
      </c>
      <c r="D1428" s="19" t="s">
        <v>3066</v>
      </c>
      <c r="E1428" s="17" t="s">
        <v>3054</v>
      </c>
      <c r="F1428" s="28">
        <v>13034506506</v>
      </c>
      <c r="G1428" s="6" t="s">
        <v>1916</v>
      </c>
      <c r="H1428" s="6" t="s">
        <v>14</v>
      </c>
      <c r="I1428" s="11" t="s">
        <v>388</v>
      </c>
      <c r="J1428" s="6" t="s">
        <v>1364</v>
      </c>
      <c r="K1428" s="11" t="s">
        <v>3044</v>
      </c>
      <c r="L1428" s="6" t="s">
        <v>3058</v>
      </c>
      <c r="M1428" s="6" t="str">
        <f t="shared" si="110"/>
        <v>Male</v>
      </c>
      <c r="N1428" s="6" t="str">
        <f t="shared" si="111"/>
        <v>Casual Gamer: I love playing video games to have fun but not all of the time</v>
      </c>
      <c r="O1428" s="6" t="str">
        <f t="shared" si="112"/>
        <v>11-20 hours</v>
      </c>
      <c r="P1428" s="39" t="str">
        <f t="shared" si="113"/>
        <v>$2,000- $2,999</v>
      </c>
      <c r="Q1428" s="17"/>
    </row>
    <row r="1429" spans="1:17" ht="15.75" customHeight="1" x14ac:dyDescent="0.25">
      <c r="A1429" s="24">
        <v>7</v>
      </c>
      <c r="B1429" s="28" t="str">
        <f t="shared" si="114"/>
        <v>Passive</v>
      </c>
      <c r="C1429" s="19" t="s">
        <v>3064</v>
      </c>
      <c r="D1429" s="19" t="s">
        <v>3065</v>
      </c>
      <c r="E1429" s="17" t="s">
        <v>3056</v>
      </c>
      <c r="F1429" s="28">
        <v>13107827521</v>
      </c>
      <c r="G1429" s="6" t="s">
        <v>2828</v>
      </c>
      <c r="H1429" s="6" t="s">
        <v>16</v>
      </c>
      <c r="I1429" s="11" t="s">
        <v>1193</v>
      </c>
      <c r="J1429" s="9" t="s">
        <v>1388</v>
      </c>
      <c r="K1429" s="9" t="s">
        <v>3033</v>
      </c>
      <c r="L1429" s="6" t="s">
        <v>3059</v>
      </c>
      <c r="M1429" s="6" t="str">
        <f t="shared" si="110"/>
        <v>Male</v>
      </c>
      <c r="N1429" s="6" t="str">
        <f t="shared" si="111"/>
        <v>Hardcore Gamer: I spend most of my free time playing and viewing video games</v>
      </c>
      <c r="O1429" s="6" t="str">
        <f t="shared" si="112"/>
        <v>31-40 hours</v>
      </c>
      <c r="P1429" s="39" t="str">
        <f t="shared" si="113"/>
        <v>$1,500 - $1,999</v>
      </c>
      <c r="Q1429" s="17"/>
    </row>
    <row r="1430" spans="1:17" ht="15.75" customHeight="1" x14ac:dyDescent="0.25">
      <c r="A1430" s="24">
        <v>8</v>
      </c>
      <c r="B1430" s="28" t="str">
        <f t="shared" si="114"/>
        <v>Passive</v>
      </c>
      <c r="C1430" s="19" t="s">
        <v>3068</v>
      </c>
      <c r="D1430" s="19" t="s">
        <v>3068</v>
      </c>
      <c r="E1430" s="17" t="s">
        <v>1423</v>
      </c>
      <c r="F1430" s="28">
        <v>13073393140</v>
      </c>
      <c r="G1430" s="6" t="s">
        <v>2016</v>
      </c>
      <c r="H1430" s="6" t="s">
        <v>16</v>
      </c>
      <c r="I1430" s="11" t="s">
        <v>482</v>
      </c>
      <c r="J1430" s="6" t="s">
        <v>1404</v>
      </c>
      <c r="K1430" s="6" t="s">
        <v>3033</v>
      </c>
      <c r="L1430" s="6" t="s">
        <v>3058</v>
      </c>
      <c r="M1430" s="6" t="str">
        <f t="shared" si="110"/>
        <v>Male</v>
      </c>
      <c r="N1430" s="6" t="str">
        <f t="shared" si="111"/>
        <v>Casual Gamer: I love playing video games to have fun but not all of the time</v>
      </c>
      <c r="O1430" s="6" t="str">
        <f t="shared" si="112"/>
        <v>0-5 hours</v>
      </c>
      <c r="P1430" s="39" t="str">
        <f t="shared" si="113"/>
        <v>$1,500 - $1,999</v>
      </c>
      <c r="Q1430" s="17"/>
    </row>
    <row r="1431" spans="1:17" ht="15.75" customHeight="1" x14ac:dyDescent="0.25">
      <c r="A1431" s="24">
        <v>10</v>
      </c>
      <c r="B1431" s="28" t="str">
        <f t="shared" si="114"/>
        <v>Promoter</v>
      </c>
      <c r="C1431" s="19" t="s">
        <v>3070</v>
      </c>
      <c r="D1431" s="19" t="s">
        <v>3064</v>
      </c>
      <c r="E1431" s="17" t="s">
        <v>3056</v>
      </c>
      <c r="F1431" s="28">
        <v>13028050522</v>
      </c>
      <c r="G1431" s="6" t="s">
        <v>2992</v>
      </c>
      <c r="H1431" s="6" t="s">
        <v>16</v>
      </c>
      <c r="I1431" s="11" t="s">
        <v>1334</v>
      </c>
      <c r="J1431" s="9" t="s">
        <v>1385</v>
      </c>
      <c r="K1431" s="9" t="s">
        <v>3030</v>
      </c>
      <c r="L1431" s="6" t="s">
        <v>3058</v>
      </c>
      <c r="M1431" s="6" t="str">
        <f t="shared" si="110"/>
        <v>Male</v>
      </c>
      <c r="N1431" s="6" t="str">
        <f t="shared" si="111"/>
        <v>Competitive Gamer: I play video games to be the best and win</v>
      </c>
      <c r="O1431" s="6" t="str">
        <f t="shared" si="112"/>
        <v>0-5 hours</v>
      </c>
      <c r="P1431" s="39" t="str">
        <f t="shared" si="113"/>
        <v>$2,000- $2,999</v>
      </c>
      <c r="Q1431" s="17"/>
    </row>
    <row r="1432" spans="1:17" ht="15.75" customHeight="1" x14ac:dyDescent="0.25">
      <c r="A1432" s="24">
        <v>9</v>
      </c>
      <c r="B1432" s="28" t="str">
        <f t="shared" si="114"/>
        <v>Promoter</v>
      </c>
      <c r="C1432" s="19" t="s">
        <v>3068</v>
      </c>
      <c r="D1432" s="19" t="s">
        <v>3064</v>
      </c>
      <c r="E1432" s="17" t="s">
        <v>3055</v>
      </c>
      <c r="F1432" s="28">
        <v>13144427635</v>
      </c>
      <c r="G1432" s="6" t="s">
        <v>2264</v>
      </c>
      <c r="H1432" s="6" t="s">
        <v>16</v>
      </c>
      <c r="I1432" s="11" t="s">
        <v>705</v>
      </c>
      <c r="J1432" s="19" t="s">
        <v>1370</v>
      </c>
      <c r="K1432" s="19" t="s">
        <v>1370</v>
      </c>
      <c r="L1432" s="6" t="s">
        <v>3059</v>
      </c>
      <c r="M1432" s="6" t="str">
        <f t="shared" si="110"/>
        <v>Male</v>
      </c>
      <c r="N1432" s="6" t="str">
        <f t="shared" si="111"/>
        <v>Hardcore Gamer: I spend most of my free time playing and viewing video games</v>
      </c>
      <c r="O1432" s="6" t="str">
        <f t="shared" si="112"/>
        <v>31-40 hours</v>
      </c>
      <c r="P1432" s="39" t="str">
        <f t="shared" si="113"/>
        <v>$2,000- $2,999</v>
      </c>
      <c r="Q1432" s="17"/>
    </row>
    <row r="1433" spans="1:17" ht="15.75" customHeight="1" x14ac:dyDescent="0.25">
      <c r="A1433" s="24">
        <v>5</v>
      </c>
      <c r="B1433" s="28" t="str">
        <f t="shared" si="114"/>
        <v>Detractor</v>
      </c>
      <c r="C1433" s="19" t="s">
        <v>3068</v>
      </c>
      <c r="D1433" s="19" t="s">
        <v>3067</v>
      </c>
      <c r="E1433" s="17" t="s">
        <v>3054</v>
      </c>
      <c r="F1433" s="28">
        <v>13181319451</v>
      </c>
      <c r="G1433" s="6" t="s">
        <v>1818</v>
      </c>
      <c r="H1433" s="6" t="s">
        <v>14</v>
      </c>
      <c r="I1433" s="11" t="s">
        <v>294</v>
      </c>
      <c r="J1433" s="6" t="s">
        <v>1366</v>
      </c>
      <c r="K1433" s="11" t="s">
        <v>3029</v>
      </c>
      <c r="L1433" s="6" t="s">
        <v>3057</v>
      </c>
      <c r="M1433" s="6" t="str">
        <f t="shared" si="110"/>
        <v>Male</v>
      </c>
      <c r="N1433" s="6" t="str">
        <f t="shared" si="111"/>
        <v>Casual Gamer: I love playing video games to have fun but not all of the time</v>
      </c>
      <c r="O1433" s="6" t="str">
        <f t="shared" si="112"/>
        <v>0-5 hours</v>
      </c>
      <c r="P1433" s="39" t="str">
        <f t="shared" si="113"/>
        <v>$2,000- $2,999</v>
      </c>
      <c r="Q1433" s="17"/>
    </row>
    <row r="1434" spans="1:17" ht="15.75" customHeight="1" x14ac:dyDescent="0.25">
      <c r="A1434" s="24">
        <v>0</v>
      </c>
      <c r="B1434" s="28" t="str">
        <f t="shared" si="114"/>
        <v>Detractor</v>
      </c>
      <c r="C1434" s="19" t="s">
        <v>3066</v>
      </c>
      <c r="D1434" s="19" t="s">
        <v>3066</v>
      </c>
      <c r="E1434" s="17" t="s">
        <v>3053</v>
      </c>
      <c r="F1434" s="28">
        <v>13215077432</v>
      </c>
      <c r="G1434" s="6" t="s">
        <v>1569</v>
      </c>
      <c r="H1434" s="6" t="s">
        <v>14</v>
      </c>
      <c r="I1434" s="11" t="s">
        <v>47</v>
      </c>
      <c r="J1434" s="6" t="s">
        <v>1371</v>
      </c>
      <c r="K1434" s="19" t="s">
        <v>3029</v>
      </c>
      <c r="L1434" s="19" t="s">
        <v>3057</v>
      </c>
      <c r="M1434" s="6" t="str">
        <f t="shared" si="110"/>
        <v>None of the above</v>
      </c>
      <c r="N1434" s="6" t="str">
        <f t="shared" si="111"/>
        <v>Other (please specify)</v>
      </c>
      <c r="O1434" s="6" t="str">
        <f t="shared" si="112"/>
        <v>40+ hours</v>
      </c>
      <c r="P1434" s="39" t="str">
        <f t="shared" si="113"/>
        <v>Free</v>
      </c>
      <c r="Q1434" s="17" t="s">
        <v>1530</v>
      </c>
    </row>
    <row r="1435" spans="1:17" ht="15.75" customHeight="1" x14ac:dyDescent="0.25">
      <c r="A1435" s="24">
        <v>4</v>
      </c>
      <c r="B1435" s="28" t="str">
        <f t="shared" si="114"/>
        <v>Detractor</v>
      </c>
      <c r="C1435" s="19" t="s">
        <v>3071</v>
      </c>
      <c r="D1435" s="19" t="s">
        <v>3066</v>
      </c>
      <c r="E1435" s="17" t="s">
        <v>3054</v>
      </c>
      <c r="F1435" s="28">
        <v>13144538534</v>
      </c>
      <c r="G1435" s="6" t="s">
        <v>1861</v>
      </c>
      <c r="H1435" s="6" t="s">
        <v>16</v>
      </c>
      <c r="I1435" s="11" t="s">
        <v>333</v>
      </c>
      <c r="J1435" s="6" t="s">
        <v>1381</v>
      </c>
      <c r="K1435" s="11" t="s">
        <v>3035</v>
      </c>
      <c r="L1435" s="6" t="s">
        <v>3059</v>
      </c>
      <c r="M1435" s="6" t="str">
        <f t="shared" si="110"/>
        <v>Male</v>
      </c>
      <c r="N1435" s="6" t="str">
        <f t="shared" si="111"/>
        <v>Other (please specify)</v>
      </c>
      <c r="O1435" s="6" t="str">
        <f t="shared" si="112"/>
        <v>0-5 hours</v>
      </c>
      <c r="P1435" s="39" t="str">
        <f t="shared" si="113"/>
        <v>$3,000- $5,000</v>
      </c>
      <c r="Q1435" s="17"/>
    </row>
    <row r="1436" spans="1:17" ht="15.75" customHeight="1" x14ac:dyDescent="0.25">
      <c r="A1436" s="24">
        <v>6</v>
      </c>
      <c r="B1436" s="28" t="str">
        <f t="shared" si="114"/>
        <v>Detractor</v>
      </c>
      <c r="C1436" s="19" t="s">
        <v>3070</v>
      </c>
      <c r="D1436" s="19" t="s">
        <v>3065</v>
      </c>
      <c r="E1436" s="17" t="s">
        <v>3053</v>
      </c>
      <c r="F1436" s="28">
        <v>13040038883</v>
      </c>
      <c r="G1436" s="6" t="s">
        <v>1746</v>
      </c>
      <c r="H1436" s="6" t="s">
        <v>14</v>
      </c>
      <c r="I1436" s="11" t="s">
        <v>223</v>
      </c>
      <c r="J1436" s="6" t="s">
        <v>1364</v>
      </c>
      <c r="K1436" s="19" t="s">
        <v>3044</v>
      </c>
      <c r="L1436" s="6" t="s">
        <v>3058</v>
      </c>
      <c r="M1436" s="6" t="str">
        <f t="shared" si="110"/>
        <v>Male</v>
      </c>
      <c r="N1436" s="6" t="str">
        <f t="shared" si="111"/>
        <v>Hardcore Gamer: I spend most of my free time playing and viewing video games</v>
      </c>
      <c r="O1436" s="6" t="str">
        <f t="shared" si="112"/>
        <v>21-30 hours</v>
      </c>
      <c r="P1436" s="39" t="str">
        <f t="shared" si="113"/>
        <v>$2,000- $2,999</v>
      </c>
      <c r="Q1436" s="17"/>
    </row>
    <row r="1437" spans="1:17" ht="15.75" customHeight="1" x14ac:dyDescent="0.25">
      <c r="A1437" s="24">
        <v>5</v>
      </c>
      <c r="B1437" s="28" t="str">
        <f t="shared" si="114"/>
        <v>Detractor</v>
      </c>
      <c r="C1437" s="19" t="s">
        <v>3071</v>
      </c>
      <c r="D1437" s="19" t="s">
        <v>3066</v>
      </c>
      <c r="E1437" s="17" t="s">
        <v>3053</v>
      </c>
      <c r="F1437" s="28">
        <v>13230512115</v>
      </c>
      <c r="G1437" s="6" t="s">
        <v>1542</v>
      </c>
      <c r="H1437" s="6" t="s">
        <v>16</v>
      </c>
      <c r="I1437" s="11" t="s">
        <v>20</v>
      </c>
      <c r="J1437" s="6" t="s">
        <v>1366</v>
      </c>
      <c r="K1437" s="19" t="s">
        <v>3029</v>
      </c>
      <c r="L1437" s="19" t="s">
        <v>3057</v>
      </c>
      <c r="M1437" s="6" t="str">
        <f t="shared" si="110"/>
        <v>Male</v>
      </c>
      <c r="N1437" s="6" t="str">
        <f t="shared" si="111"/>
        <v>Content Creator/Streamer: I create video game content</v>
      </c>
      <c r="O1437" s="6" t="str">
        <f t="shared" si="112"/>
        <v>6-10 hours</v>
      </c>
      <c r="P1437" s="39" t="str">
        <f t="shared" si="113"/>
        <v>$2,000- $2,999</v>
      </c>
      <c r="Q1437" s="17"/>
    </row>
    <row r="1438" spans="1:17" ht="15.75" customHeight="1" x14ac:dyDescent="0.25">
      <c r="A1438" s="24">
        <v>10</v>
      </c>
      <c r="B1438" s="28" t="str">
        <f t="shared" si="114"/>
        <v>Promoter</v>
      </c>
      <c r="C1438" s="19" t="s">
        <v>3068</v>
      </c>
      <c r="D1438" s="19" t="s">
        <v>3064</v>
      </c>
      <c r="E1438" s="17" t="s">
        <v>3054</v>
      </c>
      <c r="F1438" s="28">
        <v>13224748940</v>
      </c>
      <c r="G1438" s="6" t="s">
        <v>1775</v>
      </c>
      <c r="H1438" s="6" t="s">
        <v>14</v>
      </c>
      <c r="I1438" s="11" t="s">
        <v>252</v>
      </c>
      <c r="J1438" s="6" t="s">
        <v>1366</v>
      </c>
      <c r="K1438" s="11" t="s">
        <v>3029</v>
      </c>
      <c r="L1438" s="6" t="s">
        <v>3057</v>
      </c>
      <c r="M1438" s="6" t="str">
        <f t="shared" si="110"/>
        <v>Male</v>
      </c>
      <c r="N1438" s="6" t="str">
        <f t="shared" si="111"/>
        <v>Content Creator/Streamer: I create video game content</v>
      </c>
      <c r="O1438" s="6" t="str">
        <f t="shared" si="112"/>
        <v>21-30 hours</v>
      </c>
      <c r="P1438" s="39" t="str">
        <f t="shared" si="113"/>
        <v>$2,000- $2,999</v>
      </c>
      <c r="Q1438" s="17"/>
    </row>
    <row r="1439" spans="1:17" ht="15.75" customHeight="1" x14ac:dyDescent="0.25">
      <c r="A1439" s="24">
        <v>8</v>
      </c>
      <c r="B1439" s="28" t="str">
        <f t="shared" si="114"/>
        <v>Passive</v>
      </c>
      <c r="C1439" s="19" t="s">
        <v>3068</v>
      </c>
      <c r="D1439" s="19" t="s">
        <v>3064</v>
      </c>
      <c r="E1439" s="17" t="s">
        <v>3055</v>
      </c>
      <c r="F1439" s="28">
        <v>13177056534</v>
      </c>
      <c r="G1439" s="6" t="s">
        <v>2158</v>
      </c>
      <c r="H1439" s="6" t="s">
        <v>14</v>
      </c>
      <c r="I1439" s="11" t="s">
        <v>610</v>
      </c>
      <c r="J1439" s="19" t="s">
        <v>1369</v>
      </c>
      <c r="K1439" s="19" t="s">
        <v>1369</v>
      </c>
      <c r="L1439" s="6" t="s">
        <v>3057</v>
      </c>
      <c r="M1439" s="6" t="str">
        <f t="shared" si="110"/>
        <v>Male</v>
      </c>
      <c r="N1439" s="6" t="str">
        <f t="shared" si="111"/>
        <v>Casual Gamer: I love playing video games to have fun but not all of the time</v>
      </c>
      <c r="O1439" s="6" t="str">
        <f t="shared" si="112"/>
        <v>11-20 hours</v>
      </c>
      <c r="P1439" s="39" t="str">
        <f t="shared" si="113"/>
        <v>$2,000- $2,999</v>
      </c>
      <c r="Q1439" s="17"/>
    </row>
    <row r="1440" spans="1:17" ht="15.75" customHeight="1" x14ac:dyDescent="0.25">
      <c r="A1440" s="24">
        <v>5</v>
      </c>
      <c r="B1440" s="28" t="str">
        <f t="shared" si="114"/>
        <v>Detractor</v>
      </c>
      <c r="C1440" s="19" t="s">
        <v>3071</v>
      </c>
      <c r="D1440" s="19" t="s">
        <v>3067</v>
      </c>
      <c r="E1440" s="17" t="s">
        <v>3053</v>
      </c>
      <c r="F1440" s="28">
        <v>13160598615</v>
      </c>
      <c r="G1440" s="6" t="s">
        <v>1656</v>
      </c>
      <c r="H1440" s="6" t="s">
        <v>14</v>
      </c>
      <c r="I1440" s="11" t="s">
        <v>133</v>
      </c>
      <c r="J1440" s="6" t="s">
        <v>1364</v>
      </c>
      <c r="K1440" s="19" t="s">
        <v>3044</v>
      </c>
      <c r="L1440" s="19" t="s">
        <v>3059</v>
      </c>
      <c r="M1440" s="6" t="str">
        <f t="shared" si="110"/>
        <v>Male</v>
      </c>
      <c r="N1440" s="6" t="str">
        <f t="shared" si="111"/>
        <v>Casual Gamer: I love playing video games to have fun but not all of the time</v>
      </c>
      <c r="O1440" s="6" t="str">
        <f t="shared" si="112"/>
        <v>11-20 hours</v>
      </c>
      <c r="P1440" s="39" t="str">
        <f t="shared" si="113"/>
        <v>$1,500 - $1,999</v>
      </c>
      <c r="Q1440" s="17"/>
    </row>
    <row r="1441" spans="1:17" ht="15.75" customHeight="1" x14ac:dyDescent="0.25">
      <c r="A1441" s="24">
        <v>10</v>
      </c>
      <c r="B1441" s="28" t="str">
        <f t="shared" si="114"/>
        <v>Promoter</v>
      </c>
      <c r="C1441" s="19" t="s">
        <v>3068</v>
      </c>
      <c r="D1441" s="19" t="s">
        <v>3068</v>
      </c>
      <c r="E1441" s="17" t="s">
        <v>1423</v>
      </c>
      <c r="F1441" s="28">
        <v>13125749662</v>
      </c>
      <c r="G1441" s="6" t="s">
        <v>1999</v>
      </c>
      <c r="H1441" s="6" t="s">
        <v>16</v>
      </c>
      <c r="I1441" s="11" t="s">
        <v>465</v>
      </c>
      <c r="J1441" s="6" t="s">
        <v>1414</v>
      </c>
      <c r="K1441" s="6" t="s">
        <v>3044</v>
      </c>
      <c r="L1441" s="6" t="s">
        <v>3059</v>
      </c>
      <c r="M1441" s="6" t="str">
        <f t="shared" si="110"/>
        <v>Male</v>
      </c>
      <c r="N1441" s="6" t="str">
        <f t="shared" si="111"/>
        <v>Other (please specify)</v>
      </c>
      <c r="O1441" s="6" t="str">
        <f t="shared" si="112"/>
        <v>0-5 hours</v>
      </c>
      <c r="P1441" s="39" t="str">
        <f t="shared" si="113"/>
        <v>$1,500 - $1,999</v>
      </c>
      <c r="Q1441" s="17"/>
    </row>
    <row r="1442" spans="1:17" ht="15.75" customHeight="1" x14ac:dyDescent="0.25">
      <c r="A1442" s="24">
        <v>7</v>
      </c>
      <c r="B1442" s="28" t="str">
        <f t="shared" si="114"/>
        <v>Passive</v>
      </c>
      <c r="C1442" s="19" t="s">
        <v>3068</v>
      </c>
      <c r="D1442" s="19" t="s">
        <v>3065</v>
      </c>
      <c r="E1442" s="17" t="s">
        <v>3054</v>
      </c>
      <c r="F1442" s="28">
        <v>13215238090</v>
      </c>
      <c r="G1442" s="6" t="s">
        <v>1790</v>
      </c>
      <c r="H1442" s="6" t="s">
        <v>14</v>
      </c>
      <c r="I1442" s="11" t="s">
        <v>268</v>
      </c>
      <c r="J1442" s="6" t="s">
        <v>1366</v>
      </c>
      <c r="K1442" s="11" t="s">
        <v>3029</v>
      </c>
      <c r="L1442" s="6" t="s">
        <v>3057</v>
      </c>
      <c r="M1442" s="6" t="str">
        <f t="shared" si="110"/>
        <v>Female</v>
      </c>
      <c r="N1442" s="6" t="str">
        <f t="shared" si="111"/>
        <v>I do not play video games</v>
      </c>
      <c r="O1442" s="6">
        <f t="shared" si="112"/>
        <v>0</v>
      </c>
      <c r="P1442" s="39" t="str">
        <f t="shared" si="113"/>
        <v>$1,500 - $1,999</v>
      </c>
      <c r="Q1442" s="17"/>
    </row>
    <row r="1443" spans="1:17" ht="15.75" customHeight="1" x14ac:dyDescent="0.25">
      <c r="A1443" s="24">
        <v>10</v>
      </c>
      <c r="B1443" s="28" t="str">
        <f t="shared" si="114"/>
        <v>Promoter</v>
      </c>
      <c r="C1443" s="19" t="s">
        <v>3064</v>
      </c>
      <c r="D1443" s="19" t="s">
        <v>3064</v>
      </c>
      <c r="E1443" s="17" t="s">
        <v>3054</v>
      </c>
      <c r="F1443" s="28">
        <v>13217612190</v>
      </c>
      <c r="G1443" s="6" t="s">
        <v>1785</v>
      </c>
      <c r="H1443" s="6" t="s">
        <v>14</v>
      </c>
      <c r="I1443" s="11" t="s">
        <v>263</v>
      </c>
      <c r="J1443" s="6" t="s">
        <v>1364</v>
      </c>
      <c r="K1443" s="11" t="s">
        <v>3044</v>
      </c>
      <c r="L1443" s="6" t="s">
        <v>3057</v>
      </c>
      <c r="M1443" s="6" t="str">
        <f t="shared" si="110"/>
        <v>Female</v>
      </c>
      <c r="N1443" s="6" t="str">
        <f t="shared" si="111"/>
        <v>Other (please specify)</v>
      </c>
      <c r="O1443" s="6" t="str">
        <f t="shared" si="112"/>
        <v>0-5 hours</v>
      </c>
      <c r="P1443" s="39" t="str">
        <f t="shared" si="113"/>
        <v>$1,500 - $1,999</v>
      </c>
      <c r="Q1443" s="17"/>
    </row>
    <row r="1444" spans="1:17" ht="15.75" customHeight="1" x14ac:dyDescent="0.25">
      <c r="A1444" s="24">
        <v>10</v>
      </c>
      <c r="B1444" s="28" t="str">
        <f t="shared" si="114"/>
        <v>Promoter</v>
      </c>
      <c r="C1444" s="19" t="s">
        <v>3064</v>
      </c>
      <c r="D1444" s="19" t="s">
        <v>3064</v>
      </c>
      <c r="E1444" s="17" t="s">
        <v>3056</v>
      </c>
      <c r="F1444" s="28">
        <v>13098210139</v>
      </c>
      <c r="G1444" s="6" t="s">
        <v>2851</v>
      </c>
      <c r="H1444" s="6" t="s">
        <v>59</v>
      </c>
      <c r="I1444" s="11" t="s">
        <v>1214</v>
      </c>
      <c r="J1444" s="9" t="s">
        <v>1489</v>
      </c>
      <c r="K1444" s="9" t="s">
        <v>3034</v>
      </c>
      <c r="L1444" s="6" t="s">
        <v>3059</v>
      </c>
      <c r="M1444" s="6" t="str">
        <f t="shared" si="110"/>
        <v>Male</v>
      </c>
      <c r="N1444" s="6" t="str">
        <f t="shared" si="111"/>
        <v>Casual Gamer: I love playing video games to have fun but not all of the time</v>
      </c>
      <c r="O1444" s="6" t="str">
        <f t="shared" si="112"/>
        <v>11-20 hours</v>
      </c>
      <c r="P1444" s="39" t="str">
        <f t="shared" si="113"/>
        <v>$1,100 - $1,499</v>
      </c>
      <c r="Q1444" s="17"/>
    </row>
    <row r="1445" spans="1:17" ht="15.75" customHeight="1" x14ac:dyDescent="0.25">
      <c r="A1445" s="24">
        <v>10</v>
      </c>
      <c r="B1445" s="28" t="str">
        <f t="shared" si="114"/>
        <v>Promoter</v>
      </c>
      <c r="C1445" s="19" t="s">
        <v>3064</v>
      </c>
      <c r="D1445" s="19" t="s">
        <v>3064</v>
      </c>
      <c r="E1445" s="17" t="s">
        <v>3056</v>
      </c>
      <c r="F1445" s="28">
        <v>13122025817</v>
      </c>
      <c r="G1445" s="6" t="s">
        <v>2805</v>
      </c>
      <c r="H1445" s="6" t="s">
        <v>59</v>
      </c>
      <c r="I1445" s="11" t="s">
        <v>1171</v>
      </c>
      <c r="J1445" s="9" t="s">
        <v>1385</v>
      </c>
      <c r="K1445" s="9" t="s">
        <v>3030</v>
      </c>
      <c r="L1445" s="6" t="s">
        <v>3059</v>
      </c>
      <c r="M1445" s="6" t="str">
        <f t="shared" si="110"/>
        <v>Prefer not to say</v>
      </c>
      <c r="N1445" s="6" t="str">
        <f t="shared" si="111"/>
        <v>Competitive Gamer: I play video games to be the best and win</v>
      </c>
      <c r="O1445" s="6" t="str">
        <f t="shared" si="112"/>
        <v>0-5 hours</v>
      </c>
      <c r="P1445" s="39" t="str">
        <f t="shared" si="113"/>
        <v>$5,000+</v>
      </c>
      <c r="Q1445" s="17"/>
    </row>
    <row r="1446" spans="1:17" ht="15.75" customHeight="1" x14ac:dyDescent="0.25">
      <c r="A1446" s="24">
        <v>2</v>
      </c>
      <c r="B1446" s="28" t="str">
        <f t="shared" si="114"/>
        <v>Detractor</v>
      </c>
      <c r="C1446" s="19" t="s">
        <v>3068</v>
      </c>
      <c r="D1446" s="19" t="s">
        <v>3065</v>
      </c>
      <c r="E1446" s="17" t="s">
        <v>3053</v>
      </c>
      <c r="F1446" s="28">
        <v>13228883293</v>
      </c>
      <c r="G1446" s="6" t="s">
        <v>1545</v>
      </c>
      <c r="H1446" s="6" t="s">
        <v>14</v>
      </c>
      <c r="I1446" s="11" t="s">
        <v>23</v>
      </c>
      <c r="J1446" s="6" t="s">
        <v>1364</v>
      </c>
      <c r="K1446" s="19" t="s">
        <v>3044</v>
      </c>
      <c r="L1446" s="19" t="s">
        <v>3057</v>
      </c>
      <c r="M1446" s="6" t="str">
        <f t="shared" si="110"/>
        <v>Male</v>
      </c>
      <c r="N1446" s="6" t="str">
        <f t="shared" si="111"/>
        <v>Hardcore Gamer: I spend most of my free time playing and viewing video games</v>
      </c>
      <c r="O1446" s="6" t="str">
        <f t="shared" si="112"/>
        <v>21-30 hours</v>
      </c>
      <c r="P1446" s="39" t="str">
        <f t="shared" si="113"/>
        <v>$1,100 - $1,499</v>
      </c>
      <c r="Q1446" s="17"/>
    </row>
    <row r="1447" spans="1:17" ht="15.75" customHeight="1" x14ac:dyDescent="0.25">
      <c r="A1447" s="24">
        <v>10</v>
      </c>
      <c r="B1447" s="28" t="str">
        <f t="shared" si="114"/>
        <v>Promoter</v>
      </c>
      <c r="C1447" s="19" t="s">
        <v>3064</v>
      </c>
      <c r="D1447" s="19" t="s">
        <v>3064</v>
      </c>
      <c r="E1447" s="17" t="s">
        <v>3056</v>
      </c>
      <c r="F1447" s="28">
        <v>13160368775</v>
      </c>
      <c r="G1447" s="6" t="s">
        <v>2689</v>
      </c>
      <c r="H1447" s="6" t="s">
        <v>16</v>
      </c>
      <c r="I1447" s="11" t="s">
        <v>1071</v>
      </c>
      <c r="J1447" s="9" t="s">
        <v>1519</v>
      </c>
      <c r="K1447" s="9" t="s">
        <v>3041</v>
      </c>
      <c r="L1447" s="6" t="s">
        <v>3059</v>
      </c>
      <c r="M1447" s="6" t="str">
        <f t="shared" si="110"/>
        <v>Male</v>
      </c>
      <c r="N1447" s="6" t="str">
        <f t="shared" si="111"/>
        <v>Competitive Gamer: I play video games to be the best and win</v>
      </c>
      <c r="O1447" s="6" t="str">
        <f t="shared" si="112"/>
        <v>11-20 hours</v>
      </c>
      <c r="P1447" s="39" t="str">
        <f t="shared" si="113"/>
        <v>$1,100 - $1,499</v>
      </c>
      <c r="Q1447" s="17"/>
    </row>
    <row r="1448" spans="1:17" ht="15.75" customHeight="1" x14ac:dyDescent="0.25">
      <c r="A1448" s="24">
        <v>10</v>
      </c>
      <c r="B1448" s="28" t="str">
        <f t="shared" si="114"/>
        <v>Promoter</v>
      </c>
      <c r="C1448" s="19" t="s">
        <v>3064</v>
      </c>
      <c r="D1448" s="19" t="s">
        <v>3064</v>
      </c>
      <c r="E1448" s="17" t="s">
        <v>3056</v>
      </c>
      <c r="F1448" s="28">
        <v>13217488161</v>
      </c>
      <c r="G1448" s="6" t="s">
        <v>2503</v>
      </c>
      <c r="H1448" s="6" t="s">
        <v>59</v>
      </c>
      <c r="I1448" s="11" t="s">
        <v>912</v>
      </c>
      <c r="J1448" s="9" t="s">
        <v>1489</v>
      </c>
      <c r="K1448" s="9" t="s">
        <v>3034</v>
      </c>
      <c r="L1448" s="6" t="s">
        <v>3057</v>
      </c>
      <c r="M1448" s="6" t="str">
        <f t="shared" si="110"/>
        <v>Female</v>
      </c>
      <c r="N1448" s="6" t="str">
        <f t="shared" si="111"/>
        <v>Other (please specify)</v>
      </c>
      <c r="O1448" s="6" t="str">
        <f t="shared" si="112"/>
        <v>6-10 hours</v>
      </c>
      <c r="P1448" s="39" t="str">
        <f t="shared" si="113"/>
        <v>$3,000- $5,000</v>
      </c>
      <c r="Q1448" s="17" t="s">
        <v>1507</v>
      </c>
    </row>
    <row r="1449" spans="1:17" ht="15.75" customHeight="1" x14ac:dyDescent="0.25">
      <c r="A1449" s="24">
        <v>10</v>
      </c>
      <c r="B1449" s="28" t="str">
        <f t="shared" si="114"/>
        <v>Promoter</v>
      </c>
      <c r="C1449" s="19" t="s">
        <v>3064</v>
      </c>
      <c r="D1449" s="19" t="s">
        <v>3064</v>
      </c>
      <c r="E1449" s="17" t="s">
        <v>3056</v>
      </c>
      <c r="F1449" s="28">
        <v>13215908342</v>
      </c>
      <c r="G1449" s="6" t="s">
        <v>2506</v>
      </c>
      <c r="H1449" s="6" t="s">
        <v>59</v>
      </c>
      <c r="I1449" s="11" t="s">
        <v>915</v>
      </c>
      <c r="J1449" s="9" t="s">
        <v>1385</v>
      </c>
      <c r="K1449" s="9" t="s">
        <v>3030</v>
      </c>
      <c r="L1449" s="6" t="s">
        <v>3057</v>
      </c>
      <c r="M1449" s="6" t="str">
        <f t="shared" si="110"/>
        <v>Male</v>
      </c>
      <c r="N1449" s="6" t="str">
        <f t="shared" si="111"/>
        <v>Competitive Gamer: I play video games to be the best and win</v>
      </c>
      <c r="O1449" s="6" t="str">
        <f t="shared" si="112"/>
        <v>40+ hours</v>
      </c>
      <c r="P1449" s="39" t="str">
        <f t="shared" si="113"/>
        <v>$1,100 - $1,499</v>
      </c>
      <c r="Q1449" s="17"/>
    </row>
    <row r="1450" spans="1:17" ht="15.75" customHeight="1" x14ac:dyDescent="0.25">
      <c r="A1450" s="24">
        <v>10</v>
      </c>
      <c r="B1450" s="28" t="str">
        <f t="shared" si="114"/>
        <v>Promoter</v>
      </c>
      <c r="C1450" s="19" t="s">
        <v>3064</v>
      </c>
      <c r="D1450" s="19" t="s">
        <v>3064</v>
      </c>
      <c r="E1450" s="17" t="s">
        <v>3056</v>
      </c>
      <c r="F1450" s="28">
        <v>13144634729</v>
      </c>
      <c r="G1450" s="6" t="s">
        <v>2761</v>
      </c>
      <c r="H1450" s="6" t="s">
        <v>59</v>
      </c>
      <c r="I1450" s="11" t="s">
        <v>1130</v>
      </c>
      <c r="J1450" s="9" t="s">
        <v>1385</v>
      </c>
      <c r="K1450" s="9" t="s">
        <v>3030</v>
      </c>
      <c r="L1450" s="6" t="s">
        <v>3059</v>
      </c>
      <c r="M1450" s="6" t="str">
        <f t="shared" si="110"/>
        <v>Male</v>
      </c>
      <c r="N1450" s="6" t="str">
        <f t="shared" si="111"/>
        <v>Hardcore Gamer: I spend most of my free time playing and viewing video games</v>
      </c>
      <c r="O1450" s="6" t="str">
        <f t="shared" si="112"/>
        <v>40+ hours</v>
      </c>
      <c r="P1450" s="39" t="str">
        <f t="shared" si="113"/>
        <v>$1,100 - $1,499</v>
      </c>
      <c r="Q1450" s="17"/>
    </row>
    <row r="1451" spans="1:17" ht="15.75" customHeight="1" x14ac:dyDescent="0.25">
      <c r="A1451" s="24">
        <v>10</v>
      </c>
      <c r="B1451" s="28" t="str">
        <f t="shared" si="114"/>
        <v>Promoter</v>
      </c>
      <c r="C1451" s="19" t="s">
        <v>3070</v>
      </c>
      <c r="D1451" s="19" t="s">
        <v>3064</v>
      </c>
      <c r="E1451" s="17" t="s">
        <v>3053</v>
      </c>
      <c r="F1451" s="28">
        <v>13064066106</v>
      </c>
      <c r="G1451" s="6" t="s">
        <v>1733</v>
      </c>
      <c r="H1451" s="6" t="s">
        <v>59</v>
      </c>
      <c r="I1451" s="11" t="s">
        <v>210</v>
      </c>
      <c r="J1451" s="6" t="s">
        <v>1385</v>
      </c>
      <c r="K1451" s="19" t="s">
        <v>3030</v>
      </c>
      <c r="L1451" s="6" t="s">
        <v>3058</v>
      </c>
      <c r="M1451" s="6" t="str">
        <f t="shared" si="110"/>
        <v>Male</v>
      </c>
      <c r="N1451" s="6" t="str">
        <f t="shared" si="111"/>
        <v>Hardcore Gamer: I spend most of my free time playing and viewing video games</v>
      </c>
      <c r="O1451" s="6" t="str">
        <f t="shared" si="112"/>
        <v>11-20 hours</v>
      </c>
      <c r="P1451" s="39" t="str">
        <f t="shared" si="113"/>
        <v>$1,500 - $1,999</v>
      </c>
      <c r="Q1451" s="17"/>
    </row>
    <row r="1452" spans="1:17" ht="15.75" customHeight="1" x14ac:dyDescent="0.25">
      <c r="A1452" s="24">
        <v>0</v>
      </c>
      <c r="B1452" s="28" t="str">
        <f t="shared" si="114"/>
        <v>Detractor</v>
      </c>
      <c r="C1452" s="19" t="s">
        <v>3068</v>
      </c>
      <c r="D1452" s="19" t="s">
        <v>3067</v>
      </c>
      <c r="E1452" s="17" t="s">
        <v>3053</v>
      </c>
      <c r="F1452" s="28">
        <v>13195862588</v>
      </c>
      <c r="G1452" s="6" t="s">
        <v>1596</v>
      </c>
      <c r="H1452" s="6" t="s">
        <v>59</v>
      </c>
      <c r="I1452" s="11" t="s">
        <v>74</v>
      </c>
      <c r="J1452" s="6" t="s">
        <v>1364</v>
      </c>
      <c r="K1452" s="19" t="s">
        <v>3044</v>
      </c>
      <c r="L1452" s="19" t="s">
        <v>3057</v>
      </c>
      <c r="M1452" s="6" t="str">
        <f t="shared" si="110"/>
        <v>Male</v>
      </c>
      <c r="N1452" s="6" t="str">
        <f t="shared" si="111"/>
        <v>Competitive Gamer: I play video games to be the best and win</v>
      </c>
      <c r="O1452" s="6" t="str">
        <f t="shared" si="112"/>
        <v>40+ hours</v>
      </c>
      <c r="P1452" s="39" t="str">
        <f t="shared" si="113"/>
        <v>$2,000- $2,999</v>
      </c>
      <c r="Q1452" s="17"/>
    </row>
    <row r="1453" spans="1:17" ht="15.75" customHeight="1" x14ac:dyDescent="0.25">
      <c r="A1453" s="24">
        <v>10</v>
      </c>
      <c r="B1453" s="28" t="str">
        <f t="shared" si="114"/>
        <v>Promoter</v>
      </c>
      <c r="C1453" s="19" t="s">
        <v>3070</v>
      </c>
      <c r="D1453" s="19" t="s">
        <v>3064</v>
      </c>
      <c r="E1453" s="17" t="s">
        <v>3056</v>
      </c>
      <c r="F1453" s="28">
        <v>13025736927</v>
      </c>
      <c r="G1453" s="6" t="s">
        <v>2995</v>
      </c>
      <c r="H1453" s="6" t="s">
        <v>59</v>
      </c>
      <c r="I1453" s="11" t="s">
        <v>1336</v>
      </c>
      <c r="J1453" s="9" t="s">
        <v>1385</v>
      </c>
      <c r="K1453" s="9" t="s">
        <v>3030</v>
      </c>
      <c r="L1453" s="6" t="s">
        <v>3058</v>
      </c>
      <c r="M1453" s="6" t="str">
        <f t="shared" si="110"/>
        <v>Male</v>
      </c>
      <c r="N1453" s="6" t="str">
        <f t="shared" si="111"/>
        <v>Hardcore Gamer: I spend most of my free time playing and viewing video games</v>
      </c>
      <c r="O1453" s="6" t="str">
        <f t="shared" si="112"/>
        <v>31-40 hours</v>
      </c>
      <c r="P1453" s="39" t="str">
        <f t="shared" si="113"/>
        <v>$3,000- $5,000</v>
      </c>
      <c r="Q1453" s="17"/>
    </row>
    <row r="1454" spans="1:17" ht="15.75" customHeight="1" x14ac:dyDescent="0.25">
      <c r="A1454" s="24">
        <v>5</v>
      </c>
      <c r="B1454" s="28" t="str">
        <f t="shared" si="114"/>
        <v>Detractor</v>
      </c>
      <c r="C1454" s="19" t="s">
        <v>3070</v>
      </c>
      <c r="D1454" s="19" t="s">
        <v>3065</v>
      </c>
      <c r="E1454" s="17" t="s">
        <v>3055</v>
      </c>
      <c r="F1454" s="28">
        <v>13148286113</v>
      </c>
      <c r="G1454" s="6" t="s">
        <v>2256</v>
      </c>
      <c r="H1454" s="6" t="s">
        <v>14</v>
      </c>
      <c r="I1454" s="11" t="s">
        <v>700</v>
      </c>
      <c r="J1454" s="19" t="s">
        <v>1363</v>
      </c>
      <c r="K1454" s="19" t="s">
        <v>3042</v>
      </c>
      <c r="L1454" s="6" t="s">
        <v>3059</v>
      </c>
      <c r="M1454" s="6" t="str">
        <f t="shared" si="110"/>
        <v>Male</v>
      </c>
      <c r="N1454" s="6" t="str">
        <f t="shared" si="111"/>
        <v>Casual Gamer: I love playing video games to have fun but not all of the time</v>
      </c>
      <c r="O1454" s="6" t="str">
        <f t="shared" si="112"/>
        <v>6-10 hours</v>
      </c>
      <c r="P1454" s="39" t="str">
        <f t="shared" si="113"/>
        <v>$2,000- $2,999</v>
      </c>
      <c r="Q1454" s="17"/>
    </row>
    <row r="1455" spans="1:17" ht="15.75" customHeight="1" x14ac:dyDescent="0.25">
      <c r="A1455" s="24">
        <v>10</v>
      </c>
      <c r="B1455" s="28" t="str">
        <f t="shared" si="114"/>
        <v>Promoter</v>
      </c>
      <c r="C1455" s="19" t="s">
        <v>3064</v>
      </c>
      <c r="D1455" s="19" t="s">
        <v>3064</v>
      </c>
      <c r="E1455" s="17" t="s">
        <v>3056</v>
      </c>
      <c r="F1455" s="28">
        <v>13203691959</v>
      </c>
      <c r="G1455" s="6" t="s">
        <v>2554</v>
      </c>
      <c r="H1455" s="6" t="s">
        <v>16</v>
      </c>
      <c r="I1455" s="11" t="s">
        <v>952</v>
      </c>
      <c r="J1455" s="9" t="s">
        <v>1387</v>
      </c>
      <c r="K1455" s="9" t="s">
        <v>1387</v>
      </c>
      <c r="L1455" s="6" t="s">
        <v>3057</v>
      </c>
      <c r="M1455" s="6" t="str">
        <f t="shared" si="110"/>
        <v>Male</v>
      </c>
      <c r="N1455" s="6" t="str">
        <f t="shared" si="111"/>
        <v>Content Creator/Streamer: I create video game content</v>
      </c>
      <c r="O1455" s="6" t="str">
        <f t="shared" si="112"/>
        <v>31-40 hours</v>
      </c>
      <c r="P1455" s="39" t="str">
        <f t="shared" si="113"/>
        <v>$2,000- $2,999</v>
      </c>
      <c r="Q1455" s="17"/>
    </row>
    <row r="1456" spans="1:17" ht="15.75" customHeight="1" x14ac:dyDescent="0.25">
      <c r="A1456" s="24">
        <v>7</v>
      </c>
      <c r="B1456" s="28" t="str">
        <f t="shared" si="114"/>
        <v>Passive</v>
      </c>
      <c r="C1456" s="19" t="s">
        <v>3070</v>
      </c>
      <c r="D1456" s="19" t="s">
        <v>3064</v>
      </c>
      <c r="E1456" s="17" t="s">
        <v>3056</v>
      </c>
      <c r="F1456" s="28">
        <v>13173765070</v>
      </c>
      <c r="G1456" s="6" t="s">
        <v>2634</v>
      </c>
      <c r="H1456" s="6" t="s">
        <v>16</v>
      </c>
      <c r="I1456" s="11" t="s">
        <v>1023</v>
      </c>
      <c r="J1456" s="9" t="s">
        <v>1511</v>
      </c>
      <c r="K1456" s="9" t="s">
        <v>3047</v>
      </c>
      <c r="L1456" s="6" t="s">
        <v>3057</v>
      </c>
      <c r="M1456" s="6" t="str">
        <f t="shared" si="110"/>
        <v>Male</v>
      </c>
      <c r="N1456" s="6" t="str">
        <f t="shared" si="111"/>
        <v>Hardcore Gamer: I spend most of my free time playing and viewing video games</v>
      </c>
      <c r="O1456" s="6" t="str">
        <f t="shared" si="112"/>
        <v>11-20 hours</v>
      </c>
      <c r="P1456" s="39" t="str">
        <f t="shared" si="113"/>
        <v>$1,100 - $1,499</v>
      </c>
      <c r="Q1456" s="17"/>
    </row>
    <row r="1457" spans="1:17" ht="15.75" customHeight="1" x14ac:dyDescent="0.25">
      <c r="A1457" s="24">
        <v>8</v>
      </c>
      <c r="B1457" s="28" t="str">
        <f t="shared" si="114"/>
        <v>Passive</v>
      </c>
      <c r="C1457" s="19" t="s">
        <v>3068</v>
      </c>
      <c r="D1457" s="19" t="s">
        <v>3064</v>
      </c>
      <c r="E1457" s="17" t="s">
        <v>1423</v>
      </c>
      <c r="F1457" s="28">
        <v>13230804575</v>
      </c>
      <c r="G1457" s="6" t="s">
        <v>1930</v>
      </c>
      <c r="H1457" s="6" t="s">
        <v>16</v>
      </c>
      <c r="I1457" s="11" t="s">
        <v>402</v>
      </c>
      <c r="J1457" s="6" t="s">
        <v>1387</v>
      </c>
      <c r="K1457" s="6" t="s">
        <v>1387</v>
      </c>
      <c r="L1457" s="6" t="s">
        <v>3057</v>
      </c>
      <c r="M1457" s="6" t="str">
        <f t="shared" si="110"/>
        <v>Male</v>
      </c>
      <c r="N1457" s="6" t="str">
        <f t="shared" si="111"/>
        <v>Hardcore Gamer: I spend most of my free time playing and viewing video games</v>
      </c>
      <c r="O1457" s="6" t="str">
        <f t="shared" si="112"/>
        <v>40+ hours</v>
      </c>
      <c r="P1457" s="39" t="str">
        <f t="shared" si="113"/>
        <v>$1,100 - $1,499</v>
      </c>
      <c r="Q1457" s="17"/>
    </row>
    <row r="1458" spans="1:17" ht="15.75" customHeight="1" x14ac:dyDescent="0.25">
      <c r="A1458" s="24">
        <v>10</v>
      </c>
      <c r="B1458" s="28" t="str">
        <f t="shared" si="114"/>
        <v>Promoter</v>
      </c>
      <c r="C1458" s="19" t="s">
        <v>3064</v>
      </c>
      <c r="D1458" s="19" t="s">
        <v>3064</v>
      </c>
      <c r="E1458" s="17" t="s">
        <v>3053</v>
      </c>
      <c r="F1458" s="28">
        <v>13164471325</v>
      </c>
      <c r="G1458" s="6" t="s">
        <v>1641</v>
      </c>
      <c r="H1458" s="6" t="s">
        <v>14</v>
      </c>
      <c r="I1458" s="11" t="s">
        <v>119</v>
      </c>
      <c r="J1458" s="6" t="s">
        <v>1379</v>
      </c>
      <c r="K1458" s="19" t="s">
        <v>3041</v>
      </c>
      <c r="L1458" s="19" t="s">
        <v>3059</v>
      </c>
      <c r="M1458" s="6" t="str">
        <f t="shared" si="110"/>
        <v>Male</v>
      </c>
      <c r="N1458" s="6" t="str">
        <f t="shared" si="111"/>
        <v>I do not play video games</v>
      </c>
      <c r="O1458" s="6">
        <f t="shared" si="112"/>
        <v>0</v>
      </c>
      <c r="P1458" s="39" t="str">
        <f t="shared" si="113"/>
        <v>$700 - $1,099</v>
      </c>
      <c r="Q1458" s="17"/>
    </row>
    <row r="1459" spans="1:17" ht="15.75" customHeight="1" x14ac:dyDescent="0.25">
      <c r="A1459" s="24">
        <v>10</v>
      </c>
      <c r="B1459" s="28" t="str">
        <f t="shared" si="114"/>
        <v>Promoter</v>
      </c>
      <c r="C1459" s="19" t="s">
        <v>3070</v>
      </c>
      <c r="D1459" s="19" t="s">
        <v>3064</v>
      </c>
      <c r="E1459" s="17" t="s">
        <v>3056</v>
      </c>
      <c r="F1459" s="28">
        <v>13116205730</v>
      </c>
      <c r="G1459" s="6" t="s">
        <v>2816</v>
      </c>
      <c r="H1459" s="6" t="s">
        <v>16</v>
      </c>
      <c r="I1459" s="11" t="s">
        <v>1181</v>
      </c>
      <c r="J1459" s="9" t="s">
        <v>1394</v>
      </c>
      <c r="K1459" s="9" t="s">
        <v>3040</v>
      </c>
      <c r="L1459" s="6" t="s">
        <v>3059</v>
      </c>
      <c r="M1459" s="6" t="str">
        <f t="shared" si="110"/>
        <v>Male</v>
      </c>
      <c r="N1459" s="6" t="str">
        <f t="shared" si="111"/>
        <v>Casual Gamer: I love playing video games to have fun but not all of the time</v>
      </c>
      <c r="O1459" s="6" t="str">
        <f t="shared" si="112"/>
        <v>6-10 hours</v>
      </c>
      <c r="P1459" s="39" t="str">
        <f t="shared" si="113"/>
        <v>$2,000- $2,999</v>
      </c>
      <c r="Q1459" s="17"/>
    </row>
    <row r="1460" spans="1:17" ht="15.75" customHeight="1" x14ac:dyDescent="0.25">
      <c r="A1460" s="24">
        <v>5</v>
      </c>
      <c r="B1460" s="28" t="str">
        <f t="shared" si="114"/>
        <v>Detractor</v>
      </c>
      <c r="C1460" s="19" t="s">
        <v>3070</v>
      </c>
      <c r="D1460" s="19" t="s">
        <v>3065</v>
      </c>
      <c r="E1460" s="17" t="s">
        <v>3055</v>
      </c>
      <c r="F1460" s="28">
        <v>13199616214</v>
      </c>
      <c r="G1460" s="6" t="s">
        <v>2123</v>
      </c>
      <c r="H1460" s="6" t="s">
        <v>14</v>
      </c>
      <c r="I1460" s="11" t="s">
        <v>582</v>
      </c>
      <c r="J1460" s="19" t="s">
        <v>1407</v>
      </c>
      <c r="K1460" s="19" t="s">
        <v>3029</v>
      </c>
      <c r="L1460" s="6" t="s">
        <v>3057</v>
      </c>
      <c r="M1460" s="6" t="str">
        <f t="shared" si="110"/>
        <v>Male</v>
      </c>
      <c r="N1460" s="6" t="str">
        <f t="shared" si="111"/>
        <v>Hardcore Gamer: I spend most of my free time playing and viewing video games</v>
      </c>
      <c r="O1460" s="6" t="str">
        <f t="shared" si="112"/>
        <v>21-30 hours</v>
      </c>
      <c r="P1460" s="39" t="str">
        <f t="shared" si="113"/>
        <v>$3,000- $5,000</v>
      </c>
      <c r="Q1460" s="17"/>
    </row>
    <row r="1461" spans="1:17" ht="15.75" customHeight="1" x14ac:dyDescent="0.25">
      <c r="A1461" s="24">
        <v>0</v>
      </c>
      <c r="B1461" s="28" t="str">
        <f t="shared" si="114"/>
        <v>Detractor</v>
      </c>
      <c r="C1461" s="19" t="s">
        <v>3066</v>
      </c>
      <c r="D1461" s="19" t="s">
        <v>3066</v>
      </c>
      <c r="E1461" s="17" t="s">
        <v>3053</v>
      </c>
      <c r="F1461" s="28">
        <v>13120463812</v>
      </c>
      <c r="G1461" s="6" t="s">
        <v>1706</v>
      </c>
      <c r="H1461" s="6" t="s">
        <v>14</v>
      </c>
      <c r="I1461" s="11" t="s">
        <v>183</v>
      </c>
      <c r="J1461" s="6" t="s">
        <v>1364</v>
      </c>
      <c r="K1461" s="19" t="s">
        <v>3044</v>
      </c>
      <c r="L1461" s="19" t="s">
        <v>3059</v>
      </c>
      <c r="M1461" s="6" t="str">
        <f t="shared" si="110"/>
        <v>Male</v>
      </c>
      <c r="N1461" s="6" t="str">
        <f t="shared" si="111"/>
        <v>Casual Gamer: I love playing video games to have fun but not all of the time</v>
      </c>
      <c r="O1461" s="6" t="str">
        <f t="shared" si="112"/>
        <v>6-10 hours</v>
      </c>
      <c r="P1461" s="39" t="str">
        <f t="shared" si="113"/>
        <v>$2,000- $2,999</v>
      </c>
      <c r="Q1461" s="17"/>
    </row>
    <row r="1462" spans="1:17" ht="15.75" customHeight="1" x14ac:dyDescent="0.25">
      <c r="A1462" s="24">
        <v>4</v>
      </c>
      <c r="B1462" s="28" t="str">
        <f t="shared" si="114"/>
        <v>Detractor</v>
      </c>
      <c r="C1462" s="19" t="s">
        <v>3066</v>
      </c>
      <c r="D1462" s="19" t="s">
        <v>3067</v>
      </c>
      <c r="E1462" s="17" t="s">
        <v>3054</v>
      </c>
      <c r="F1462" s="28">
        <v>13187419074</v>
      </c>
      <c r="G1462" s="6" t="s">
        <v>1815</v>
      </c>
      <c r="H1462" s="6" t="s">
        <v>14</v>
      </c>
      <c r="I1462" s="11" t="s">
        <v>291</v>
      </c>
      <c r="J1462" s="6" t="s">
        <v>1381</v>
      </c>
      <c r="K1462" s="11" t="s">
        <v>3035</v>
      </c>
      <c r="L1462" s="6" t="s">
        <v>3057</v>
      </c>
      <c r="M1462" s="6" t="str">
        <f t="shared" si="110"/>
        <v>Female</v>
      </c>
      <c r="N1462" s="6" t="str">
        <f t="shared" si="111"/>
        <v>I do not play video games</v>
      </c>
      <c r="O1462" s="6">
        <f t="shared" si="112"/>
        <v>0</v>
      </c>
      <c r="P1462" s="39" t="str">
        <f t="shared" si="113"/>
        <v>I don’t know</v>
      </c>
      <c r="Q1462" s="17"/>
    </row>
    <row r="1463" spans="1:17" ht="15.75" customHeight="1" x14ac:dyDescent="0.25">
      <c r="A1463" s="24">
        <v>8</v>
      </c>
      <c r="B1463" s="28" t="str">
        <f t="shared" si="114"/>
        <v>Passive</v>
      </c>
      <c r="C1463" s="19" t="s">
        <v>3068</v>
      </c>
      <c r="D1463" s="19" t="s">
        <v>3065</v>
      </c>
      <c r="E1463" s="17" t="s">
        <v>1423</v>
      </c>
      <c r="F1463" s="28">
        <v>13231562510</v>
      </c>
      <c r="G1463" s="6" t="s">
        <v>1929</v>
      </c>
      <c r="H1463" s="6" t="s">
        <v>16</v>
      </c>
      <c r="I1463" s="11" t="s">
        <v>401</v>
      </c>
      <c r="J1463" s="6" t="s">
        <v>1389</v>
      </c>
      <c r="K1463" s="6" t="s">
        <v>3029</v>
      </c>
      <c r="L1463" s="6" t="s">
        <v>3057</v>
      </c>
      <c r="M1463" s="6" t="str">
        <f t="shared" si="110"/>
        <v>Male</v>
      </c>
      <c r="N1463" s="6" t="str">
        <f t="shared" si="111"/>
        <v>Hardcore Gamer: I spend most of my free time playing and viewing video games</v>
      </c>
      <c r="O1463" s="6" t="str">
        <f t="shared" si="112"/>
        <v>11-20 hours</v>
      </c>
      <c r="P1463" s="39" t="str">
        <f t="shared" si="113"/>
        <v>$2,000- $2,999</v>
      </c>
      <c r="Q1463" s="17"/>
    </row>
    <row r="1464" spans="1:17" ht="15.75" customHeight="1" x14ac:dyDescent="0.25">
      <c r="A1464" s="24">
        <v>7</v>
      </c>
      <c r="B1464" s="28" t="str">
        <f t="shared" si="114"/>
        <v>Passive</v>
      </c>
      <c r="C1464" s="19" t="s">
        <v>3071</v>
      </c>
      <c r="D1464" s="19" t="s">
        <v>3065</v>
      </c>
      <c r="E1464" s="17" t="s">
        <v>3055</v>
      </c>
      <c r="F1464" s="28">
        <v>13159237828</v>
      </c>
      <c r="G1464" s="6" t="s">
        <v>2232</v>
      </c>
      <c r="H1464" s="6" t="s">
        <v>14</v>
      </c>
      <c r="I1464" s="11" t="s">
        <v>678</v>
      </c>
      <c r="J1464" s="19" t="s">
        <v>1362</v>
      </c>
      <c r="K1464" s="19" t="s">
        <v>3035</v>
      </c>
      <c r="L1464" s="6" t="s">
        <v>3059</v>
      </c>
      <c r="M1464" s="6" t="str">
        <f t="shared" si="110"/>
        <v>Male</v>
      </c>
      <c r="N1464" s="6" t="str">
        <f t="shared" si="111"/>
        <v>Casual Gamer: I love playing video games to have fun but not all of the time</v>
      </c>
      <c r="O1464" s="6" t="str">
        <f t="shared" si="112"/>
        <v>11-20 hours</v>
      </c>
      <c r="P1464" s="39" t="str">
        <f t="shared" si="113"/>
        <v>$1,500 - $1,999</v>
      </c>
      <c r="Q1464" s="17"/>
    </row>
    <row r="1465" spans="1:17" ht="15.75" customHeight="1" x14ac:dyDescent="0.25">
      <c r="A1465" s="24">
        <v>0</v>
      </c>
      <c r="B1465" s="28" t="str">
        <f t="shared" si="114"/>
        <v>Detractor</v>
      </c>
      <c r="C1465" s="19" t="s">
        <v>3066</v>
      </c>
      <c r="D1465" s="19" t="s">
        <v>3065</v>
      </c>
      <c r="E1465" s="17" t="s">
        <v>3053</v>
      </c>
      <c r="F1465" s="28">
        <v>13163272961</v>
      </c>
      <c r="G1465" s="6" t="s">
        <v>1644</v>
      </c>
      <c r="H1465" s="6" t="s">
        <v>14</v>
      </c>
      <c r="I1465" s="11" t="s">
        <v>122</v>
      </c>
      <c r="J1465" s="6" t="s">
        <v>1369</v>
      </c>
      <c r="K1465" s="19" t="s">
        <v>1369</v>
      </c>
      <c r="L1465" s="19" t="s">
        <v>3059</v>
      </c>
      <c r="M1465" s="6" t="str">
        <f t="shared" si="110"/>
        <v>Male</v>
      </c>
      <c r="N1465" s="6" t="str">
        <f t="shared" si="111"/>
        <v>Casual Gamer: I love playing video games to have fun but not all of the time</v>
      </c>
      <c r="O1465" s="6" t="str">
        <f t="shared" si="112"/>
        <v>11-20 hours</v>
      </c>
      <c r="P1465" s="39" t="str">
        <f t="shared" si="113"/>
        <v>$1,500 - $1,999</v>
      </c>
      <c r="Q1465" s="17"/>
    </row>
    <row r="1466" spans="1:17" ht="15.75" customHeight="1" x14ac:dyDescent="0.25">
      <c r="A1466" s="24">
        <v>3</v>
      </c>
      <c r="B1466" s="28" t="str">
        <f t="shared" si="114"/>
        <v>Detractor</v>
      </c>
      <c r="C1466" s="19" t="s">
        <v>488</v>
      </c>
      <c r="D1466" s="19" t="s">
        <v>3067</v>
      </c>
      <c r="E1466" s="17" t="s">
        <v>3054</v>
      </c>
      <c r="F1466" s="28">
        <v>13230891332</v>
      </c>
      <c r="G1466" s="6" t="s">
        <v>1767</v>
      </c>
      <c r="H1466" s="6" t="s">
        <v>14</v>
      </c>
      <c r="I1466" s="11" t="s">
        <v>244</v>
      </c>
      <c r="J1466" s="6" t="s">
        <v>1364</v>
      </c>
      <c r="K1466" s="11" t="s">
        <v>3044</v>
      </c>
      <c r="L1466" s="6" t="s">
        <v>3057</v>
      </c>
      <c r="M1466" s="6" t="str">
        <f t="shared" si="110"/>
        <v>Male</v>
      </c>
      <c r="N1466" s="6" t="str">
        <f t="shared" si="111"/>
        <v>Competitive Gamer: I play video games to be the best and win</v>
      </c>
      <c r="O1466" s="6" t="str">
        <f t="shared" si="112"/>
        <v>11-20 hours</v>
      </c>
      <c r="P1466" s="39" t="str">
        <f t="shared" si="113"/>
        <v>$2,000- $2,999</v>
      </c>
      <c r="Q1466" s="17"/>
    </row>
    <row r="1467" spans="1:17" ht="15.75" customHeight="1" x14ac:dyDescent="0.25">
      <c r="A1467" s="24">
        <v>10</v>
      </c>
      <c r="B1467" s="28" t="str">
        <f t="shared" si="114"/>
        <v>Promoter</v>
      </c>
      <c r="C1467" s="19" t="s">
        <v>3070</v>
      </c>
      <c r="D1467" s="19" t="s">
        <v>3064</v>
      </c>
      <c r="E1467" s="17" t="s">
        <v>3056</v>
      </c>
      <c r="F1467" s="28">
        <v>13013926751</v>
      </c>
      <c r="G1467" s="6" t="s">
        <v>3018</v>
      </c>
      <c r="H1467" s="6" t="s">
        <v>16</v>
      </c>
      <c r="I1467" s="11" t="s">
        <v>1357</v>
      </c>
      <c r="J1467" s="9" t="s">
        <v>1407</v>
      </c>
      <c r="K1467" s="9" t="s">
        <v>3029</v>
      </c>
      <c r="L1467" s="6" t="s">
        <v>3058</v>
      </c>
      <c r="M1467" s="6" t="str">
        <f t="shared" si="110"/>
        <v>Female</v>
      </c>
      <c r="N1467" s="6" t="str">
        <f t="shared" si="111"/>
        <v>Content Creator/Streamer: I create video game content</v>
      </c>
      <c r="O1467" s="6" t="str">
        <f t="shared" si="112"/>
        <v>11-20 hours</v>
      </c>
      <c r="P1467" s="39" t="str">
        <f t="shared" si="113"/>
        <v>$1,500 - $1,999</v>
      </c>
      <c r="Q1467" s="17"/>
    </row>
    <row r="1468" spans="1:17" ht="15.75" customHeight="1" x14ac:dyDescent="0.25">
      <c r="A1468" s="24">
        <v>7</v>
      </c>
      <c r="B1468" s="28" t="str">
        <f t="shared" si="114"/>
        <v>Passive</v>
      </c>
      <c r="C1468" s="19" t="s">
        <v>3070</v>
      </c>
      <c r="D1468" s="19" t="s">
        <v>3067</v>
      </c>
      <c r="E1468" s="17" t="s">
        <v>3055</v>
      </c>
      <c r="F1468" s="28">
        <v>13023422731</v>
      </c>
      <c r="G1468" s="6" t="s">
        <v>2410</v>
      </c>
      <c r="H1468" s="6" t="s">
        <v>16</v>
      </c>
      <c r="I1468" s="11" t="s">
        <v>838</v>
      </c>
      <c r="J1468" s="19" t="s">
        <v>1389</v>
      </c>
      <c r="K1468" s="19" t="s">
        <v>3029</v>
      </c>
      <c r="L1468" s="6" t="s">
        <v>3058</v>
      </c>
      <c r="M1468" s="6" t="str">
        <f t="shared" si="110"/>
        <v>Male</v>
      </c>
      <c r="N1468" s="6" t="str">
        <f t="shared" si="111"/>
        <v>Competitive Gamer: I play video games to be the best and win</v>
      </c>
      <c r="O1468" s="6" t="str">
        <f t="shared" si="112"/>
        <v>40+ hours</v>
      </c>
      <c r="P1468" s="39" t="str">
        <f t="shared" si="113"/>
        <v>$1,100 - $1,499</v>
      </c>
      <c r="Q1468" s="17"/>
    </row>
    <row r="1469" spans="1:17" ht="15.75" customHeight="1" x14ac:dyDescent="0.25">
      <c r="A1469" s="24">
        <v>10</v>
      </c>
      <c r="B1469" s="28" t="str">
        <f t="shared" si="114"/>
        <v>Promoter</v>
      </c>
      <c r="C1469" s="19" t="s">
        <v>3070</v>
      </c>
      <c r="D1469" s="19" t="s">
        <v>3065</v>
      </c>
      <c r="E1469" s="17" t="s">
        <v>3056</v>
      </c>
      <c r="F1469" s="28">
        <v>13222013734</v>
      </c>
      <c r="G1469" s="6" t="s">
        <v>2488</v>
      </c>
      <c r="H1469" s="6" t="s">
        <v>16</v>
      </c>
      <c r="I1469" s="11" t="s">
        <v>899</v>
      </c>
      <c r="J1469" s="9" t="s">
        <v>1387</v>
      </c>
      <c r="K1469" s="9" t="s">
        <v>1387</v>
      </c>
      <c r="L1469" s="6" t="s">
        <v>3057</v>
      </c>
      <c r="M1469" s="6" t="str">
        <f t="shared" si="110"/>
        <v>Male</v>
      </c>
      <c r="N1469" s="6" t="str">
        <f t="shared" si="111"/>
        <v>Other (please specify)</v>
      </c>
      <c r="O1469" s="6" t="str">
        <f t="shared" si="112"/>
        <v>6-10 hours</v>
      </c>
      <c r="P1469" s="39" t="str">
        <f t="shared" si="113"/>
        <v>$5,000+</v>
      </c>
      <c r="Q1469" s="17"/>
    </row>
    <row r="1470" spans="1:17" ht="15.75" customHeight="1" x14ac:dyDescent="0.25">
      <c r="A1470" s="24">
        <v>7</v>
      </c>
      <c r="B1470" s="28" t="str">
        <f t="shared" si="114"/>
        <v>Passive</v>
      </c>
      <c r="C1470" s="19" t="s">
        <v>3070</v>
      </c>
      <c r="D1470" s="19" t="s">
        <v>3064</v>
      </c>
      <c r="E1470" s="17" t="s">
        <v>3056</v>
      </c>
      <c r="F1470" s="28">
        <v>13054378042</v>
      </c>
      <c r="G1470" s="6" t="s">
        <v>2945</v>
      </c>
      <c r="H1470" s="6" t="s">
        <v>16</v>
      </c>
      <c r="I1470" s="11" t="s">
        <v>1292</v>
      </c>
      <c r="J1470" s="9" t="s">
        <v>1387</v>
      </c>
      <c r="K1470" s="9" t="s">
        <v>1387</v>
      </c>
      <c r="L1470" s="6" t="s">
        <v>3058</v>
      </c>
      <c r="M1470" s="6" t="str">
        <f t="shared" si="110"/>
        <v>Male</v>
      </c>
      <c r="N1470" s="6" t="str">
        <f t="shared" si="111"/>
        <v>Casual Gamer: I love playing video games to have fun but not all of the time</v>
      </c>
      <c r="O1470" s="6" t="str">
        <f t="shared" si="112"/>
        <v>0-5 hours</v>
      </c>
      <c r="P1470" s="39" t="str">
        <f t="shared" si="113"/>
        <v>$700 - $1,099</v>
      </c>
      <c r="Q1470" s="17"/>
    </row>
    <row r="1471" spans="1:17" ht="15.75" customHeight="1" x14ac:dyDescent="0.25">
      <c r="A1471" s="24">
        <v>10</v>
      </c>
      <c r="B1471" s="28" t="str">
        <f t="shared" si="114"/>
        <v>Promoter</v>
      </c>
      <c r="C1471" s="19" t="s">
        <v>3068</v>
      </c>
      <c r="D1471" s="19" t="s">
        <v>3064</v>
      </c>
      <c r="E1471" s="17" t="s">
        <v>3056</v>
      </c>
      <c r="F1471" s="28">
        <v>13178195900</v>
      </c>
      <c r="G1471" s="6" t="s">
        <v>2616</v>
      </c>
      <c r="H1471" s="6" t="s">
        <v>16</v>
      </c>
      <c r="I1471" s="11" t="s">
        <v>1006</v>
      </c>
      <c r="J1471" s="9" t="s">
        <v>1387</v>
      </c>
      <c r="K1471" s="9" t="s">
        <v>1387</v>
      </c>
      <c r="L1471" s="6" t="s">
        <v>3057</v>
      </c>
      <c r="M1471" s="6" t="str">
        <f t="shared" si="110"/>
        <v>Male</v>
      </c>
      <c r="N1471" s="6" t="str">
        <f t="shared" si="111"/>
        <v>Casual Gamer: I love playing video games to have fun but not all of the time</v>
      </c>
      <c r="O1471" s="6" t="str">
        <f t="shared" si="112"/>
        <v>0-5 hours</v>
      </c>
      <c r="P1471" s="39" t="str">
        <f t="shared" si="113"/>
        <v>$2,000- $2,999</v>
      </c>
      <c r="Q1471" s="17"/>
    </row>
    <row r="1472" spans="1:17" ht="15.75" customHeight="1" x14ac:dyDescent="0.25">
      <c r="A1472" s="24">
        <v>8</v>
      </c>
      <c r="B1472" s="28" t="str">
        <f t="shared" si="114"/>
        <v>Passive</v>
      </c>
      <c r="C1472" s="19" t="s">
        <v>488</v>
      </c>
      <c r="D1472" s="19" t="s">
        <v>3065</v>
      </c>
      <c r="E1472" s="17" t="s">
        <v>3055</v>
      </c>
      <c r="F1472" s="28">
        <v>13232173867</v>
      </c>
      <c r="G1472" s="6" t="s">
        <v>2038</v>
      </c>
      <c r="H1472" s="6" t="s">
        <v>16</v>
      </c>
      <c r="I1472" s="11" t="s">
        <v>502</v>
      </c>
      <c r="J1472" s="19" t="s">
        <v>1387</v>
      </c>
      <c r="K1472" s="19" t="s">
        <v>1387</v>
      </c>
      <c r="L1472" s="6" t="s">
        <v>3057</v>
      </c>
      <c r="M1472" s="6" t="str">
        <f t="shared" si="110"/>
        <v>Male</v>
      </c>
      <c r="N1472" s="6" t="str">
        <f t="shared" si="111"/>
        <v>Casual Gamer: I love playing video games to have fun but not all of the time</v>
      </c>
      <c r="O1472" s="6" t="str">
        <f t="shared" si="112"/>
        <v>6-10 hours</v>
      </c>
      <c r="P1472" s="39" t="str">
        <f t="shared" si="113"/>
        <v>I don’t know</v>
      </c>
      <c r="Q1472" s="17"/>
    </row>
    <row r="1473" spans="1:17" ht="15.75" customHeight="1" x14ac:dyDescent="0.25">
      <c r="A1473" s="24">
        <v>7</v>
      </c>
      <c r="B1473" s="28" t="str">
        <f t="shared" si="114"/>
        <v>Passive</v>
      </c>
      <c r="C1473" s="19" t="s">
        <v>3068</v>
      </c>
      <c r="D1473" s="19" t="s">
        <v>3065</v>
      </c>
      <c r="E1473" s="17" t="s">
        <v>3055</v>
      </c>
      <c r="F1473" s="28">
        <v>13172497961</v>
      </c>
      <c r="G1473" s="6" t="s">
        <v>2171</v>
      </c>
      <c r="H1473" s="6" t="s">
        <v>16</v>
      </c>
      <c r="I1473" s="11" t="s">
        <v>622</v>
      </c>
      <c r="J1473" s="19" t="s">
        <v>1389</v>
      </c>
      <c r="K1473" s="19" t="s">
        <v>3029</v>
      </c>
      <c r="L1473" s="6" t="s">
        <v>3057</v>
      </c>
      <c r="M1473" s="6" t="str">
        <f t="shared" si="110"/>
        <v>Male</v>
      </c>
      <c r="N1473" s="6" t="str">
        <f t="shared" si="111"/>
        <v>Casual Gamer: I love playing video games to have fun but not all of the time</v>
      </c>
      <c r="O1473" s="6" t="str">
        <f t="shared" si="112"/>
        <v>6-10 hours</v>
      </c>
      <c r="P1473" s="39" t="str">
        <f t="shared" si="113"/>
        <v>$1,100 - $1,499</v>
      </c>
      <c r="Q1473" s="17"/>
    </row>
    <row r="1474" spans="1:17" ht="15.75" customHeight="1" x14ac:dyDescent="0.25">
      <c r="A1474" s="24">
        <v>6</v>
      </c>
      <c r="B1474" s="28" t="str">
        <f t="shared" si="114"/>
        <v>Detractor</v>
      </c>
      <c r="C1474" s="19" t="s">
        <v>3070</v>
      </c>
      <c r="D1474" s="19" t="s">
        <v>3068</v>
      </c>
      <c r="E1474" s="17" t="s">
        <v>1423</v>
      </c>
      <c r="F1474" s="28">
        <v>13185600350</v>
      </c>
      <c r="G1474" s="6" t="s">
        <v>1958</v>
      </c>
      <c r="H1474" s="6" t="s">
        <v>16</v>
      </c>
      <c r="I1474" s="11" t="s">
        <v>428</v>
      </c>
      <c r="J1474" s="6" t="s">
        <v>1384</v>
      </c>
      <c r="K1474" s="6" t="s">
        <v>3031</v>
      </c>
      <c r="L1474" s="6" t="s">
        <v>3057</v>
      </c>
      <c r="M1474" s="6" t="str">
        <f t="shared" ref="M1474:M1498" si="115">VLOOKUP(F1474,DemoTable,2,FALSE)</f>
        <v>Male</v>
      </c>
      <c r="N1474" s="6" t="str">
        <f t="shared" ref="N1474:N1498" si="116">VLOOKUP(F1474,DemoTable,3,FALSE)</f>
        <v>Casual Gamer: I love playing video games to have fun but not all of the time</v>
      </c>
      <c r="O1474" s="6" t="str">
        <f t="shared" ref="O1474:O1498" si="117">VLOOKUP(F1474,DemoTable,4,FALSE)</f>
        <v>0-5 hours</v>
      </c>
      <c r="P1474" s="39" t="str">
        <f t="shared" ref="P1474:P1498" si="118">VLOOKUP(F1474,DemoTable,5,FALSE)</f>
        <v>$3,000- $5,000</v>
      </c>
      <c r="Q1474" s="17"/>
    </row>
    <row r="1475" spans="1:17" ht="15.75" customHeight="1" x14ac:dyDescent="0.25">
      <c r="A1475" s="24">
        <v>10</v>
      </c>
      <c r="B1475" s="28" t="str">
        <f t="shared" si="114"/>
        <v>Promoter</v>
      </c>
      <c r="C1475" s="19" t="s">
        <v>3064</v>
      </c>
      <c r="D1475" s="19" t="s">
        <v>3064</v>
      </c>
      <c r="E1475" s="17" t="s">
        <v>3056</v>
      </c>
      <c r="F1475" s="28">
        <v>13049871452</v>
      </c>
      <c r="G1475" s="6" t="s">
        <v>2953</v>
      </c>
      <c r="H1475" s="6" t="s">
        <v>16</v>
      </c>
      <c r="I1475" s="11" t="s">
        <v>1299</v>
      </c>
      <c r="J1475" s="9" t="s">
        <v>1388</v>
      </c>
      <c r="K1475" s="9" t="s">
        <v>3033</v>
      </c>
      <c r="L1475" s="6" t="s">
        <v>3058</v>
      </c>
      <c r="M1475" s="6" t="str">
        <f t="shared" si="115"/>
        <v>Male</v>
      </c>
      <c r="N1475" s="6" t="str">
        <f t="shared" si="116"/>
        <v>Casual Gamer: I love playing video games to have fun but not all of the time</v>
      </c>
      <c r="O1475" s="6" t="str">
        <f t="shared" si="117"/>
        <v>31-40 hours</v>
      </c>
      <c r="P1475" s="39" t="str">
        <f t="shared" si="118"/>
        <v>$1,500 - $1,999</v>
      </c>
      <c r="Q1475" s="17"/>
    </row>
    <row r="1476" spans="1:17" ht="15.75" customHeight="1" x14ac:dyDescent="0.25">
      <c r="A1476" s="24">
        <v>3</v>
      </c>
      <c r="B1476" s="28" t="str">
        <f t="shared" si="114"/>
        <v>Detractor</v>
      </c>
      <c r="C1476" s="19" t="s">
        <v>3066</v>
      </c>
      <c r="D1476" s="19" t="s">
        <v>3066</v>
      </c>
      <c r="E1476" s="17" t="s">
        <v>3053</v>
      </c>
      <c r="F1476" s="28">
        <v>13040035108</v>
      </c>
      <c r="G1476" s="6" t="s">
        <v>1747</v>
      </c>
      <c r="H1476" s="6" t="s">
        <v>14</v>
      </c>
      <c r="I1476" s="11" t="s">
        <v>224</v>
      </c>
      <c r="J1476" s="6" t="s">
        <v>1364</v>
      </c>
      <c r="K1476" s="19" t="s">
        <v>3044</v>
      </c>
      <c r="L1476" s="6" t="s">
        <v>3058</v>
      </c>
      <c r="M1476" s="6" t="str">
        <f t="shared" si="115"/>
        <v>Prefer not to say</v>
      </c>
      <c r="N1476" s="6" t="str">
        <f t="shared" si="116"/>
        <v>Hardcore Gamer: I spend most of my free time playing and viewing video games</v>
      </c>
      <c r="O1476" s="6" t="str">
        <f t="shared" si="117"/>
        <v>40+ hours</v>
      </c>
      <c r="P1476" s="39" t="str">
        <f t="shared" si="118"/>
        <v>I don’t know</v>
      </c>
      <c r="Q1476" s="17" t="s">
        <v>1471</v>
      </c>
    </row>
    <row r="1477" spans="1:17" ht="15.75" customHeight="1" x14ac:dyDescent="0.25">
      <c r="A1477" s="24">
        <v>8</v>
      </c>
      <c r="B1477" s="28" t="str">
        <f t="shared" si="114"/>
        <v>Passive</v>
      </c>
      <c r="C1477" s="19" t="s">
        <v>3068</v>
      </c>
      <c r="D1477" s="19" t="s">
        <v>3067</v>
      </c>
      <c r="E1477" s="17" t="s">
        <v>1423</v>
      </c>
      <c r="F1477" s="28">
        <v>13120961144</v>
      </c>
      <c r="G1477" s="6" t="s">
        <v>2001</v>
      </c>
      <c r="H1477" s="6" t="s">
        <v>16</v>
      </c>
      <c r="I1477" s="11" t="s">
        <v>467</v>
      </c>
      <c r="J1477" s="6" t="s">
        <v>1396</v>
      </c>
      <c r="K1477" s="19" t="s">
        <v>3044</v>
      </c>
      <c r="L1477" s="6" t="s">
        <v>3059</v>
      </c>
      <c r="M1477" s="6" t="str">
        <f t="shared" si="115"/>
        <v>Non-binary/Genderqueer</v>
      </c>
      <c r="N1477" s="6" t="str">
        <f t="shared" si="116"/>
        <v>Competitive Gamer: I play video games to be the best and win</v>
      </c>
      <c r="O1477" s="6" t="str">
        <f t="shared" si="117"/>
        <v>31-40 hours</v>
      </c>
      <c r="P1477" s="39" t="str">
        <f t="shared" si="118"/>
        <v>$2,000- $2,999</v>
      </c>
      <c r="Q1477" s="17"/>
    </row>
    <row r="1478" spans="1:17" ht="15.75" customHeight="1" x14ac:dyDescent="0.25">
      <c r="A1478" s="24">
        <v>0</v>
      </c>
      <c r="B1478" s="28" t="str">
        <f t="shared" ref="B1478:B1498" si="119">IF(A1478&gt;8, "Promoter", IF(A1478&gt;6,"Passive",IF(A1478&lt;7,"Detractor",)))</f>
        <v>Detractor</v>
      </c>
      <c r="C1478" s="19" t="s">
        <v>3066</v>
      </c>
      <c r="D1478" s="19" t="s">
        <v>3066</v>
      </c>
      <c r="E1478" s="17" t="s">
        <v>3053</v>
      </c>
      <c r="F1478" s="28">
        <v>13214686720</v>
      </c>
      <c r="G1478" s="6" t="s">
        <v>1572</v>
      </c>
      <c r="H1478" s="6" t="s">
        <v>14</v>
      </c>
      <c r="I1478" s="11" t="s">
        <v>50</v>
      </c>
      <c r="J1478" s="6" t="s">
        <v>1364</v>
      </c>
      <c r="K1478" s="19" t="s">
        <v>3044</v>
      </c>
      <c r="L1478" s="19" t="s">
        <v>3057</v>
      </c>
      <c r="M1478" s="6" t="str">
        <f t="shared" si="115"/>
        <v>Female</v>
      </c>
      <c r="N1478" s="6" t="str">
        <f t="shared" si="116"/>
        <v>I do not play video games</v>
      </c>
      <c r="O1478" s="6">
        <f t="shared" si="117"/>
        <v>0</v>
      </c>
      <c r="P1478" s="39" t="str">
        <f t="shared" si="118"/>
        <v>$1,500 - $1,999</v>
      </c>
      <c r="Q1478" s="17"/>
    </row>
    <row r="1479" spans="1:17" ht="15.75" customHeight="1" x14ac:dyDescent="0.25">
      <c r="A1479" s="24">
        <v>8</v>
      </c>
      <c r="B1479" s="28" t="str">
        <f t="shared" si="119"/>
        <v>Passive</v>
      </c>
      <c r="C1479" s="19" t="s">
        <v>3070</v>
      </c>
      <c r="D1479" s="19" t="s">
        <v>3065</v>
      </c>
      <c r="E1479" s="17" t="s">
        <v>3055</v>
      </c>
      <c r="F1479" s="28">
        <v>13219669503</v>
      </c>
      <c r="G1479" s="6" t="s">
        <v>2087</v>
      </c>
      <c r="H1479" s="6" t="s">
        <v>14</v>
      </c>
      <c r="I1479" s="11" t="s">
        <v>546</v>
      </c>
      <c r="J1479" s="19" t="s">
        <v>1381</v>
      </c>
      <c r="K1479" s="19" t="s">
        <v>3035</v>
      </c>
      <c r="L1479" s="6" t="s">
        <v>3057</v>
      </c>
      <c r="M1479" s="6" t="str">
        <f t="shared" si="115"/>
        <v>Male</v>
      </c>
      <c r="N1479" s="6" t="str">
        <f t="shared" si="116"/>
        <v>Casual Gamer: I love playing video games to have fun but not all of the time</v>
      </c>
      <c r="O1479" s="6" t="str">
        <f t="shared" si="117"/>
        <v>6-10 hours</v>
      </c>
      <c r="P1479" s="39" t="str">
        <f t="shared" si="118"/>
        <v>$3,000- $5,000</v>
      </c>
      <c r="Q1479" s="17"/>
    </row>
    <row r="1480" spans="1:17" ht="15.75" customHeight="1" x14ac:dyDescent="0.25">
      <c r="A1480" s="24">
        <v>0</v>
      </c>
      <c r="B1480" s="28" t="str">
        <f t="shared" si="119"/>
        <v>Detractor</v>
      </c>
      <c r="C1480" s="19" t="s">
        <v>3066</v>
      </c>
      <c r="D1480" s="19" t="s">
        <v>3066</v>
      </c>
      <c r="E1480" s="17" t="s">
        <v>3053</v>
      </c>
      <c r="F1480" s="28">
        <v>13158547560</v>
      </c>
      <c r="G1480" s="6" t="s">
        <v>1685</v>
      </c>
      <c r="H1480" s="6" t="s">
        <v>14</v>
      </c>
      <c r="I1480" s="11" t="s">
        <v>162</v>
      </c>
      <c r="J1480" s="6" t="s">
        <v>1362</v>
      </c>
      <c r="K1480" s="19" t="s">
        <v>3035</v>
      </c>
      <c r="L1480" s="19" t="s">
        <v>3059</v>
      </c>
      <c r="M1480" s="6" t="str">
        <f t="shared" si="115"/>
        <v>Male</v>
      </c>
      <c r="N1480" s="6" t="str">
        <f t="shared" si="116"/>
        <v>Hardcore Gamer: I spend most of my free time playing and viewing video games</v>
      </c>
      <c r="O1480" s="6" t="str">
        <f t="shared" si="117"/>
        <v>0-5 hours</v>
      </c>
      <c r="P1480" s="39" t="str">
        <f t="shared" si="118"/>
        <v>$3,000- $5,000</v>
      </c>
      <c r="Q1480" s="17"/>
    </row>
    <row r="1481" spans="1:17" ht="15.75" customHeight="1" x14ac:dyDescent="0.25">
      <c r="A1481" s="24">
        <v>3</v>
      </c>
      <c r="B1481" s="28" t="str">
        <f t="shared" si="119"/>
        <v>Detractor</v>
      </c>
      <c r="C1481" s="19" t="s">
        <v>488</v>
      </c>
      <c r="D1481" s="19" t="s">
        <v>3067</v>
      </c>
      <c r="E1481" s="17" t="s">
        <v>3054</v>
      </c>
      <c r="F1481" s="28">
        <v>13158759164</v>
      </c>
      <c r="G1481" s="6" t="s">
        <v>1848</v>
      </c>
      <c r="H1481" s="6" t="s">
        <v>14</v>
      </c>
      <c r="I1481" s="11" t="s">
        <v>321</v>
      </c>
      <c r="J1481" s="6" t="s">
        <v>1364</v>
      </c>
      <c r="K1481" s="11" t="s">
        <v>3044</v>
      </c>
      <c r="L1481" s="6" t="s">
        <v>3059</v>
      </c>
      <c r="M1481" s="6" t="str">
        <f t="shared" si="115"/>
        <v>Male</v>
      </c>
      <c r="N1481" s="6" t="str">
        <f t="shared" si="116"/>
        <v>Hardcore Gamer: I spend most of my free time playing and viewing video games</v>
      </c>
      <c r="O1481" s="6" t="str">
        <f t="shared" si="117"/>
        <v>11-20 hours</v>
      </c>
      <c r="P1481" s="39" t="str">
        <f t="shared" si="118"/>
        <v>$2,000- $2,999</v>
      </c>
      <c r="Q1481" s="17"/>
    </row>
    <row r="1482" spans="1:17" ht="15.75" customHeight="1" x14ac:dyDescent="0.25">
      <c r="A1482" s="24">
        <v>0</v>
      </c>
      <c r="B1482" s="28" t="str">
        <f t="shared" si="119"/>
        <v>Detractor</v>
      </c>
      <c r="C1482" s="19" t="s">
        <v>3066</v>
      </c>
      <c r="D1482" s="19" t="s">
        <v>3066</v>
      </c>
      <c r="E1482" s="17" t="s">
        <v>3053</v>
      </c>
      <c r="F1482" s="28">
        <v>13182237835</v>
      </c>
      <c r="G1482" s="6" t="s">
        <v>1612</v>
      </c>
      <c r="H1482" s="6" t="s">
        <v>14</v>
      </c>
      <c r="I1482" s="11" t="s">
        <v>89</v>
      </c>
      <c r="J1482" s="6" t="s">
        <v>1362</v>
      </c>
      <c r="K1482" s="19" t="s">
        <v>3035</v>
      </c>
      <c r="L1482" s="19" t="s">
        <v>3057</v>
      </c>
      <c r="M1482" s="6" t="str">
        <f t="shared" si="115"/>
        <v>Male</v>
      </c>
      <c r="N1482" s="6" t="str">
        <f t="shared" si="116"/>
        <v>Hardcore Gamer: I spend most of my free time playing and viewing video games</v>
      </c>
      <c r="O1482" s="6" t="str">
        <f t="shared" si="117"/>
        <v>11-20 hours</v>
      </c>
      <c r="P1482" s="39" t="str">
        <f t="shared" si="118"/>
        <v>$1,500 - $1,999</v>
      </c>
      <c r="Q1482" s="17"/>
    </row>
    <row r="1483" spans="1:17" ht="15.75" customHeight="1" x14ac:dyDescent="0.25">
      <c r="A1483" s="24">
        <v>0</v>
      </c>
      <c r="B1483" s="28" t="str">
        <f t="shared" si="119"/>
        <v>Detractor</v>
      </c>
      <c r="C1483" s="19" t="s">
        <v>3068</v>
      </c>
      <c r="D1483" s="19" t="s">
        <v>3068</v>
      </c>
      <c r="E1483" s="17" t="s">
        <v>3053</v>
      </c>
      <c r="F1483" s="28">
        <v>13179093707</v>
      </c>
      <c r="G1483" s="6" t="s">
        <v>1615</v>
      </c>
      <c r="H1483" s="6" t="s">
        <v>14</v>
      </c>
      <c r="I1483" s="11" t="s">
        <v>92</v>
      </c>
      <c r="J1483" s="6" t="s">
        <v>1364</v>
      </c>
      <c r="K1483" s="19" t="s">
        <v>3044</v>
      </c>
      <c r="L1483" s="19" t="s">
        <v>3057</v>
      </c>
      <c r="M1483" s="6" t="str">
        <f t="shared" si="115"/>
        <v>Male</v>
      </c>
      <c r="N1483" s="6" t="str">
        <f t="shared" si="116"/>
        <v>Casual Gamer: I love playing video games to have fun but not all of the time</v>
      </c>
      <c r="O1483" s="6" t="str">
        <f t="shared" si="117"/>
        <v>6-10 hours</v>
      </c>
      <c r="P1483" s="39" t="str">
        <f t="shared" si="118"/>
        <v>$2,000- $2,999</v>
      </c>
      <c r="Q1483" s="17"/>
    </row>
    <row r="1484" spans="1:17" ht="15.75" customHeight="1" x14ac:dyDescent="0.25">
      <c r="A1484" s="24">
        <v>5</v>
      </c>
      <c r="B1484" s="28" t="str">
        <f t="shared" si="119"/>
        <v>Detractor</v>
      </c>
      <c r="C1484" s="19" t="s">
        <v>3066</v>
      </c>
      <c r="D1484" s="19" t="s">
        <v>3066</v>
      </c>
      <c r="E1484" s="17" t="s">
        <v>3053</v>
      </c>
      <c r="F1484" s="28">
        <v>13050278746</v>
      </c>
      <c r="G1484" s="6" t="s">
        <v>1742</v>
      </c>
      <c r="H1484" s="6" t="s">
        <v>14</v>
      </c>
      <c r="I1484" s="11" t="s">
        <v>219</v>
      </c>
      <c r="J1484" s="6" t="s">
        <v>1364</v>
      </c>
      <c r="K1484" s="19" t="s">
        <v>3044</v>
      </c>
      <c r="L1484" s="6" t="s">
        <v>3058</v>
      </c>
      <c r="M1484" s="6" t="str">
        <f t="shared" si="115"/>
        <v>Male</v>
      </c>
      <c r="N1484" s="6" t="str">
        <f t="shared" si="116"/>
        <v>Hardcore Gamer: I spend most of my free time playing and viewing video games</v>
      </c>
      <c r="O1484" s="6" t="str">
        <f t="shared" si="117"/>
        <v>6-10 hours</v>
      </c>
      <c r="P1484" s="39" t="str">
        <f t="shared" si="118"/>
        <v>$3,000- $5,000</v>
      </c>
      <c r="Q1484" s="17"/>
    </row>
    <row r="1485" spans="1:17" ht="15.75" customHeight="1" x14ac:dyDescent="0.25">
      <c r="A1485" s="24">
        <v>10</v>
      </c>
      <c r="B1485" s="28" t="str">
        <f t="shared" si="119"/>
        <v>Promoter</v>
      </c>
      <c r="C1485" s="19" t="s">
        <v>3064</v>
      </c>
      <c r="D1485" s="19" t="s">
        <v>3064</v>
      </c>
      <c r="E1485" s="17" t="s">
        <v>3056</v>
      </c>
      <c r="F1485" s="28">
        <v>13109170460</v>
      </c>
      <c r="G1485" s="6" t="s">
        <v>2826</v>
      </c>
      <c r="H1485" s="6" t="s">
        <v>59</v>
      </c>
      <c r="I1485" s="11" t="s">
        <v>1192</v>
      </c>
      <c r="J1485" s="9" t="s">
        <v>1470</v>
      </c>
      <c r="K1485" s="9" t="s">
        <v>3026</v>
      </c>
      <c r="L1485" s="6" t="s">
        <v>3059</v>
      </c>
      <c r="M1485" s="6" t="str">
        <f t="shared" si="115"/>
        <v>Male</v>
      </c>
      <c r="N1485" s="6" t="str">
        <f t="shared" si="116"/>
        <v>Hardcore Gamer: I spend most of my free time playing and viewing video games</v>
      </c>
      <c r="O1485" s="6" t="str">
        <f t="shared" si="117"/>
        <v>21-30 hours</v>
      </c>
      <c r="P1485" s="39" t="str">
        <f t="shared" si="118"/>
        <v>$1,500 - $1,999</v>
      </c>
      <c r="Q1485" s="17"/>
    </row>
    <row r="1486" spans="1:17" ht="15.75" customHeight="1" x14ac:dyDescent="0.25">
      <c r="A1486" s="24">
        <v>5</v>
      </c>
      <c r="B1486" s="28" t="str">
        <f t="shared" si="119"/>
        <v>Detractor</v>
      </c>
      <c r="C1486" s="19" t="s">
        <v>3068</v>
      </c>
      <c r="D1486" s="19" t="s">
        <v>3067</v>
      </c>
      <c r="E1486" s="17" t="s">
        <v>1423</v>
      </c>
      <c r="F1486" s="28">
        <v>13212364566</v>
      </c>
      <c r="G1486" s="6" t="s">
        <v>1949</v>
      </c>
      <c r="H1486" s="6" t="s">
        <v>14</v>
      </c>
      <c r="I1486" s="11" t="s">
        <v>420</v>
      </c>
      <c r="J1486" s="6" t="s">
        <v>1362</v>
      </c>
      <c r="K1486" s="6" t="s">
        <v>3035</v>
      </c>
      <c r="L1486" s="6" t="s">
        <v>3057</v>
      </c>
      <c r="M1486" s="6" t="str">
        <f t="shared" si="115"/>
        <v>Male</v>
      </c>
      <c r="N1486" s="6" t="str">
        <f t="shared" si="116"/>
        <v>Hardcore Gamer: I spend most of my free time playing and viewing video games</v>
      </c>
      <c r="O1486" s="6" t="str">
        <f t="shared" si="117"/>
        <v>21-30 hours</v>
      </c>
      <c r="P1486" s="39" t="str">
        <f t="shared" si="118"/>
        <v>$2,000- $2,999</v>
      </c>
      <c r="Q1486" s="17"/>
    </row>
    <row r="1487" spans="1:17" ht="15.75" customHeight="1" x14ac:dyDescent="0.25">
      <c r="A1487" s="24">
        <v>10</v>
      </c>
      <c r="B1487" s="28" t="str">
        <f t="shared" si="119"/>
        <v>Promoter</v>
      </c>
      <c r="C1487" s="19" t="s">
        <v>3064</v>
      </c>
      <c r="D1487" s="19" t="s">
        <v>3064</v>
      </c>
      <c r="E1487" s="17" t="s">
        <v>3056</v>
      </c>
      <c r="F1487" s="28">
        <v>13144552312</v>
      </c>
      <c r="G1487" s="6" t="s">
        <v>2763</v>
      </c>
      <c r="H1487" s="6" t="s">
        <v>59</v>
      </c>
      <c r="I1487" s="11" t="s">
        <v>1133</v>
      </c>
      <c r="J1487" s="9" t="s">
        <v>1497</v>
      </c>
      <c r="K1487" s="9" t="s">
        <v>3028</v>
      </c>
      <c r="L1487" s="6" t="s">
        <v>3059</v>
      </c>
      <c r="M1487" s="6" t="str">
        <f t="shared" si="115"/>
        <v>Male</v>
      </c>
      <c r="N1487" s="6" t="str">
        <f t="shared" si="116"/>
        <v>Hardcore Gamer: I spend most of my free time playing and viewing video games</v>
      </c>
      <c r="O1487" s="6" t="str">
        <f t="shared" si="117"/>
        <v>21-30 hours</v>
      </c>
      <c r="P1487" s="39" t="str">
        <f t="shared" si="118"/>
        <v>$2,000- $2,999</v>
      </c>
      <c r="Q1487" s="17"/>
    </row>
    <row r="1488" spans="1:17" ht="15.75" customHeight="1" x14ac:dyDescent="0.25">
      <c r="A1488" s="24">
        <v>10</v>
      </c>
      <c r="B1488" s="28" t="str">
        <f t="shared" si="119"/>
        <v>Promoter</v>
      </c>
      <c r="C1488" s="19" t="s">
        <v>488</v>
      </c>
      <c r="D1488" s="19" t="s">
        <v>3064</v>
      </c>
      <c r="E1488" s="17" t="s">
        <v>3056</v>
      </c>
      <c r="F1488" s="28">
        <v>13143470645</v>
      </c>
      <c r="G1488" s="6" t="s">
        <v>2768</v>
      </c>
      <c r="H1488" s="6" t="s">
        <v>59</v>
      </c>
      <c r="I1488" s="11" t="s">
        <v>1138</v>
      </c>
      <c r="J1488" s="9" t="s">
        <v>1394</v>
      </c>
      <c r="K1488" s="9" t="s">
        <v>3040</v>
      </c>
      <c r="L1488" s="6" t="s">
        <v>3059</v>
      </c>
      <c r="M1488" s="6" t="str">
        <f t="shared" si="115"/>
        <v>Male</v>
      </c>
      <c r="N1488" s="6" t="str">
        <f t="shared" si="116"/>
        <v>Competitive Gamer: I play video games to be the best and win</v>
      </c>
      <c r="O1488" s="6" t="str">
        <f t="shared" si="117"/>
        <v>11-20 hours</v>
      </c>
      <c r="P1488" s="39" t="str">
        <f t="shared" si="118"/>
        <v>$3,000- $5,000</v>
      </c>
      <c r="Q1488" s="17"/>
    </row>
    <row r="1489" spans="1:17" ht="15.75" customHeight="1" x14ac:dyDescent="0.25">
      <c r="A1489" s="24">
        <v>8</v>
      </c>
      <c r="B1489" s="28" t="str">
        <f t="shared" si="119"/>
        <v>Passive</v>
      </c>
      <c r="C1489" s="19" t="s">
        <v>3064</v>
      </c>
      <c r="D1489" s="19" t="s">
        <v>3064</v>
      </c>
      <c r="E1489" s="17" t="s">
        <v>3056</v>
      </c>
      <c r="F1489" s="28">
        <v>13225901947</v>
      </c>
      <c r="G1489" s="6" t="s">
        <v>2459</v>
      </c>
      <c r="H1489" s="6" t="s">
        <v>59</v>
      </c>
      <c r="I1489" s="11" t="s">
        <v>874</v>
      </c>
      <c r="J1489" s="9" t="s">
        <v>1368</v>
      </c>
      <c r="K1489" s="9" t="s">
        <v>3036</v>
      </c>
      <c r="L1489" s="6" t="s">
        <v>3057</v>
      </c>
      <c r="M1489" s="6" t="str">
        <f t="shared" si="115"/>
        <v>Male</v>
      </c>
      <c r="N1489" s="6" t="str">
        <f t="shared" si="116"/>
        <v>Hardcore Gamer: I spend most of my free time playing and viewing video games</v>
      </c>
      <c r="O1489" s="6" t="str">
        <f t="shared" si="117"/>
        <v>6-10 hours</v>
      </c>
      <c r="P1489" s="39" t="str">
        <f t="shared" si="118"/>
        <v>$2,000- $2,999</v>
      </c>
      <c r="Q1489" s="17"/>
    </row>
    <row r="1490" spans="1:17" ht="15.75" customHeight="1" x14ac:dyDescent="0.25">
      <c r="A1490" s="24">
        <v>0</v>
      </c>
      <c r="B1490" s="28" t="str">
        <f t="shared" si="119"/>
        <v>Detractor</v>
      </c>
      <c r="C1490" s="19" t="s">
        <v>3066</v>
      </c>
      <c r="D1490" s="19" t="s">
        <v>3066</v>
      </c>
      <c r="E1490" s="17" t="s">
        <v>3053</v>
      </c>
      <c r="F1490" s="28">
        <v>13230571988</v>
      </c>
      <c r="G1490" s="6" t="s">
        <v>1541</v>
      </c>
      <c r="H1490" s="6" t="s">
        <v>14</v>
      </c>
      <c r="I1490" s="11" t="s">
        <v>19</v>
      </c>
      <c r="J1490" s="6" t="s">
        <v>1365</v>
      </c>
      <c r="K1490" s="19" t="s">
        <v>3032</v>
      </c>
      <c r="L1490" s="19" t="s">
        <v>3057</v>
      </c>
      <c r="M1490" s="6" t="str">
        <f t="shared" si="115"/>
        <v>Male</v>
      </c>
      <c r="N1490" s="6" t="str">
        <f t="shared" si="116"/>
        <v>Casual Gamer: I love playing video games to have fun but not all of the time</v>
      </c>
      <c r="O1490" s="6" t="str">
        <f t="shared" si="117"/>
        <v>6-10 hours</v>
      </c>
      <c r="P1490" s="39" t="str">
        <f t="shared" si="118"/>
        <v>$1,500 - $1,999</v>
      </c>
      <c r="Q1490" s="17"/>
    </row>
    <row r="1491" spans="1:17" ht="15.75" customHeight="1" x14ac:dyDescent="0.25">
      <c r="A1491" s="24">
        <v>9</v>
      </c>
      <c r="B1491" s="28" t="str">
        <f t="shared" si="119"/>
        <v>Promoter</v>
      </c>
      <c r="C1491" s="19" t="s">
        <v>3064</v>
      </c>
      <c r="D1491" s="19" t="s">
        <v>3065</v>
      </c>
      <c r="E1491" s="17" t="s">
        <v>3056</v>
      </c>
      <c r="F1491" s="28">
        <v>13160596004</v>
      </c>
      <c r="G1491" s="6" t="s">
        <v>2684</v>
      </c>
      <c r="H1491" s="6" t="s">
        <v>14</v>
      </c>
      <c r="I1491" s="11" t="s">
        <v>1066</v>
      </c>
      <c r="J1491" s="9" t="s">
        <v>1462</v>
      </c>
      <c r="K1491" s="9" t="s">
        <v>3033</v>
      </c>
      <c r="L1491" s="6" t="s">
        <v>3059</v>
      </c>
      <c r="M1491" s="6" t="str">
        <f t="shared" si="115"/>
        <v>Prefer not to say</v>
      </c>
      <c r="N1491" s="6" t="str">
        <f t="shared" si="116"/>
        <v>Competitive Gamer: I play video games to be the best and win</v>
      </c>
      <c r="O1491" s="6" t="str">
        <f t="shared" si="117"/>
        <v>11-20 hours</v>
      </c>
      <c r="P1491" s="39" t="str">
        <f t="shared" si="118"/>
        <v>$2,000- $2,999</v>
      </c>
      <c r="Q1491" s="17"/>
    </row>
    <row r="1492" spans="1:17" ht="15.75" customHeight="1" x14ac:dyDescent="0.25">
      <c r="A1492" s="24">
        <v>0</v>
      </c>
      <c r="B1492" s="28" t="str">
        <f t="shared" si="119"/>
        <v>Detractor</v>
      </c>
      <c r="C1492" s="19" t="s">
        <v>3066</v>
      </c>
      <c r="D1492" s="19" t="s">
        <v>3066</v>
      </c>
      <c r="E1492" s="17" t="s">
        <v>3053</v>
      </c>
      <c r="F1492" s="28">
        <v>13088832300</v>
      </c>
      <c r="G1492" s="6" t="s">
        <v>1720</v>
      </c>
      <c r="H1492" s="6" t="s">
        <v>14</v>
      </c>
      <c r="I1492" s="11" t="s">
        <v>197</v>
      </c>
      <c r="J1492" s="6" t="s">
        <v>1364</v>
      </c>
      <c r="K1492" s="19" t="s">
        <v>3044</v>
      </c>
      <c r="L1492" s="6" t="s">
        <v>3058</v>
      </c>
      <c r="M1492" s="6" t="str">
        <f t="shared" si="115"/>
        <v>Male</v>
      </c>
      <c r="N1492" s="6" t="str">
        <f t="shared" si="116"/>
        <v>Casual Gamer: I love playing video games to have fun but not all of the time</v>
      </c>
      <c r="O1492" s="6" t="str">
        <f t="shared" si="117"/>
        <v>21-30 hours</v>
      </c>
      <c r="P1492" s="39" t="str">
        <f t="shared" si="118"/>
        <v>$2,000- $2,999</v>
      </c>
      <c r="Q1492" s="17"/>
    </row>
    <row r="1493" spans="1:17" ht="15.75" customHeight="1" x14ac:dyDescent="0.25">
      <c r="A1493" s="24">
        <v>10</v>
      </c>
      <c r="B1493" s="28" t="str">
        <f t="shared" si="119"/>
        <v>Promoter</v>
      </c>
      <c r="C1493" s="19" t="s">
        <v>3070</v>
      </c>
      <c r="D1493" s="19" t="s">
        <v>3064</v>
      </c>
      <c r="E1493" s="17" t="s">
        <v>3055</v>
      </c>
      <c r="F1493" s="28">
        <v>13229847002</v>
      </c>
      <c r="G1493" s="6" t="s">
        <v>2050</v>
      </c>
      <c r="H1493" s="6" t="s">
        <v>16</v>
      </c>
      <c r="I1493" s="11" t="s">
        <v>514</v>
      </c>
      <c r="J1493" s="19" t="s">
        <v>1387</v>
      </c>
      <c r="K1493" s="19" t="s">
        <v>1387</v>
      </c>
      <c r="L1493" s="6" t="s">
        <v>3057</v>
      </c>
      <c r="M1493" s="6" t="str">
        <f t="shared" si="115"/>
        <v>Male</v>
      </c>
      <c r="N1493" s="6" t="str">
        <f t="shared" si="116"/>
        <v>Other (please specify)</v>
      </c>
      <c r="O1493" s="6" t="str">
        <f t="shared" si="117"/>
        <v>40+ hours</v>
      </c>
      <c r="P1493" s="39" t="str">
        <f t="shared" si="118"/>
        <v>$3,000- $5,000</v>
      </c>
      <c r="Q1493" s="17"/>
    </row>
    <row r="1494" spans="1:17" ht="15.75" customHeight="1" x14ac:dyDescent="0.25">
      <c r="A1494" s="24">
        <v>4</v>
      </c>
      <c r="B1494" s="28" t="str">
        <f t="shared" si="119"/>
        <v>Detractor</v>
      </c>
      <c r="C1494" s="19" t="s">
        <v>3068</v>
      </c>
      <c r="D1494" s="19" t="s">
        <v>3066</v>
      </c>
      <c r="E1494" s="17" t="s">
        <v>3053</v>
      </c>
      <c r="F1494" s="28">
        <v>13223276560</v>
      </c>
      <c r="G1494" s="6" t="s">
        <v>1556</v>
      </c>
      <c r="H1494" s="6" t="s">
        <v>14</v>
      </c>
      <c r="I1494" s="11" t="s">
        <v>34</v>
      </c>
      <c r="J1494" s="6" t="s">
        <v>1364</v>
      </c>
      <c r="K1494" s="19" t="s">
        <v>3044</v>
      </c>
      <c r="L1494" s="19" t="s">
        <v>3057</v>
      </c>
      <c r="M1494" s="6" t="str">
        <f t="shared" si="115"/>
        <v>Male</v>
      </c>
      <c r="N1494" s="6" t="str">
        <f t="shared" si="116"/>
        <v>Hardcore Gamer: I spend most of my free time playing and viewing video games</v>
      </c>
      <c r="O1494" s="6" t="str">
        <f t="shared" si="117"/>
        <v>11-20 hours</v>
      </c>
      <c r="P1494" s="39" t="str">
        <f t="shared" si="118"/>
        <v>I don’t know</v>
      </c>
      <c r="Q1494" s="17"/>
    </row>
    <row r="1495" spans="1:17" ht="15.75" customHeight="1" x14ac:dyDescent="0.25">
      <c r="A1495" s="24">
        <v>10</v>
      </c>
      <c r="B1495" s="28" t="str">
        <f t="shared" si="119"/>
        <v>Promoter</v>
      </c>
      <c r="C1495" s="19" t="s">
        <v>3064</v>
      </c>
      <c r="D1495" s="19" t="s">
        <v>3065</v>
      </c>
      <c r="E1495" s="17" t="s">
        <v>3056</v>
      </c>
      <c r="F1495" s="28">
        <v>13132451707</v>
      </c>
      <c r="G1495" s="6" t="s">
        <v>2788</v>
      </c>
      <c r="H1495" s="6" t="s">
        <v>14</v>
      </c>
      <c r="I1495" s="11" t="s">
        <v>1157</v>
      </c>
      <c r="J1495" s="9" t="s">
        <v>1388</v>
      </c>
      <c r="K1495" s="9" t="s">
        <v>3033</v>
      </c>
      <c r="L1495" s="6" t="s">
        <v>3059</v>
      </c>
      <c r="M1495" s="6" t="str">
        <f t="shared" si="115"/>
        <v>Male</v>
      </c>
      <c r="N1495" s="6" t="str">
        <f t="shared" si="116"/>
        <v>Other (please specify)</v>
      </c>
      <c r="O1495" s="6" t="str">
        <f t="shared" si="117"/>
        <v>11-20 hours</v>
      </c>
      <c r="P1495" s="39" t="str">
        <f t="shared" si="118"/>
        <v>$2,000- $2,999</v>
      </c>
      <c r="Q1495" s="17"/>
    </row>
    <row r="1496" spans="1:17" ht="15.75" customHeight="1" x14ac:dyDescent="0.25">
      <c r="A1496" s="24">
        <v>8</v>
      </c>
      <c r="B1496" s="28" t="str">
        <f t="shared" si="119"/>
        <v>Passive</v>
      </c>
      <c r="C1496" s="19" t="s">
        <v>3070</v>
      </c>
      <c r="D1496" s="19" t="s">
        <v>3068</v>
      </c>
      <c r="E1496" s="17" t="s">
        <v>3055</v>
      </c>
      <c r="F1496" s="28">
        <v>13208697501</v>
      </c>
      <c r="G1496" s="6" t="s">
        <v>2113</v>
      </c>
      <c r="H1496" s="6" t="s">
        <v>16</v>
      </c>
      <c r="I1496" s="11" t="s">
        <v>572</v>
      </c>
      <c r="J1496" s="19" t="s">
        <v>1380</v>
      </c>
      <c r="K1496" s="19" t="s">
        <v>3039</v>
      </c>
      <c r="L1496" s="6" t="s">
        <v>3057</v>
      </c>
      <c r="M1496" s="6" t="str">
        <f t="shared" si="115"/>
        <v>Male</v>
      </c>
      <c r="N1496" s="6" t="str">
        <f t="shared" si="116"/>
        <v>Hardcore Gamer: I spend most of my free time playing and viewing video games</v>
      </c>
      <c r="O1496" s="6" t="str">
        <f t="shared" si="117"/>
        <v>11-20 hours</v>
      </c>
      <c r="P1496" s="39" t="str">
        <f t="shared" si="118"/>
        <v>$2,000- $2,999</v>
      </c>
      <c r="Q1496" s="17"/>
    </row>
    <row r="1497" spans="1:17" ht="15.75" customHeight="1" x14ac:dyDescent="0.25">
      <c r="A1497" s="24">
        <v>10</v>
      </c>
      <c r="B1497" s="28" t="str">
        <f t="shared" si="119"/>
        <v>Promoter</v>
      </c>
      <c r="C1497" s="19" t="s">
        <v>3064</v>
      </c>
      <c r="D1497" s="19" t="s">
        <v>3064</v>
      </c>
      <c r="E1497" s="17" t="s">
        <v>3056</v>
      </c>
      <c r="F1497" s="28">
        <v>13066036170</v>
      </c>
      <c r="G1497" s="6" t="s">
        <v>2909</v>
      </c>
      <c r="H1497" s="6" t="s">
        <v>59</v>
      </c>
      <c r="I1497" s="11" t="s">
        <v>1265</v>
      </c>
      <c r="J1497" s="9" t="s">
        <v>1459</v>
      </c>
      <c r="K1497" s="9" t="s">
        <v>3027</v>
      </c>
      <c r="L1497" s="6" t="s">
        <v>3058</v>
      </c>
      <c r="M1497" s="6" t="str">
        <f t="shared" si="115"/>
        <v>Male</v>
      </c>
      <c r="N1497" s="6" t="str">
        <f t="shared" si="116"/>
        <v>Casual Gamer: I love playing video games to have fun but not all of the time</v>
      </c>
      <c r="O1497" s="6" t="str">
        <f t="shared" si="117"/>
        <v>6-10 hours</v>
      </c>
      <c r="P1497" s="39" t="str">
        <f t="shared" si="118"/>
        <v>$2,000- $2,999</v>
      </c>
      <c r="Q1497" s="17"/>
    </row>
    <row r="1498" spans="1:17" ht="15.75" customHeight="1" x14ac:dyDescent="0.25">
      <c r="A1498" s="24">
        <v>10</v>
      </c>
      <c r="B1498" s="28" t="str">
        <f t="shared" si="119"/>
        <v>Promoter</v>
      </c>
      <c r="C1498" s="19" t="s">
        <v>3070</v>
      </c>
      <c r="D1498" s="19" t="s">
        <v>3064</v>
      </c>
      <c r="E1498" s="17" t="s">
        <v>3056</v>
      </c>
      <c r="F1498" s="28">
        <v>13219762770</v>
      </c>
      <c r="G1498" s="6" t="s">
        <v>2498</v>
      </c>
      <c r="H1498" s="6" t="s">
        <v>114</v>
      </c>
      <c r="I1498" s="11" t="s">
        <v>907</v>
      </c>
      <c r="J1498" s="9" t="s">
        <v>1370</v>
      </c>
      <c r="K1498" s="9" t="s">
        <v>1370</v>
      </c>
      <c r="L1498" s="6" t="s">
        <v>3057</v>
      </c>
      <c r="M1498" s="6" t="str">
        <f t="shared" si="115"/>
        <v>Male</v>
      </c>
      <c r="N1498" s="6" t="str">
        <f t="shared" si="116"/>
        <v>Competitive Gamer: I play video games to be the best and win</v>
      </c>
      <c r="O1498" s="6" t="str">
        <f t="shared" si="117"/>
        <v>31-40 hours</v>
      </c>
      <c r="P1498" s="39" t="str">
        <f t="shared" si="118"/>
        <v>$3,000- $5,000</v>
      </c>
      <c r="Q1498" s="17" t="s">
        <v>1533</v>
      </c>
    </row>
  </sheetData>
  <autoFilter ref="A1:L1" xr:uid="{AA158F79-AF2C-4AC9-8D69-73C3D03629DE}">
    <sortState xmlns:xlrd2="http://schemas.microsoft.com/office/spreadsheetml/2017/richdata2" ref="A2:L1498">
      <sortCondition ref="I1"/>
    </sortState>
  </autoFilter>
  <phoneticPr fontId="6"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8379-C922-49F5-8E6E-9EF550CB5893}">
  <dimension ref="A1:K37"/>
  <sheetViews>
    <sheetView zoomScale="130" zoomScaleNormal="130" workbookViewId="0">
      <selection activeCell="E34" sqref="E34:H34"/>
    </sheetView>
  </sheetViews>
  <sheetFormatPr defaultRowHeight="15" x14ac:dyDescent="0.25"/>
  <cols>
    <col min="1" max="1" width="29.85546875" bestFit="1" customWidth="1"/>
    <col min="2" max="2" width="5" bestFit="1" customWidth="1"/>
    <col min="3" max="3" width="5.140625" bestFit="1" customWidth="1"/>
    <col min="5" max="5" width="29.85546875" bestFit="1" customWidth="1"/>
    <col min="6" max="8" width="13.28515625" customWidth="1"/>
    <col min="9" max="11" width="11.5703125" customWidth="1"/>
  </cols>
  <sheetData>
    <row r="1" spans="1:11" x14ac:dyDescent="0.25">
      <c r="E1" t="s">
        <v>3075</v>
      </c>
      <c r="F1" t="s">
        <v>3023</v>
      </c>
      <c r="G1" t="s">
        <v>3022</v>
      </c>
      <c r="H1" t="s">
        <v>3024</v>
      </c>
      <c r="I1" s="21" t="s">
        <v>3023</v>
      </c>
      <c r="J1" s="21" t="s">
        <v>3022</v>
      </c>
      <c r="K1" s="21" t="s">
        <v>3024</v>
      </c>
    </row>
    <row r="2" spans="1:11" x14ac:dyDescent="0.25">
      <c r="A2" s="29" t="s">
        <v>3029</v>
      </c>
      <c r="B2" s="21">
        <v>282</v>
      </c>
      <c r="C2" s="30">
        <v>0.21826625386996903</v>
      </c>
      <c r="E2" s="29" t="s">
        <v>3029</v>
      </c>
      <c r="F2">
        <f>COUNTIFS(Aggregate!$K:$K,'Comment Analysis'!$E2,Aggregate!$L:$L,'Comment Analysis'!F$1)</f>
        <v>73</v>
      </c>
      <c r="G2" s="21">
        <f>COUNTIFS(Aggregate!$K:$K,'Comment Analysis'!$E2,Aggregate!$L:$L,'Comment Analysis'!G$1)</f>
        <v>91</v>
      </c>
      <c r="H2" s="21">
        <f>COUNTIFS(Aggregate!$K:$K,'Comment Analysis'!$E2,Aggregate!$L:$L,'Comment Analysis'!H$1)</f>
        <v>118</v>
      </c>
      <c r="I2" s="30">
        <f>F2/F$26</f>
        <v>0.21856287425149701</v>
      </c>
      <c r="J2" s="30">
        <f t="shared" ref="J2:K2" si="0">G2/G$26</f>
        <v>0.20177383592017739</v>
      </c>
      <c r="K2" s="30">
        <f t="shared" si="0"/>
        <v>0.23274161735700197</v>
      </c>
    </row>
    <row r="3" spans="1:11" x14ac:dyDescent="0.25">
      <c r="A3" s="29" t="s">
        <v>3044</v>
      </c>
      <c r="B3" s="21">
        <v>182</v>
      </c>
      <c r="C3" s="30">
        <v>0.14086687306501547</v>
      </c>
      <c r="E3" s="29" t="s">
        <v>3044</v>
      </c>
      <c r="F3" s="21">
        <f>COUNTIFS(Aggregate!$K:$K,'Comment Analysis'!$E3,Aggregate!$L:$L,'Comment Analysis'!F$1)</f>
        <v>40</v>
      </c>
      <c r="G3" s="21">
        <f>COUNTIFS(Aggregate!$K:$K,'Comment Analysis'!$E3,Aggregate!$L:$L,'Comment Analysis'!G$1)</f>
        <v>65</v>
      </c>
      <c r="H3" s="21">
        <f>COUNTIFS(Aggregate!$K:$K,'Comment Analysis'!$E3,Aggregate!$L:$L,'Comment Analysis'!H$1)</f>
        <v>77</v>
      </c>
      <c r="I3" s="30">
        <f t="shared" ref="I3:I25" si="1">F3/F$26</f>
        <v>0.11976047904191617</v>
      </c>
      <c r="J3" s="30">
        <f t="shared" ref="J3:J25" si="2">G3/G$26</f>
        <v>0.14412416851441243</v>
      </c>
      <c r="K3" s="30">
        <f t="shared" ref="K3:K25" si="3">H3/H$26</f>
        <v>0.15187376725838264</v>
      </c>
    </row>
    <row r="4" spans="1:11" x14ac:dyDescent="0.25">
      <c r="A4" s="29" t="s">
        <v>3030</v>
      </c>
      <c r="B4" s="21">
        <v>151</v>
      </c>
      <c r="C4" s="30">
        <v>0.11687306501547988</v>
      </c>
      <c r="E4" s="29" t="s">
        <v>3030</v>
      </c>
      <c r="F4" s="21">
        <f>COUNTIFS(Aggregate!$K:$K,'Comment Analysis'!$E4,Aggregate!$L:$L,'Comment Analysis'!F$1)</f>
        <v>42</v>
      </c>
      <c r="G4" s="21">
        <f>COUNTIFS(Aggregate!$K:$K,'Comment Analysis'!$E4,Aggregate!$L:$L,'Comment Analysis'!G$1)</f>
        <v>48</v>
      </c>
      <c r="H4" s="21">
        <f>COUNTIFS(Aggregate!$K:$K,'Comment Analysis'!$E4,Aggregate!$L:$L,'Comment Analysis'!H$1)</f>
        <v>61</v>
      </c>
      <c r="I4" s="30">
        <f t="shared" si="1"/>
        <v>0.12574850299401197</v>
      </c>
      <c r="J4" s="30">
        <f t="shared" si="2"/>
        <v>0.10643015521064302</v>
      </c>
      <c r="K4" s="30">
        <f t="shared" si="3"/>
        <v>0.1203155818540434</v>
      </c>
    </row>
    <row r="5" spans="1:11" x14ac:dyDescent="0.25">
      <c r="A5" s="29" t="s">
        <v>1387</v>
      </c>
      <c r="B5" s="21">
        <v>113</v>
      </c>
      <c r="C5" s="30">
        <v>8.746130030959752E-2</v>
      </c>
      <c r="E5" s="29" t="s">
        <v>1387</v>
      </c>
      <c r="F5" s="21">
        <f>COUNTIFS(Aggregate!$K:$K,'Comment Analysis'!$E5,Aggregate!$L:$L,'Comment Analysis'!F$1)</f>
        <v>26</v>
      </c>
      <c r="G5" s="21">
        <f>COUNTIFS(Aggregate!$K:$K,'Comment Analysis'!$E5,Aggregate!$L:$L,'Comment Analysis'!G$1)</f>
        <v>32</v>
      </c>
      <c r="H5" s="21">
        <f>COUNTIFS(Aggregate!$K:$K,'Comment Analysis'!$E5,Aggregate!$L:$L,'Comment Analysis'!H$1)</f>
        <v>55</v>
      </c>
      <c r="I5" s="30">
        <f t="shared" si="1"/>
        <v>7.7844311377245512E-2</v>
      </c>
      <c r="J5" s="30">
        <f t="shared" si="2"/>
        <v>7.0953436807095344E-2</v>
      </c>
      <c r="K5" s="30">
        <f t="shared" si="3"/>
        <v>0.10848126232741617</v>
      </c>
    </row>
    <row r="6" spans="1:11" x14ac:dyDescent="0.25">
      <c r="A6" s="29" t="s">
        <v>3033</v>
      </c>
      <c r="B6" s="21">
        <v>91</v>
      </c>
      <c r="C6" s="30">
        <v>7.0433436532507734E-2</v>
      </c>
      <c r="E6" s="29" t="s">
        <v>3033</v>
      </c>
      <c r="F6" s="21">
        <f>COUNTIFS(Aggregate!$K:$K,'Comment Analysis'!$E6,Aggregate!$L:$L,'Comment Analysis'!F$1)</f>
        <v>27</v>
      </c>
      <c r="G6" s="21">
        <f>COUNTIFS(Aggregate!$K:$K,'Comment Analysis'!$E6,Aggregate!$L:$L,'Comment Analysis'!G$1)</f>
        <v>38</v>
      </c>
      <c r="H6" s="21">
        <f>COUNTIFS(Aggregate!$K:$K,'Comment Analysis'!$E6,Aggregate!$L:$L,'Comment Analysis'!H$1)</f>
        <v>26</v>
      </c>
      <c r="I6" s="30">
        <f t="shared" si="1"/>
        <v>8.0838323353293412E-2</v>
      </c>
      <c r="J6" s="30">
        <f t="shared" si="2"/>
        <v>8.4257206208425722E-2</v>
      </c>
      <c r="K6" s="30">
        <f t="shared" si="3"/>
        <v>5.128205128205128E-2</v>
      </c>
    </row>
    <row r="7" spans="1:11" x14ac:dyDescent="0.25">
      <c r="A7" s="29" t="s">
        <v>3031</v>
      </c>
      <c r="B7" s="21">
        <v>75</v>
      </c>
      <c r="C7" s="30">
        <v>5.8049535603715167E-2</v>
      </c>
      <c r="E7" s="29" t="s">
        <v>3031</v>
      </c>
      <c r="F7" s="21">
        <f>COUNTIFS(Aggregate!$K:$K,'Comment Analysis'!$E7,Aggregate!$L:$L,'Comment Analysis'!F$1)</f>
        <v>19</v>
      </c>
      <c r="G7" s="21">
        <f>COUNTIFS(Aggregate!$K:$K,'Comment Analysis'!$E7,Aggregate!$L:$L,'Comment Analysis'!G$1)</f>
        <v>24</v>
      </c>
      <c r="H7" s="21">
        <f>COUNTIFS(Aggregate!$K:$K,'Comment Analysis'!$E7,Aggregate!$L:$L,'Comment Analysis'!H$1)</f>
        <v>32</v>
      </c>
      <c r="I7" s="30">
        <f t="shared" si="1"/>
        <v>5.6886227544910177E-2</v>
      </c>
      <c r="J7" s="30">
        <f t="shared" si="2"/>
        <v>5.3215077605321508E-2</v>
      </c>
      <c r="K7" s="30">
        <f t="shared" si="3"/>
        <v>6.3116370808678504E-2</v>
      </c>
    </row>
    <row r="8" spans="1:11" x14ac:dyDescent="0.25">
      <c r="A8" s="29" t="s">
        <v>3042</v>
      </c>
      <c r="B8" s="21">
        <v>59</v>
      </c>
      <c r="C8" s="30">
        <v>4.5665634674922601E-2</v>
      </c>
      <c r="E8" s="29" t="s">
        <v>3042</v>
      </c>
      <c r="F8" s="21">
        <f>COUNTIFS(Aggregate!$K:$K,'Comment Analysis'!$E8,Aggregate!$L:$L,'Comment Analysis'!F$1)</f>
        <v>15</v>
      </c>
      <c r="G8" s="21">
        <f>COUNTIFS(Aggregate!$K:$K,'Comment Analysis'!$E8,Aggregate!$L:$L,'Comment Analysis'!G$1)</f>
        <v>22</v>
      </c>
      <c r="H8" s="21">
        <f>COUNTIFS(Aggregate!$K:$K,'Comment Analysis'!$E8,Aggregate!$L:$L,'Comment Analysis'!H$1)</f>
        <v>22</v>
      </c>
      <c r="I8" s="30">
        <f t="shared" si="1"/>
        <v>4.4910179640718563E-2</v>
      </c>
      <c r="J8" s="30">
        <f t="shared" si="2"/>
        <v>4.878048780487805E-2</v>
      </c>
      <c r="K8" s="30">
        <f t="shared" si="3"/>
        <v>4.3392504930966469E-2</v>
      </c>
    </row>
    <row r="9" spans="1:11" x14ac:dyDescent="0.25">
      <c r="A9" s="29" t="s">
        <v>3036</v>
      </c>
      <c r="B9" s="21">
        <v>53</v>
      </c>
      <c r="C9" s="30">
        <v>4.1021671826625389E-2</v>
      </c>
      <c r="E9" s="29" t="s">
        <v>3036</v>
      </c>
      <c r="F9" s="21">
        <f>COUNTIFS(Aggregate!$K:$K,'Comment Analysis'!$E9,Aggregate!$L:$L,'Comment Analysis'!F$1)</f>
        <v>20</v>
      </c>
      <c r="G9" s="21">
        <f>COUNTIFS(Aggregate!$K:$K,'Comment Analysis'!$E9,Aggregate!$L:$L,'Comment Analysis'!G$1)</f>
        <v>14</v>
      </c>
      <c r="H9" s="21">
        <f>COUNTIFS(Aggregate!$K:$K,'Comment Analysis'!$E9,Aggregate!$L:$L,'Comment Analysis'!H$1)</f>
        <v>19</v>
      </c>
      <c r="I9" s="30">
        <f t="shared" si="1"/>
        <v>5.9880239520958084E-2</v>
      </c>
      <c r="J9" s="30">
        <f t="shared" si="2"/>
        <v>3.1042128603104215E-2</v>
      </c>
      <c r="K9" s="30">
        <f t="shared" si="3"/>
        <v>3.7475345167652857E-2</v>
      </c>
    </row>
    <row r="10" spans="1:11" x14ac:dyDescent="0.25">
      <c r="A10" s="29" t="s">
        <v>3028</v>
      </c>
      <c r="B10" s="21">
        <v>41</v>
      </c>
      <c r="C10" s="30">
        <v>3.1733746130030958E-2</v>
      </c>
      <c r="E10" s="29" t="s">
        <v>3028</v>
      </c>
      <c r="F10" s="21">
        <f>COUNTIFS(Aggregate!$K:$K,'Comment Analysis'!$E10,Aggregate!$L:$L,'Comment Analysis'!F$1)</f>
        <v>11</v>
      </c>
      <c r="G10" s="21">
        <f>COUNTIFS(Aggregate!$K:$K,'Comment Analysis'!$E10,Aggregate!$L:$L,'Comment Analysis'!G$1)</f>
        <v>19</v>
      </c>
      <c r="H10" s="21">
        <f>COUNTIFS(Aggregate!$K:$K,'Comment Analysis'!$E10,Aggregate!$L:$L,'Comment Analysis'!H$1)</f>
        <v>11</v>
      </c>
      <c r="I10" s="30">
        <f t="shared" si="1"/>
        <v>3.2934131736526949E-2</v>
      </c>
      <c r="J10" s="30">
        <f t="shared" si="2"/>
        <v>4.2128603104212861E-2</v>
      </c>
      <c r="K10" s="30">
        <f t="shared" si="3"/>
        <v>2.1696252465483234E-2</v>
      </c>
    </row>
    <row r="11" spans="1:11" x14ac:dyDescent="0.25">
      <c r="A11" s="29" t="s">
        <v>3039</v>
      </c>
      <c r="B11" s="21">
        <v>41</v>
      </c>
      <c r="C11" s="30">
        <v>3.1733746130030958E-2</v>
      </c>
      <c r="E11" s="29" t="s">
        <v>3039</v>
      </c>
      <c r="F11" s="21">
        <f>COUNTIFS(Aggregate!$K:$K,'Comment Analysis'!$E11,Aggregate!$L:$L,'Comment Analysis'!F$1)</f>
        <v>17</v>
      </c>
      <c r="G11" s="21">
        <f>COUNTIFS(Aggregate!$K:$K,'Comment Analysis'!$E11,Aggregate!$L:$L,'Comment Analysis'!G$1)</f>
        <v>13</v>
      </c>
      <c r="H11" s="21">
        <f>COUNTIFS(Aggregate!$K:$K,'Comment Analysis'!$E11,Aggregate!$L:$L,'Comment Analysis'!H$1)</f>
        <v>11</v>
      </c>
      <c r="I11" s="30">
        <f t="shared" si="1"/>
        <v>5.089820359281437E-2</v>
      </c>
      <c r="J11" s="30">
        <f t="shared" si="2"/>
        <v>2.8824833702882482E-2</v>
      </c>
      <c r="K11" s="30">
        <f t="shared" si="3"/>
        <v>2.1696252465483234E-2</v>
      </c>
    </row>
    <row r="12" spans="1:11" x14ac:dyDescent="0.25">
      <c r="A12" s="29" t="s">
        <v>1369</v>
      </c>
      <c r="B12" s="21">
        <v>40</v>
      </c>
      <c r="C12" s="30">
        <v>3.0959752321981424E-2</v>
      </c>
      <c r="E12" s="29" t="s">
        <v>1369</v>
      </c>
      <c r="F12" s="21">
        <f>COUNTIFS(Aggregate!$K:$K,'Comment Analysis'!$E12,Aggregate!$L:$L,'Comment Analysis'!F$1)</f>
        <v>9</v>
      </c>
      <c r="G12" s="21">
        <f>COUNTIFS(Aggregate!$K:$K,'Comment Analysis'!$E12,Aggregate!$L:$L,'Comment Analysis'!G$1)</f>
        <v>17</v>
      </c>
      <c r="H12" s="21">
        <f>COUNTIFS(Aggregate!$K:$K,'Comment Analysis'!$E12,Aggregate!$L:$L,'Comment Analysis'!H$1)</f>
        <v>14</v>
      </c>
      <c r="I12" s="30">
        <f t="shared" si="1"/>
        <v>2.6946107784431138E-2</v>
      </c>
      <c r="J12" s="30">
        <f t="shared" si="2"/>
        <v>3.7694013303769404E-2</v>
      </c>
      <c r="K12" s="30">
        <f t="shared" si="3"/>
        <v>2.7613412228796843E-2</v>
      </c>
    </row>
    <row r="13" spans="1:11" x14ac:dyDescent="0.25">
      <c r="A13" s="29" t="s">
        <v>3035</v>
      </c>
      <c r="B13" s="21">
        <v>37</v>
      </c>
      <c r="C13" s="30">
        <v>2.8637770897832818E-2</v>
      </c>
      <c r="E13" s="29" t="s">
        <v>3035</v>
      </c>
      <c r="F13" s="21">
        <f>COUNTIFS(Aggregate!$K:$K,'Comment Analysis'!$E13,Aggregate!$L:$L,'Comment Analysis'!F$1)</f>
        <v>4</v>
      </c>
      <c r="G13" s="21">
        <f>COUNTIFS(Aggregate!$K:$K,'Comment Analysis'!$E13,Aggregate!$L:$L,'Comment Analysis'!G$1)</f>
        <v>16</v>
      </c>
      <c r="H13" s="21">
        <f>COUNTIFS(Aggregate!$K:$K,'Comment Analysis'!$E13,Aggregate!$L:$L,'Comment Analysis'!H$1)</f>
        <v>17</v>
      </c>
      <c r="I13" s="30">
        <f t="shared" si="1"/>
        <v>1.1976047904191617E-2</v>
      </c>
      <c r="J13" s="30">
        <f t="shared" si="2"/>
        <v>3.5476718403547672E-2</v>
      </c>
      <c r="K13" s="30">
        <f t="shared" si="3"/>
        <v>3.3530571992110451E-2</v>
      </c>
    </row>
    <row r="14" spans="1:11" x14ac:dyDescent="0.25">
      <c r="A14" s="29" t="s">
        <v>3034</v>
      </c>
      <c r="B14" s="21">
        <v>27</v>
      </c>
      <c r="C14" s="30">
        <v>2.089783281733746E-2</v>
      </c>
      <c r="E14" s="29" t="s">
        <v>3034</v>
      </c>
      <c r="F14" s="21">
        <f>COUNTIFS(Aggregate!$K:$K,'Comment Analysis'!$E14,Aggregate!$L:$L,'Comment Analysis'!F$1)</f>
        <v>3</v>
      </c>
      <c r="G14" s="21">
        <f>COUNTIFS(Aggregate!$K:$K,'Comment Analysis'!$E14,Aggregate!$L:$L,'Comment Analysis'!G$1)</f>
        <v>11</v>
      </c>
      <c r="H14" s="21">
        <f>COUNTIFS(Aggregate!$K:$K,'Comment Analysis'!$E14,Aggregate!$L:$L,'Comment Analysis'!H$1)</f>
        <v>13</v>
      </c>
      <c r="I14" s="30">
        <f t="shared" si="1"/>
        <v>8.9820359281437123E-3</v>
      </c>
      <c r="J14" s="30">
        <f t="shared" si="2"/>
        <v>2.4390243902439025E-2</v>
      </c>
      <c r="K14" s="30">
        <f t="shared" si="3"/>
        <v>2.564102564102564E-2</v>
      </c>
    </row>
    <row r="15" spans="1:11" x14ac:dyDescent="0.25">
      <c r="A15" s="29" t="s">
        <v>3027</v>
      </c>
      <c r="B15" s="21">
        <v>18</v>
      </c>
      <c r="C15" s="30">
        <v>1.393188854489164E-2</v>
      </c>
      <c r="E15" s="29" t="s">
        <v>3027</v>
      </c>
      <c r="F15" s="21">
        <f>COUNTIFS(Aggregate!$K:$K,'Comment Analysis'!$E15,Aggregate!$L:$L,'Comment Analysis'!F$1)</f>
        <v>7</v>
      </c>
      <c r="G15" s="21">
        <f>COUNTIFS(Aggregate!$K:$K,'Comment Analysis'!$E15,Aggregate!$L:$L,'Comment Analysis'!G$1)</f>
        <v>7</v>
      </c>
      <c r="H15" s="21">
        <f>COUNTIFS(Aggregate!$K:$K,'Comment Analysis'!$E15,Aggregate!$L:$L,'Comment Analysis'!H$1)</f>
        <v>4</v>
      </c>
      <c r="I15" s="30">
        <f t="shared" si="1"/>
        <v>2.0958083832335328E-2</v>
      </c>
      <c r="J15" s="30">
        <f t="shared" si="2"/>
        <v>1.5521064301552107E-2</v>
      </c>
      <c r="K15" s="30">
        <f t="shared" si="3"/>
        <v>7.889546351084813E-3</v>
      </c>
    </row>
    <row r="16" spans="1:11" x14ac:dyDescent="0.25">
      <c r="A16" s="29" t="s">
        <v>3040</v>
      </c>
      <c r="B16" s="21">
        <v>18</v>
      </c>
      <c r="C16" s="30">
        <v>1.393188854489164E-2</v>
      </c>
      <c r="E16" s="29" t="s">
        <v>3040</v>
      </c>
      <c r="F16" s="21">
        <f>COUNTIFS(Aggregate!$K:$K,'Comment Analysis'!$E16,Aggregate!$L:$L,'Comment Analysis'!F$1)</f>
        <v>3</v>
      </c>
      <c r="G16" s="21">
        <f>COUNTIFS(Aggregate!$K:$K,'Comment Analysis'!$E16,Aggregate!$L:$L,'Comment Analysis'!G$1)</f>
        <v>11</v>
      </c>
      <c r="H16" s="21">
        <f>COUNTIFS(Aggregate!$K:$K,'Comment Analysis'!$E16,Aggregate!$L:$L,'Comment Analysis'!H$1)</f>
        <v>4</v>
      </c>
      <c r="I16" s="30">
        <f t="shared" si="1"/>
        <v>8.9820359281437123E-3</v>
      </c>
      <c r="J16" s="30">
        <f t="shared" si="2"/>
        <v>2.4390243902439025E-2</v>
      </c>
      <c r="K16" s="30">
        <f t="shared" si="3"/>
        <v>7.889546351084813E-3</v>
      </c>
    </row>
    <row r="17" spans="1:11" x14ac:dyDescent="0.25">
      <c r="A17" s="29" t="s">
        <v>3037</v>
      </c>
      <c r="B17" s="21">
        <v>14</v>
      </c>
      <c r="C17" s="30">
        <v>1.0835913312693499E-2</v>
      </c>
      <c r="E17" s="29" t="s">
        <v>3037</v>
      </c>
      <c r="F17" s="21">
        <f>COUNTIFS(Aggregate!$K:$K,'Comment Analysis'!$E17,Aggregate!$L:$L,'Comment Analysis'!F$1)</f>
        <v>5</v>
      </c>
      <c r="G17" s="21">
        <f>COUNTIFS(Aggregate!$K:$K,'Comment Analysis'!$E17,Aggregate!$L:$L,'Comment Analysis'!G$1)</f>
        <v>7</v>
      </c>
      <c r="H17" s="21">
        <f>COUNTIFS(Aggregate!$K:$K,'Comment Analysis'!$E17,Aggregate!$L:$L,'Comment Analysis'!H$1)</f>
        <v>2</v>
      </c>
      <c r="I17" s="30">
        <f t="shared" si="1"/>
        <v>1.4970059880239521E-2</v>
      </c>
      <c r="J17" s="30">
        <f t="shared" si="2"/>
        <v>1.5521064301552107E-2</v>
      </c>
      <c r="K17" s="30">
        <f t="shared" si="3"/>
        <v>3.9447731755424065E-3</v>
      </c>
    </row>
    <row r="18" spans="1:11" x14ac:dyDescent="0.25">
      <c r="A18" s="29" t="s">
        <v>3026</v>
      </c>
      <c r="B18" s="21">
        <v>13</v>
      </c>
      <c r="C18" s="30">
        <v>1.0061919504643963E-2</v>
      </c>
      <c r="E18" s="29" t="s">
        <v>3026</v>
      </c>
      <c r="F18" s="21">
        <f>COUNTIFS(Aggregate!$K:$K,'Comment Analysis'!$E18,Aggregate!$L:$L,'Comment Analysis'!F$1)</f>
        <v>1</v>
      </c>
      <c r="G18" s="21">
        <f>COUNTIFS(Aggregate!$K:$K,'Comment Analysis'!$E18,Aggregate!$L:$L,'Comment Analysis'!G$1)</f>
        <v>4</v>
      </c>
      <c r="H18" s="21">
        <f>COUNTIFS(Aggregate!$K:$K,'Comment Analysis'!$E18,Aggregate!$L:$L,'Comment Analysis'!H$1)</f>
        <v>8</v>
      </c>
      <c r="I18" s="30">
        <f t="shared" si="1"/>
        <v>2.9940119760479044E-3</v>
      </c>
      <c r="J18" s="30">
        <f t="shared" si="2"/>
        <v>8.869179600886918E-3</v>
      </c>
      <c r="K18" s="30">
        <f t="shared" si="3"/>
        <v>1.5779092702169626E-2</v>
      </c>
    </row>
    <row r="19" spans="1:11" x14ac:dyDescent="0.25">
      <c r="A19" s="29" t="s">
        <v>3041</v>
      </c>
      <c r="B19" s="21">
        <v>12</v>
      </c>
      <c r="C19" s="30">
        <v>9.2879256965944269E-3</v>
      </c>
      <c r="E19" s="29" t="s">
        <v>3041</v>
      </c>
      <c r="F19" s="21">
        <f>COUNTIFS(Aggregate!$K:$K,'Comment Analysis'!$E19,Aggregate!$L:$L,'Comment Analysis'!F$1)</f>
        <v>2</v>
      </c>
      <c r="G19" s="21">
        <f>COUNTIFS(Aggregate!$K:$K,'Comment Analysis'!$E19,Aggregate!$L:$L,'Comment Analysis'!G$1)</f>
        <v>5</v>
      </c>
      <c r="H19" s="21">
        <f>COUNTIFS(Aggregate!$K:$K,'Comment Analysis'!$E19,Aggregate!$L:$L,'Comment Analysis'!H$1)</f>
        <v>5</v>
      </c>
      <c r="I19" s="30">
        <f t="shared" si="1"/>
        <v>5.9880239520958087E-3</v>
      </c>
      <c r="J19" s="30">
        <f t="shared" si="2"/>
        <v>1.1086474501108648E-2</v>
      </c>
      <c r="K19" s="30">
        <f t="shared" si="3"/>
        <v>9.8619329388560158E-3</v>
      </c>
    </row>
    <row r="20" spans="1:11" x14ac:dyDescent="0.25">
      <c r="A20" s="29" t="s">
        <v>3032</v>
      </c>
      <c r="B20" s="21">
        <v>10</v>
      </c>
      <c r="C20" s="30">
        <v>7.7399380804953561E-3</v>
      </c>
      <c r="E20" s="29" t="s">
        <v>3032</v>
      </c>
      <c r="F20" s="21">
        <f>COUNTIFS(Aggregate!$K:$K,'Comment Analysis'!$E20,Aggregate!$L:$L,'Comment Analysis'!F$1)</f>
        <v>4</v>
      </c>
      <c r="G20" s="21">
        <f>COUNTIFS(Aggregate!$K:$K,'Comment Analysis'!$E20,Aggregate!$L:$L,'Comment Analysis'!G$1)</f>
        <v>1</v>
      </c>
      <c r="H20" s="21">
        <f>COUNTIFS(Aggregate!$K:$K,'Comment Analysis'!$E20,Aggregate!$L:$L,'Comment Analysis'!H$1)</f>
        <v>5</v>
      </c>
      <c r="I20" s="30">
        <f t="shared" si="1"/>
        <v>1.1976047904191617E-2</v>
      </c>
      <c r="J20" s="30">
        <f t="shared" si="2"/>
        <v>2.2172949002217295E-3</v>
      </c>
      <c r="K20" s="30">
        <f t="shared" si="3"/>
        <v>9.8619329388560158E-3</v>
      </c>
    </row>
    <row r="21" spans="1:11" x14ac:dyDescent="0.25">
      <c r="A21" s="21" t="s">
        <v>3038</v>
      </c>
      <c r="B21" s="21">
        <v>6</v>
      </c>
      <c r="C21" s="12">
        <v>4.6439628482972135E-3</v>
      </c>
      <c r="E21" s="21" t="s">
        <v>3038</v>
      </c>
      <c r="F21" s="21">
        <f>COUNTIFS(Aggregate!$K:$K,'Comment Analysis'!$E21,Aggregate!$L:$L,'Comment Analysis'!F$1)</f>
        <v>2</v>
      </c>
      <c r="G21" s="21">
        <f>COUNTIFS(Aggregate!$K:$K,'Comment Analysis'!$E21,Aggregate!$L:$L,'Comment Analysis'!G$1)</f>
        <v>3</v>
      </c>
      <c r="H21" s="21">
        <f>COUNTIFS(Aggregate!$K:$K,'Comment Analysis'!$E21,Aggregate!$L:$L,'Comment Analysis'!H$1)</f>
        <v>1</v>
      </c>
      <c r="I21" s="12">
        <f t="shared" si="1"/>
        <v>5.9880239520958087E-3</v>
      </c>
      <c r="J21" s="12">
        <f t="shared" si="2"/>
        <v>6.6518847006651885E-3</v>
      </c>
      <c r="K21" s="12">
        <f t="shared" si="3"/>
        <v>1.9723865877712033E-3</v>
      </c>
    </row>
    <row r="22" spans="1:11" x14ac:dyDescent="0.25">
      <c r="A22" s="21" t="s">
        <v>3047</v>
      </c>
      <c r="B22" s="21">
        <v>4</v>
      </c>
      <c r="C22" s="12">
        <v>3.0959752321981426E-3</v>
      </c>
      <c r="E22" s="21" t="s">
        <v>3047</v>
      </c>
      <c r="F22" s="21">
        <f>COUNTIFS(Aggregate!$K:$K,'Comment Analysis'!$E22,Aggregate!$L:$L,'Comment Analysis'!F$1)</f>
        <v>1</v>
      </c>
      <c r="G22" s="21">
        <f>COUNTIFS(Aggregate!$K:$K,'Comment Analysis'!$E22,Aggregate!$L:$L,'Comment Analysis'!G$1)</f>
        <v>2</v>
      </c>
      <c r="H22" s="21">
        <f>COUNTIFS(Aggregate!$K:$K,'Comment Analysis'!$E22,Aggregate!$L:$L,'Comment Analysis'!H$1)</f>
        <v>1</v>
      </c>
      <c r="I22" s="12">
        <f t="shared" si="1"/>
        <v>2.9940119760479044E-3</v>
      </c>
      <c r="J22" s="12">
        <f t="shared" si="2"/>
        <v>4.434589800443459E-3</v>
      </c>
      <c r="K22" s="12">
        <f t="shared" si="3"/>
        <v>1.9723865877712033E-3</v>
      </c>
    </row>
    <row r="23" spans="1:11" x14ac:dyDescent="0.25">
      <c r="A23" s="21" t="s">
        <v>3043</v>
      </c>
      <c r="B23" s="21">
        <v>2</v>
      </c>
      <c r="C23" s="12">
        <v>1.5479876160990713E-3</v>
      </c>
      <c r="E23" s="21" t="s">
        <v>3043</v>
      </c>
      <c r="F23" s="21">
        <f>COUNTIFS(Aggregate!$K:$K,'Comment Analysis'!$E23,Aggregate!$L:$L,'Comment Analysis'!F$1)</f>
        <v>0</v>
      </c>
      <c r="G23" s="21">
        <f>COUNTIFS(Aggregate!$K:$K,'Comment Analysis'!$E23,Aggregate!$L:$L,'Comment Analysis'!G$1)</f>
        <v>1</v>
      </c>
      <c r="H23" s="21">
        <f>COUNTIFS(Aggregate!$K:$K,'Comment Analysis'!$E23,Aggregate!$L:$L,'Comment Analysis'!H$1)</f>
        <v>1</v>
      </c>
      <c r="I23" s="12">
        <f t="shared" si="1"/>
        <v>0</v>
      </c>
      <c r="J23" s="12">
        <f t="shared" si="2"/>
        <v>2.2172949002217295E-3</v>
      </c>
      <c r="K23" s="12">
        <f t="shared" si="3"/>
        <v>1.9723865877712033E-3</v>
      </c>
    </row>
    <row r="24" spans="1:11" x14ac:dyDescent="0.25">
      <c r="A24" s="21" t="s">
        <v>3048</v>
      </c>
      <c r="B24" s="21">
        <v>2</v>
      </c>
      <c r="C24" s="12">
        <v>1.5479876160990713E-3</v>
      </c>
      <c r="E24" s="21" t="s">
        <v>3048</v>
      </c>
      <c r="F24" s="21">
        <f>COUNTIFS(Aggregate!$K:$K,'Comment Analysis'!$E24,Aggregate!$L:$L,'Comment Analysis'!F$1)</f>
        <v>2</v>
      </c>
      <c r="G24" s="21">
        <f>COUNTIFS(Aggregate!$K:$K,'Comment Analysis'!$E24,Aggregate!$L:$L,'Comment Analysis'!G$1)</f>
        <v>0</v>
      </c>
      <c r="H24" s="21">
        <f>COUNTIFS(Aggregate!$K:$K,'Comment Analysis'!$E24,Aggregate!$L:$L,'Comment Analysis'!H$1)</f>
        <v>0</v>
      </c>
      <c r="I24" s="12">
        <f t="shared" si="1"/>
        <v>5.9880239520958087E-3</v>
      </c>
      <c r="J24" s="12">
        <f t="shared" si="2"/>
        <v>0</v>
      </c>
      <c r="K24" s="12">
        <f t="shared" si="3"/>
        <v>0</v>
      </c>
    </row>
    <row r="25" spans="1:11" x14ac:dyDescent="0.25">
      <c r="A25" s="21" t="s">
        <v>3049</v>
      </c>
      <c r="B25" s="21">
        <v>1</v>
      </c>
      <c r="C25" s="12">
        <v>7.7399380804953565E-4</v>
      </c>
      <c r="E25" s="21" t="s">
        <v>3049</v>
      </c>
      <c r="F25" s="21">
        <f>COUNTIFS(Aggregate!$K:$K,'Comment Analysis'!$E25,Aggregate!$L:$L,'Comment Analysis'!F$1)</f>
        <v>1</v>
      </c>
      <c r="G25" s="21">
        <f>COUNTIFS(Aggregate!$K:$K,'Comment Analysis'!$E25,Aggregate!$L:$L,'Comment Analysis'!G$1)</f>
        <v>0</v>
      </c>
      <c r="H25" s="21">
        <f>COUNTIFS(Aggregate!$K:$K,'Comment Analysis'!$E25,Aggregate!$L:$L,'Comment Analysis'!H$1)</f>
        <v>0</v>
      </c>
      <c r="I25" s="12">
        <f t="shared" si="1"/>
        <v>2.9940119760479044E-3</v>
      </c>
      <c r="J25" s="12">
        <f t="shared" si="2"/>
        <v>0</v>
      </c>
      <c r="K25" s="12">
        <f t="shared" si="3"/>
        <v>0</v>
      </c>
    </row>
    <row r="26" spans="1:11" x14ac:dyDescent="0.25">
      <c r="A26" s="21"/>
      <c r="B26" s="21">
        <v>1292</v>
      </c>
      <c r="C26" s="21"/>
      <c r="F26">
        <f>SUM(F2:F25)</f>
        <v>334</v>
      </c>
      <c r="G26" s="21">
        <f t="shared" ref="G26:H26" si="4">SUM(G2:G25)</f>
        <v>451</v>
      </c>
      <c r="H26" s="21">
        <f t="shared" si="4"/>
        <v>507</v>
      </c>
    </row>
    <row r="30" spans="1:11" x14ac:dyDescent="0.25">
      <c r="E30" s="21" t="s">
        <v>3075</v>
      </c>
      <c r="F30" s="21" t="s">
        <v>3024</v>
      </c>
      <c r="G30" s="21" t="s">
        <v>3022</v>
      </c>
      <c r="H30" s="21" t="s">
        <v>3023</v>
      </c>
    </row>
    <row r="31" spans="1:11" x14ac:dyDescent="0.25">
      <c r="E31" s="29" t="s">
        <v>3029</v>
      </c>
      <c r="F31" s="30">
        <v>0.23274161735700197</v>
      </c>
      <c r="G31" s="30">
        <v>0.20177383592017739</v>
      </c>
      <c r="H31" s="30">
        <v>0.21856287425149701</v>
      </c>
    </row>
    <row r="32" spans="1:11" x14ac:dyDescent="0.25">
      <c r="E32" s="29" t="s">
        <v>3044</v>
      </c>
      <c r="F32" s="30">
        <v>0.15187376725838264</v>
      </c>
      <c r="G32" s="30">
        <v>0.14412416851441243</v>
      </c>
      <c r="H32" s="30">
        <v>0.11976047904191617</v>
      </c>
    </row>
    <row r="33" spans="5:8" x14ac:dyDescent="0.25">
      <c r="E33" s="29" t="s">
        <v>3042</v>
      </c>
      <c r="F33" s="30">
        <v>4.4910179640718563E-2</v>
      </c>
      <c r="G33" s="30">
        <v>4.878048780487805E-2</v>
      </c>
      <c r="H33" s="30">
        <v>4.3392504930966469E-2</v>
      </c>
    </row>
    <row r="34" spans="5:8" s="37" customFormat="1" x14ac:dyDescent="0.25">
      <c r="E34" s="29" t="s">
        <v>3035</v>
      </c>
      <c r="F34" s="30">
        <v>1.1976047904191617E-2</v>
      </c>
      <c r="G34" s="30">
        <v>3.5476718403547672E-2</v>
      </c>
      <c r="H34" s="30">
        <v>3.3530571992110451E-2</v>
      </c>
    </row>
    <row r="35" spans="5:8" x14ac:dyDescent="0.25">
      <c r="E35" s="29" t="s">
        <v>3033</v>
      </c>
      <c r="F35" s="30">
        <v>5.1282051282051301E-2</v>
      </c>
      <c r="G35" s="30">
        <v>8.4257206208425722E-2</v>
      </c>
      <c r="H35" s="30">
        <v>8.0838323353293412E-2</v>
      </c>
    </row>
    <row r="36" spans="5:8" x14ac:dyDescent="0.25">
      <c r="E36" s="29" t="s">
        <v>3081</v>
      </c>
      <c r="F36" s="12">
        <f>1-SUM(F31:F35)</f>
        <v>0.50721633655765386</v>
      </c>
      <c r="G36" s="12">
        <f>1-SUM(G31:G35)</f>
        <v>0.48558758314855877</v>
      </c>
      <c r="H36" s="12">
        <f>1-SUM(H31:H35)</f>
        <v>0.50391524643021646</v>
      </c>
    </row>
    <row r="37" spans="5:8" x14ac:dyDescent="0.25">
      <c r="F37" s="15">
        <f>SUM(F31:F36)</f>
        <v>1</v>
      </c>
      <c r="G37" s="15">
        <f t="shared" ref="G37:H37" si="5">SUM(G31:G36)</f>
        <v>1</v>
      </c>
      <c r="H37" s="15">
        <f t="shared" si="5"/>
        <v>1</v>
      </c>
    </row>
  </sheetData>
  <conditionalFormatting sqref="C2:C25">
    <cfRule type="cellIs" dxfId="89" priority="25" operator="equal">
      <formula>0</formula>
    </cfRule>
    <cfRule type="colorScale" priority="26">
      <colorScale>
        <cfvo type="percent" val="1"/>
        <cfvo type="percent" val="100"/>
        <color theme="9" tint="0.39997558519241921"/>
        <color theme="8" tint="-0.249977111117893"/>
      </colorScale>
    </cfRule>
  </conditionalFormatting>
  <conditionalFormatting sqref="I2:I25">
    <cfRule type="cellIs" dxfId="88" priority="23" operator="equal">
      <formula>0</formula>
    </cfRule>
    <cfRule type="colorScale" priority="24">
      <colorScale>
        <cfvo type="percent" val="1"/>
        <cfvo type="percent" val="100"/>
        <color theme="9" tint="0.39997558519241921"/>
        <color theme="8" tint="-0.249977111117893"/>
      </colorScale>
    </cfRule>
  </conditionalFormatting>
  <conditionalFormatting sqref="J2:J25">
    <cfRule type="cellIs" dxfId="87" priority="21" operator="equal">
      <formula>0</formula>
    </cfRule>
    <cfRule type="colorScale" priority="22">
      <colorScale>
        <cfvo type="percent" val="1"/>
        <cfvo type="percent" val="100"/>
        <color theme="9" tint="0.39997558519241921"/>
        <color theme="8" tint="-0.249977111117893"/>
      </colorScale>
    </cfRule>
  </conditionalFormatting>
  <conditionalFormatting sqref="K2:K25">
    <cfRule type="cellIs" dxfId="86" priority="19" operator="equal">
      <formula>0</formula>
    </cfRule>
    <cfRule type="colorScale" priority="20">
      <colorScale>
        <cfvo type="percent" val="1"/>
        <cfvo type="percent" val="100"/>
        <color theme="9" tint="0.39997558519241921"/>
        <color theme="8" tint="-0.249977111117893"/>
      </colorScale>
    </cfRule>
  </conditionalFormatting>
  <conditionalFormatting sqref="H31:H32 H35">
    <cfRule type="cellIs" dxfId="85" priority="59" operator="equal">
      <formula>0</formula>
    </cfRule>
    <cfRule type="colorScale" priority="60">
      <colorScale>
        <cfvo type="percent" val="1"/>
        <cfvo type="percent" val="100"/>
        <color theme="9" tint="0.39997558519241921"/>
        <color theme="8" tint="-0.249977111117893"/>
      </colorScale>
    </cfRule>
  </conditionalFormatting>
  <conditionalFormatting sqref="G31:G32 G35">
    <cfRule type="cellIs" dxfId="84" priority="63" operator="equal">
      <formula>0</formula>
    </cfRule>
    <cfRule type="colorScale" priority="64">
      <colorScale>
        <cfvo type="percent" val="1"/>
        <cfvo type="percent" val="100"/>
        <color theme="9" tint="0.39997558519241921"/>
        <color theme="8" tint="-0.249977111117893"/>
      </colorScale>
    </cfRule>
  </conditionalFormatting>
  <conditionalFormatting sqref="F31:F32 F35">
    <cfRule type="cellIs" dxfId="83" priority="67" operator="equal">
      <formula>0</formula>
    </cfRule>
    <cfRule type="colorScale" priority="68">
      <colorScale>
        <cfvo type="percent" val="1"/>
        <cfvo type="percent" val="100"/>
        <color theme="9" tint="0.39997558519241921"/>
        <color theme="8" tint="-0.249977111117893"/>
      </colorScale>
    </cfRule>
  </conditionalFormatting>
  <conditionalFormatting sqref="F33">
    <cfRule type="cellIs" dxfId="82" priority="11" operator="equal">
      <formula>0</formula>
    </cfRule>
    <cfRule type="colorScale" priority="12">
      <colorScale>
        <cfvo type="percent" val="1"/>
        <cfvo type="percent" val="100"/>
        <color theme="9" tint="0.39997558519241921"/>
        <color theme="8" tint="-0.249977111117893"/>
      </colorScale>
    </cfRule>
  </conditionalFormatting>
  <conditionalFormatting sqref="G33">
    <cfRule type="cellIs" dxfId="81" priority="9" operator="equal">
      <formula>0</formula>
    </cfRule>
    <cfRule type="colorScale" priority="10">
      <colorScale>
        <cfvo type="percent" val="1"/>
        <cfvo type="percent" val="100"/>
        <color theme="9" tint="0.39997558519241921"/>
        <color theme="8" tint="-0.249977111117893"/>
      </colorScale>
    </cfRule>
  </conditionalFormatting>
  <conditionalFormatting sqref="H33">
    <cfRule type="cellIs" dxfId="80" priority="7" operator="equal">
      <formula>0</formula>
    </cfRule>
    <cfRule type="colorScale" priority="8">
      <colorScale>
        <cfvo type="percent" val="1"/>
        <cfvo type="percent" val="100"/>
        <color theme="9" tint="0.39997558519241921"/>
        <color theme="8" tint="-0.249977111117893"/>
      </colorScale>
    </cfRule>
  </conditionalFormatting>
  <conditionalFormatting sqref="F34">
    <cfRule type="cellIs" dxfId="79" priority="5" operator="equal">
      <formula>0</formula>
    </cfRule>
    <cfRule type="colorScale" priority="6">
      <colorScale>
        <cfvo type="percent" val="1"/>
        <cfvo type="percent" val="100"/>
        <color theme="9" tint="0.39997558519241921"/>
        <color theme="8" tint="-0.249977111117893"/>
      </colorScale>
    </cfRule>
  </conditionalFormatting>
  <conditionalFormatting sqref="G34">
    <cfRule type="cellIs" dxfId="78" priority="3" operator="equal">
      <formula>0</formula>
    </cfRule>
    <cfRule type="colorScale" priority="4">
      <colorScale>
        <cfvo type="percent" val="1"/>
        <cfvo type="percent" val="100"/>
        <color theme="9" tint="0.39997558519241921"/>
        <color theme="8" tint="-0.249977111117893"/>
      </colorScale>
    </cfRule>
  </conditionalFormatting>
  <conditionalFormatting sqref="H34">
    <cfRule type="cellIs" dxfId="77"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C4A55-8D1C-43BE-960F-F08AB653357D}">
  <dimension ref="A1:S60"/>
  <sheetViews>
    <sheetView workbookViewId="0">
      <selection activeCell="H32" sqref="H32:K32"/>
    </sheetView>
  </sheetViews>
  <sheetFormatPr defaultRowHeight="15" x14ac:dyDescent="0.25"/>
  <cols>
    <col min="1" max="1" width="73.42578125" style="19" customWidth="1"/>
    <col min="2" max="4" width="19" style="19" customWidth="1"/>
    <col min="5" max="7" width="9.140625" style="19"/>
    <col min="8" max="8" width="29.42578125" style="19" customWidth="1"/>
    <col min="9" max="11" width="17.7109375" style="19" customWidth="1"/>
    <col min="12" max="13" width="9.140625" style="19"/>
    <col min="14" max="14" width="28.7109375" style="19" bestFit="1" customWidth="1"/>
    <col min="15" max="17" width="13.140625" style="19" customWidth="1"/>
    <col min="18" max="16384" width="9.140625" style="19"/>
  </cols>
  <sheetData>
    <row r="1" spans="1:11" x14ac:dyDescent="0.25">
      <c r="A1" s="19" t="s">
        <v>3050</v>
      </c>
      <c r="B1" s="19" t="s">
        <v>3078</v>
      </c>
      <c r="C1" s="19" t="s">
        <v>3079</v>
      </c>
      <c r="D1" s="19" t="s">
        <v>3080</v>
      </c>
      <c r="H1" s="19" t="s">
        <v>3050</v>
      </c>
      <c r="I1" s="19" t="s">
        <v>3078</v>
      </c>
      <c r="J1" s="19" t="s">
        <v>3079</v>
      </c>
      <c r="K1" s="19" t="s">
        <v>3080</v>
      </c>
    </row>
    <row r="2" spans="1:11" x14ac:dyDescent="0.25">
      <c r="A2" s="19" t="s">
        <v>3044</v>
      </c>
      <c r="B2" s="19">
        <f>COUNTIFS(Aggregate!$B:$B,'NPS Summary'!B$1,Aggregate!$K:$K,'NPS Summary'!$A2)</f>
        <v>158</v>
      </c>
      <c r="C2" s="19">
        <f>COUNTIFS(Aggregate!$B:$B,'NPS Summary'!C$1,Aggregate!$K:$K,'NPS Summary'!$A2)</f>
        <v>17</v>
      </c>
      <c r="D2" s="19">
        <f>COUNTIFS(Aggregate!$B:$B,'NPS Summary'!D$1,Aggregate!$K:$K,'NPS Summary'!$A2)</f>
        <v>7</v>
      </c>
      <c r="E2" s="19">
        <f t="shared" ref="E2:E25" si="0">SUM(B2:D2)</f>
        <v>182</v>
      </c>
      <c r="H2" s="19" t="s">
        <v>3044</v>
      </c>
      <c r="I2" s="12">
        <f>B2/B$26</f>
        <v>0.37799043062200954</v>
      </c>
      <c r="J2" s="12">
        <f t="shared" ref="J2:J25" si="1">C2/C$26</f>
        <v>5.362776025236593E-2</v>
      </c>
      <c r="K2" s="12">
        <f t="shared" ref="K2:K25" si="2">D2/D$26</f>
        <v>1.2567324955116697E-2</v>
      </c>
    </row>
    <row r="3" spans="1:11" x14ac:dyDescent="0.25">
      <c r="A3" s="19" t="s">
        <v>1369</v>
      </c>
      <c r="B3" s="19">
        <f>COUNTIFS(Aggregate!$B:$B,'NPS Summary'!B$1,Aggregate!$K:$K,'NPS Summary'!$A3)</f>
        <v>28</v>
      </c>
      <c r="C3" s="19">
        <f>COUNTIFS(Aggregate!$B:$B,'NPS Summary'!C$1,Aggregate!$K:$K,'NPS Summary'!$A3)</f>
        <v>8</v>
      </c>
      <c r="D3" s="19">
        <f>COUNTIFS(Aggregate!$B:$B,'NPS Summary'!D$1,Aggregate!$K:$K,'NPS Summary'!$A3)</f>
        <v>4</v>
      </c>
      <c r="E3" s="19">
        <f t="shared" si="0"/>
        <v>40</v>
      </c>
      <c r="H3" s="19" t="s">
        <v>1369</v>
      </c>
      <c r="I3" s="12">
        <f t="shared" ref="I3:I25" si="3">B3/B$26</f>
        <v>6.6985645933014357E-2</v>
      </c>
      <c r="J3" s="12">
        <f t="shared" si="1"/>
        <v>2.5236593059936908E-2</v>
      </c>
      <c r="K3" s="12">
        <f t="shared" si="2"/>
        <v>7.1813285457809697E-3</v>
      </c>
    </row>
    <row r="4" spans="1:11" x14ac:dyDescent="0.25">
      <c r="A4" s="19" t="s">
        <v>3035</v>
      </c>
      <c r="B4" s="19">
        <f>COUNTIFS(Aggregate!$B:$B,'NPS Summary'!B$1,Aggregate!$K:$K,'NPS Summary'!$A4)</f>
        <v>30</v>
      </c>
      <c r="C4" s="19">
        <f>COUNTIFS(Aggregate!$B:$B,'NPS Summary'!C$1,Aggregate!$K:$K,'NPS Summary'!$A4)</f>
        <v>6</v>
      </c>
      <c r="D4" s="19">
        <f>COUNTIFS(Aggregate!$B:$B,'NPS Summary'!D$1,Aggregate!$K:$K,'NPS Summary'!$A4)</f>
        <v>1</v>
      </c>
      <c r="E4" s="19">
        <f t="shared" si="0"/>
        <v>37</v>
      </c>
      <c r="H4" s="19" t="s">
        <v>3035</v>
      </c>
      <c r="I4" s="12">
        <f t="shared" si="3"/>
        <v>7.1770334928229665E-2</v>
      </c>
      <c r="J4" s="12">
        <f t="shared" si="1"/>
        <v>1.8927444794952682E-2</v>
      </c>
      <c r="K4" s="12">
        <f t="shared" si="2"/>
        <v>1.7953321364452424E-3</v>
      </c>
    </row>
    <row r="5" spans="1:11" x14ac:dyDescent="0.25">
      <c r="A5" s="19" t="s">
        <v>3034</v>
      </c>
      <c r="B5" s="19">
        <f>COUNTIFS(Aggregate!$B:$B,'NPS Summary'!B$1,Aggregate!$K:$K,'NPS Summary'!$A5)</f>
        <v>0</v>
      </c>
      <c r="C5" s="19">
        <f>COUNTIFS(Aggregate!$B:$B,'NPS Summary'!C$1,Aggregate!$K:$K,'NPS Summary'!$A5)</f>
        <v>2</v>
      </c>
      <c r="D5" s="19">
        <f>COUNTIFS(Aggregate!$B:$B,'NPS Summary'!D$1,Aggregate!$K:$K,'NPS Summary'!$A5)</f>
        <v>25</v>
      </c>
      <c r="E5" s="19">
        <f t="shared" si="0"/>
        <v>27</v>
      </c>
      <c r="H5" s="19" t="s">
        <v>3034</v>
      </c>
      <c r="I5" s="12">
        <f t="shared" si="3"/>
        <v>0</v>
      </c>
      <c r="J5" s="12">
        <f t="shared" si="1"/>
        <v>6.3091482649842269E-3</v>
      </c>
      <c r="K5" s="12">
        <f t="shared" si="2"/>
        <v>4.4883303411131059E-2</v>
      </c>
    </row>
    <row r="6" spans="1:11" x14ac:dyDescent="0.25">
      <c r="A6" s="19" t="s">
        <v>3029</v>
      </c>
      <c r="B6" s="19">
        <f>COUNTIFS(Aggregate!$B:$B,'NPS Summary'!B$1,Aggregate!$K:$K,'NPS Summary'!$A6)</f>
        <v>111</v>
      </c>
      <c r="C6" s="19">
        <f>COUNTIFS(Aggregate!$B:$B,'NPS Summary'!C$1,Aggregate!$K:$K,'NPS Summary'!$A6)</f>
        <v>94</v>
      </c>
      <c r="D6" s="19">
        <f>COUNTIFS(Aggregate!$B:$B,'NPS Summary'!D$1,Aggregate!$K:$K,'NPS Summary'!$A6)</f>
        <v>77</v>
      </c>
      <c r="E6" s="19">
        <f t="shared" si="0"/>
        <v>282</v>
      </c>
      <c r="H6" s="19" t="s">
        <v>3029</v>
      </c>
      <c r="I6" s="12">
        <f t="shared" si="3"/>
        <v>0.26555023923444976</v>
      </c>
      <c r="J6" s="12">
        <f t="shared" si="1"/>
        <v>0.29652996845425866</v>
      </c>
      <c r="K6" s="12">
        <f t="shared" si="2"/>
        <v>0.13824057450628366</v>
      </c>
    </row>
    <row r="7" spans="1:11" x14ac:dyDescent="0.25">
      <c r="A7" s="19" t="s">
        <v>3033</v>
      </c>
      <c r="B7" s="19">
        <f>COUNTIFS(Aggregate!$B:$B,'NPS Summary'!B$1,Aggregate!$K:$K,'NPS Summary'!$A7)</f>
        <v>6</v>
      </c>
      <c r="C7" s="19">
        <f>COUNTIFS(Aggregate!$B:$B,'NPS Summary'!C$1,Aggregate!$K:$K,'NPS Summary'!$A7)</f>
        <v>37</v>
      </c>
      <c r="D7" s="19">
        <f>COUNTIFS(Aggregate!$B:$B,'NPS Summary'!D$1,Aggregate!$K:$K,'NPS Summary'!$A7)</f>
        <v>48</v>
      </c>
      <c r="E7" s="19">
        <f t="shared" si="0"/>
        <v>91</v>
      </c>
      <c r="H7" s="19" t="s">
        <v>3033</v>
      </c>
      <c r="I7" s="12">
        <f t="shared" si="3"/>
        <v>1.4354066985645933E-2</v>
      </c>
      <c r="J7" s="12">
        <f t="shared" si="1"/>
        <v>0.1167192429022082</v>
      </c>
      <c r="K7" s="12">
        <f t="shared" si="2"/>
        <v>8.6175942549371637E-2</v>
      </c>
    </row>
    <row r="8" spans="1:11" x14ac:dyDescent="0.25">
      <c r="A8" s="19" t="s">
        <v>3032</v>
      </c>
      <c r="B8" s="19">
        <f>COUNTIFS(Aggregate!$B:$B,'NPS Summary'!B$1,Aggregate!$K:$K,'NPS Summary'!$A8)</f>
        <v>7</v>
      </c>
      <c r="C8" s="19">
        <f>COUNTIFS(Aggregate!$B:$B,'NPS Summary'!C$1,Aggregate!$K:$K,'NPS Summary'!$A8)</f>
        <v>2</v>
      </c>
      <c r="D8" s="19">
        <f>COUNTIFS(Aggregate!$B:$B,'NPS Summary'!D$1,Aggregate!$K:$K,'NPS Summary'!$A8)</f>
        <v>1</v>
      </c>
      <c r="E8" s="19">
        <f t="shared" si="0"/>
        <v>10</v>
      </c>
      <c r="H8" s="19" t="s">
        <v>3032</v>
      </c>
      <c r="I8" s="12">
        <f t="shared" si="3"/>
        <v>1.6746411483253589E-2</v>
      </c>
      <c r="J8" s="12">
        <f t="shared" si="1"/>
        <v>6.3091482649842269E-3</v>
      </c>
      <c r="K8" s="12">
        <f t="shared" si="2"/>
        <v>1.7953321364452424E-3</v>
      </c>
    </row>
    <row r="9" spans="1:11" x14ac:dyDescent="0.25">
      <c r="A9" s="19" t="s">
        <v>3031</v>
      </c>
      <c r="B9" s="19">
        <f>COUNTIFS(Aggregate!$B:$B,'NPS Summary'!B$1,Aggregate!$K:$K,'NPS Summary'!$A9)</f>
        <v>17</v>
      </c>
      <c r="C9" s="19">
        <f>COUNTIFS(Aggregate!$B:$B,'NPS Summary'!C$1,Aggregate!$K:$K,'NPS Summary'!$A9)</f>
        <v>19</v>
      </c>
      <c r="D9" s="19">
        <f>COUNTIFS(Aggregate!$B:$B,'NPS Summary'!D$1,Aggregate!$K:$K,'NPS Summary'!$A9)</f>
        <v>39</v>
      </c>
      <c r="E9" s="19">
        <f t="shared" si="0"/>
        <v>75</v>
      </c>
      <c r="H9" s="19" t="s">
        <v>3031</v>
      </c>
      <c r="I9" s="12">
        <f t="shared" si="3"/>
        <v>4.0669856459330141E-2</v>
      </c>
      <c r="J9" s="12">
        <f t="shared" si="1"/>
        <v>5.993690851735016E-2</v>
      </c>
      <c r="K9" s="12">
        <f t="shared" si="2"/>
        <v>7.0017953321364457E-2</v>
      </c>
    </row>
    <row r="10" spans="1:11" x14ac:dyDescent="0.25">
      <c r="A10" s="19" t="s">
        <v>3030</v>
      </c>
      <c r="B10" s="19">
        <f>COUNTIFS(Aggregate!$B:$B,'NPS Summary'!B$1,Aggregate!$K:$K,'NPS Summary'!$A10)</f>
        <v>3</v>
      </c>
      <c r="C10" s="19">
        <f>COUNTIFS(Aggregate!$B:$B,'NPS Summary'!C$1,Aggregate!$K:$K,'NPS Summary'!$A10)</f>
        <v>17</v>
      </c>
      <c r="D10" s="19">
        <f>COUNTIFS(Aggregate!$B:$B,'NPS Summary'!D$1,Aggregate!$K:$K,'NPS Summary'!$A10)</f>
        <v>131</v>
      </c>
      <c r="E10" s="19">
        <f t="shared" si="0"/>
        <v>151</v>
      </c>
      <c r="H10" s="19" t="s">
        <v>3030</v>
      </c>
      <c r="I10" s="12">
        <f t="shared" si="3"/>
        <v>7.1770334928229667E-3</v>
      </c>
      <c r="J10" s="12">
        <f t="shared" si="1"/>
        <v>5.362776025236593E-2</v>
      </c>
      <c r="K10" s="12">
        <f t="shared" si="2"/>
        <v>0.23518850987432674</v>
      </c>
    </row>
    <row r="11" spans="1:11" x14ac:dyDescent="0.25">
      <c r="A11" s="19" t="s">
        <v>3028</v>
      </c>
      <c r="B11" s="19">
        <f>COUNTIFS(Aggregate!$B:$B,'NPS Summary'!B$1,Aggregate!$K:$K,'NPS Summary'!$A11)</f>
        <v>1</v>
      </c>
      <c r="C11" s="19">
        <f>COUNTIFS(Aggregate!$B:$B,'NPS Summary'!C$1,Aggregate!$K:$K,'NPS Summary'!$A11)</f>
        <v>6</v>
      </c>
      <c r="D11" s="19">
        <f>COUNTIFS(Aggregate!$B:$B,'NPS Summary'!D$1,Aggregate!$K:$K,'NPS Summary'!$A11)</f>
        <v>34</v>
      </c>
      <c r="E11" s="19">
        <f t="shared" si="0"/>
        <v>41</v>
      </c>
      <c r="H11" s="19" t="s">
        <v>3028</v>
      </c>
      <c r="I11" s="12">
        <f t="shared" si="3"/>
        <v>2.3923444976076554E-3</v>
      </c>
      <c r="J11" s="12">
        <f t="shared" si="1"/>
        <v>1.8927444794952682E-2</v>
      </c>
      <c r="K11" s="12">
        <f t="shared" si="2"/>
        <v>6.1041292639138239E-2</v>
      </c>
    </row>
    <row r="12" spans="1:11" x14ac:dyDescent="0.25">
      <c r="A12" s="19" t="s">
        <v>3027</v>
      </c>
      <c r="B12" s="19">
        <f>COUNTIFS(Aggregate!$B:$B,'NPS Summary'!B$1,Aggregate!$K:$K,'NPS Summary'!$A12)</f>
        <v>0</v>
      </c>
      <c r="C12" s="19">
        <f>COUNTIFS(Aggregate!$B:$B,'NPS Summary'!C$1,Aggregate!$K:$K,'NPS Summary'!$A12)</f>
        <v>2</v>
      </c>
      <c r="D12" s="19">
        <f>COUNTIFS(Aggregate!$B:$B,'NPS Summary'!D$1,Aggregate!$K:$K,'NPS Summary'!$A12)</f>
        <v>16</v>
      </c>
      <c r="E12" s="19">
        <f t="shared" si="0"/>
        <v>18</v>
      </c>
      <c r="H12" s="19" t="s">
        <v>3027</v>
      </c>
      <c r="I12" s="12">
        <f t="shared" si="3"/>
        <v>0</v>
      </c>
      <c r="J12" s="12">
        <f t="shared" si="1"/>
        <v>6.3091482649842269E-3</v>
      </c>
      <c r="K12" s="12">
        <f t="shared" si="2"/>
        <v>2.8725314183123879E-2</v>
      </c>
    </row>
    <row r="13" spans="1:11" x14ac:dyDescent="0.25">
      <c r="A13" s="19" t="s">
        <v>3039</v>
      </c>
      <c r="B13" s="19">
        <f>COUNTIFS(Aggregate!$B:$B,'NPS Summary'!B$1,Aggregate!$K:$K,'NPS Summary'!$A13)</f>
        <v>8</v>
      </c>
      <c r="C13" s="19">
        <f>COUNTIFS(Aggregate!$B:$B,'NPS Summary'!C$1,Aggregate!$K:$K,'NPS Summary'!$A13)</f>
        <v>13</v>
      </c>
      <c r="D13" s="19">
        <f>COUNTIFS(Aggregate!$B:$B,'NPS Summary'!D$1,Aggregate!$K:$K,'NPS Summary'!$A13)</f>
        <v>20</v>
      </c>
      <c r="E13" s="19">
        <f t="shared" si="0"/>
        <v>41</v>
      </c>
      <c r="H13" s="19" t="s">
        <v>3039</v>
      </c>
      <c r="I13" s="12">
        <f t="shared" si="3"/>
        <v>1.9138755980861243E-2</v>
      </c>
      <c r="J13" s="12">
        <f t="shared" si="1"/>
        <v>4.1009463722397478E-2</v>
      </c>
      <c r="K13" s="12">
        <f t="shared" si="2"/>
        <v>3.5906642728904849E-2</v>
      </c>
    </row>
    <row r="14" spans="1:11" x14ac:dyDescent="0.25">
      <c r="A14" s="19" t="s">
        <v>3026</v>
      </c>
      <c r="B14" s="19">
        <f>COUNTIFS(Aggregate!$B:$B,'NPS Summary'!B$1,Aggregate!$K:$K,'NPS Summary'!$A14)</f>
        <v>0</v>
      </c>
      <c r="C14" s="19">
        <f>COUNTIFS(Aggregate!$B:$B,'NPS Summary'!C$1,Aggregate!$K:$K,'NPS Summary'!$A14)</f>
        <v>2</v>
      </c>
      <c r="D14" s="19">
        <f>COUNTIFS(Aggregate!$B:$B,'NPS Summary'!D$1,Aggregate!$K:$K,'NPS Summary'!$A14)</f>
        <v>11</v>
      </c>
      <c r="E14" s="19">
        <f t="shared" si="0"/>
        <v>13</v>
      </c>
      <c r="H14" s="19" t="s">
        <v>3026</v>
      </c>
      <c r="I14" s="12">
        <f t="shared" si="3"/>
        <v>0</v>
      </c>
      <c r="J14" s="12">
        <f t="shared" si="1"/>
        <v>6.3091482649842269E-3</v>
      </c>
      <c r="K14" s="12">
        <f t="shared" si="2"/>
        <v>1.9748653500897665E-2</v>
      </c>
    </row>
    <row r="15" spans="1:11" x14ac:dyDescent="0.25">
      <c r="A15" s="19" t="s">
        <v>3037</v>
      </c>
      <c r="B15" s="19">
        <f>COUNTIFS(Aggregate!$B:$B,'NPS Summary'!B$1,Aggregate!$K:$K,'NPS Summary'!$A15)</f>
        <v>6</v>
      </c>
      <c r="C15" s="19">
        <f>COUNTIFS(Aggregate!$B:$B,'NPS Summary'!C$1,Aggregate!$K:$K,'NPS Summary'!$A15)</f>
        <v>3</v>
      </c>
      <c r="D15" s="19">
        <f>COUNTIFS(Aggregate!$B:$B,'NPS Summary'!D$1,Aggregate!$K:$K,'NPS Summary'!$A15)</f>
        <v>5</v>
      </c>
      <c r="E15" s="19">
        <f t="shared" si="0"/>
        <v>14</v>
      </c>
      <c r="H15" s="19" t="s">
        <v>3037</v>
      </c>
      <c r="I15" s="12">
        <f t="shared" si="3"/>
        <v>1.4354066985645933E-2</v>
      </c>
      <c r="J15" s="12">
        <f t="shared" si="1"/>
        <v>9.4637223974763408E-3</v>
      </c>
      <c r="K15" s="12">
        <f t="shared" si="2"/>
        <v>8.9766606822262122E-3</v>
      </c>
    </row>
    <row r="16" spans="1:11" x14ac:dyDescent="0.25">
      <c r="A16" s="19" t="s">
        <v>3036</v>
      </c>
      <c r="B16" s="19">
        <f>COUNTIFS(Aggregate!$B:$B,'NPS Summary'!B$1,Aggregate!$K:$K,'NPS Summary'!$A16)</f>
        <v>12</v>
      </c>
      <c r="C16" s="19">
        <f>COUNTIFS(Aggregate!$B:$B,'NPS Summary'!C$1,Aggregate!$K:$K,'NPS Summary'!$A16)</f>
        <v>17</v>
      </c>
      <c r="D16" s="19">
        <f>COUNTIFS(Aggregate!$B:$B,'NPS Summary'!D$1,Aggregate!$K:$K,'NPS Summary'!$A16)</f>
        <v>24</v>
      </c>
      <c r="E16" s="19">
        <f t="shared" si="0"/>
        <v>53</v>
      </c>
      <c r="H16" s="19" t="s">
        <v>3036</v>
      </c>
      <c r="I16" s="12">
        <f t="shared" si="3"/>
        <v>2.8708133971291867E-2</v>
      </c>
      <c r="J16" s="12">
        <f t="shared" si="1"/>
        <v>5.362776025236593E-2</v>
      </c>
      <c r="K16" s="12">
        <f t="shared" si="2"/>
        <v>4.3087971274685818E-2</v>
      </c>
    </row>
    <row r="17" spans="1:19" x14ac:dyDescent="0.25">
      <c r="A17" s="19" t="s">
        <v>3038</v>
      </c>
      <c r="B17" s="19">
        <f>COUNTIFS(Aggregate!$B:$B,'NPS Summary'!B$1,Aggregate!$K:$K,'NPS Summary'!$A17)</f>
        <v>1</v>
      </c>
      <c r="C17" s="19">
        <f>COUNTIFS(Aggregate!$B:$B,'NPS Summary'!C$1,Aggregate!$K:$K,'NPS Summary'!$A17)</f>
        <v>4</v>
      </c>
      <c r="D17" s="19">
        <f>COUNTIFS(Aggregate!$B:$B,'NPS Summary'!D$1,Aggregate!$K:$K,'NPS Summary'!$A17)</f>
        <v>1</v>
      </c>
      <c r="E17" s="19">
        <f t="shared" si="0"/>
        <v>6</v>
      </c>
      <c r="H17" s="19" t="s">
        <v>3038</v>
      </c>
      <c r="I17" s="12">
        <f t="shared" si="3"/>
        <v>2.3923444976076554E-3</v>
      </c>
      <c r="J17" s="12">
        <f t="shared" si="1"/>
        <v>1.2618296529968454E-2</v>
      </c>
      <c r="K17" s="12">
        <f t="shared" si="2"/>
        <v>1.7953321364452424E-3</v>
      </c>
    </row>
    <row r="18" spans="1:19" x14ac:dyDescent="0.25">
      <c r="A18" s="19" t="s">
        <v>3040</v>
      </c>
      <c r="B18" s="19">
        <f>COUNTIFS(Aggregate!$B:$B,'NPS Summary'!B$1,Aggregate!$K:$K,'NPS Summary'!$A18)</f>
        <v>1</v>
      </c>
      <c r="C18" s="19">
        <f>COUNTIFS(Aggregate!$B:$B,'NPS Summary'!C$1,Aggregate!$K:$K,'NPS Summary'!$A18)</f>
        <v>1</v>
      </c>
      <c r="D18" s="19">
        <f>COUNTIFS(Aggregate!$B:$B,'NPS Summary'!D$1,Aggregate!$K:$K,'NPS Summary'!$A18)</f>
        <v>16</v>
      </c>
      <c r="E18" s="19">
        <f t="shared" si="0"/>
        <v>18</v>
      </c>
      <c r="H18" s="19" t="s">
        <v>3040</v>
      </c>
      <c r="I18" s="12">
        <f t="shared" si="3"/>
        <v>2.3923444976076554E-3</v>
      </c>
      <c r="J18" s="12">
        <f t="shared" si="1"/>
        <v>3.1545741324921135E-3</v>
      </c>
      <c r="K18" s="12">
        <f t="shared" si="2"/>
        <v>2.8725314183123879E-2</v>
      </c>
    </row>
    <row r="19" spans="1:19" x14ac:dyDescent="0.25">
      <c r="A19" s="19" t="s">
        <v>3041</v>
      </c>
      <c r="B19" s="19">
        <f>COUNTIFS(Aggregate!$B:$B,'NPS Summary'!B$1,Aggregate!$K:$K,'NPS Summary'!$A19)</f>
        <v>0</v>
      </c>
      <c r="C19" s="19">
        <f>COUNTIFS(Aggregate!$B:$B,'NPS Summary'!C$1,Aggregate!$K:$K,'NPS Summary'!$A19)</f>
        <v>2</v>
      </c>
      <c r="D19" s="19">
        <f>COUNTIFS(Aggregate!$B:$B,'NPS Summary'!D$1,Aggregate!$K:$K,'NPS Summary'!$A19)</f>
        <v>10</v>
      </c>
      <c r="E19" s="19">
        <f t="shared" si="0"/>
        <v>12</v>
      </c>
      <c r="H19" s="19" t="s">
        <v>3041</v>
      </c>
      <c r="I19" s="12">
        <f t="shared" si="3"/>
        <v>0</v>
      </c>
      <c r="J19" s="12">
        <f t="shared" si="1"/>
        <v>6.3091482649842269E-3</v>
      </c>
      <c r="K19" s="12">
        <f t="shared" si="2"/>
        <v>1.7953321364452424E-2</v>
      </c>
    </row>
    <row r="20" spans="1:19" x14ac:dyDescent="0.25">
      <c r="A20" s="19" t="s">
        <v>3042</v>
      </c>
      <c r="B20" s="19">
        <f>COUNTIFS(Aggregate!$B:$B,'NPS Summary'!B$1,Aggregate!$K:$K,'NPS Summary'!$A20)</f>
        <v>16</v>
      </c>
      <c r="C20" s="19">
        <f>COUNTIFS(Aggregate!$B:$B,'NPS Summary'!C$1,Aggregate!$K:$K,'NPS Summary'!$A20)</f>
        <v>18</v>
      </c>
      <c r="D20" s="19">
        <f>COUNTIFS(Aggregate!$B:$B,'NPS Summary'!D$1,Aggregate!$K:$K,'NPS Summary'!$A20)</f>
        <v>25</v>
      </c>
      <c r="E20" s="19">
        <f t="shared" si="0"/>
        <v>59</v>
      </c>
      <c r="H20" s="19" t="s">
        <v>3042</v>
      </c>
      <c r="I20" s="12">
        <f t="shared" si="3"/>
        <v>3.8277511961722487E-2</v>
      </c>
      <c r="J20" s="12">
        <f t="shared" si="1"/>
        <v>5.6782334384858045E-2</v>
      </c>
      <c r="K20" s="12">
        <f t="shared" si="2"/>
        <v>4.4883303411131059E-2</v>
      </c>
    </row>
    <row r="21" spans="1:19" x14ac:dyDescent="0.25">
      <c r="A21" s="19" t="s">
        <v>1387</v>
      </c>
      <c r="B21" s="19">
        <f>COUNTIFS(Aggregate!$B:$B,'NPS Summary'!B$1,Aggregate!$K:$K,'NPS Summary'!$A21)</f>
        <v>12</v>
      </c>
      <c r="C21" s="19">
        <f>COUNTIFS(Aggregate!$B:$B,'NPS Summary'!C$1,Aggregate!$K:$K,'NPS Summary'!$A21)</f>
        <v>46</v>
      </c>
      <c r="D21" s="19">
        <f>COUNTIFS(Aggregate!$B:$B,'NPS Summary'!D$1,Aggregate!$K:$K,'NPS Summary'!$A21)</f>
        <v>55</v>
      </c>
      <c r="E21" s="19">
        <f t="shared" si="0"/>
        <v>113</v>
      </c>
      <c r="H21" s="19" t="s">
        <v>1387</v>
      </c>
      <c r="I21" s="12">
        <f t="shared" si="3"/>
        <v>2.8708133971291867E-2</v>
      </c>
      <c r="J21" s="12">
        <f t="shared" si="1"/>
        <v>0.14511041009463724</v>
      </c>
      <c r="K21" s="12">
        <f t="shared" si="2"/>
        <v>9.8743267504488336E-2</v>
      </c>
    </row>
    <row r="22" spans="1:19" x14ac:dyDescent="0.25">
      <c r="A22" s="19" t="s">
        <v>3043</v>
      </c>
      <c r="B22" s="19">
        <f>COUNTIFS(Aggregate!$B:$B,'NPS Summary'!B$1,Aggregate!$K:$K,'NPS Summary'!$A22)</f>
        <v>1</v>
      </c>
      <c r="C22" s="19">
        <f>COUNTIFS(Aggregate!$B:$B,'NPS Summary'!C$1,Aggregate!$K:$K,'NPS Summary'!$A22)</f>
        <v>0</v>
      </c>
      <c r="D22" s="19">
        <f>COUNTIFS(Aggregate!$B:$B,'NPS Summary'!D$1,Aggregate!$K:$K,'NPS Summary'!$A22)</f>
        <v>1</v>
      </c>
      <c r="E22" s="19">
        <f t="shared" si="0"/>
        <v>2</v>
      </c>
      <c r="H22" s="19" t="s">
        <v>3043</v>
      </c>
      <c r="I22" s="12">
        <f t="shared" si="3"/>
        <v>2.3923444976076554E-3</v>
      </c>
      <c r="J22" s="12">
        <f t="shared" si="1"/>
        <v>0</v>
      </c>
      <c r="K22" s="12">
        <f t="shared" si="2"/>
        <v>1.7953321364452424E-3</v>
      </c>
    </row>
    <row r="23" spans="1:19" x14ac:dyDescent="0.25">
      <c r="A23" s="19" t="s">
        <v>3047</v>
      </c>
      <c r="B23" s="19">
        <f>COUNTIFS(Aggregate!$B:$B,'NPS Summary'!B$1,Aggregate!$K:$K,'NPS Summary'!$A23)</f>
        <v>0</v>
      </c>
      <c r="C23" s="19">
        <f>COUNTIFS(Aggregate!$B:$B,'NPS Summary'!C$1,Aggregate!$K:$K,'NPS Summary'!$A23)</f>
        <v>1</v>
      </c>
      <c r="D23" s="19">
        <f>COUNTIFS(Aggregate!$B:$B,'NPS Summary'!D$1,Aggregate!$K:$K,'NPS Summary'!$A23)</f>
        <v>3</v>
      </c>
      <c r="E23" s="19">
        <f t="shared" si="0"/>
        <v>4</v>
      </c>
      <c r="H23" s="19" t="s">
        <v>3047</v>
      </c>
      <c r="I23" s="12">
        <f t="shared" si="3"/>
        <v>0</v>
      </c>
      <c r="J23" s="12">
        <f t="shared" si="1"/>
        <v>3.1545741324921135E-3</v>
      </c>
      <c r="K23" s="12">
        <f t="shared" si="2"/>
        <v>5.3859964093357273E-3</v>
      </c>
    </row>
    <row r="24" spans="1:19" x14ac:dyDescent="0.25">
      <c r="A24" s="19" t="s">
        <v>3048</v>
      </c>
      <c r="B24" s="19">
        <f>COUNTIFS(Aggregate!$B:$B,'NPS Summary'!B$1,Aggregate!$K:$K,'NPS Summary'!$A24)</f>
        <v>0</v>
      </c>
      <c r="C24" s="19">
        <f>COUNTIFS(Aggregate!$B:$B,'NPS Summary'!C$1,Aggregate!$K:$K,'NPS Summary'!$A24)</f>
        <v>0</v>
      </c>
      <c r="D24" s="19">
        <f>COUNTIFS(Aggregate!$B:$B,'NPS Summary'!D$1,Aggregate!$K:$K,'NPS Summary'!$A24)</f>
        <v>2</v>
      </c>
      <c r="E24" s="19">
        <f t="shared" si="0"/>
        <v>2</v>
      </c>
      <c r="H24" s="19" t="s">
        <v>3048</v>
      </c>
      <c r="I24" s="12">
        <f t="shared" si="3"/>
        <v>0</v>
      </c>
      <c r="J24" s="12">
        <f t="shared" si="1"/>
        <v>0</v>
      </c>
      <c r="K24" s="12">
        <f t="shared" si="2"/>
        <v>3.5906642728904849E-3</v>
      </c>
    </row>
    <row r="25" spans="1:19" x14ac:dyDescent="0.25">
      <c r="A25" s="19" t="s">
        <v>3049</v>
      </c>
      <c r="B25" s="19">
        <f>COUNTIFS(Aggregate!$B:$B,'NPS Summary'!B$1,Aggregate!$K:$K,'NPS Summary'!$A25)</f>
        <v>0</v>
      </c>
      <c r="C25" s="19">
        <f>COUNTIFS(Aggregate!$B:$B,'NPS Summary'!C$1,Aggregate!$K:$K,'NPS Summary'!$A25)</f>
        <v>0</v>
      </c>
      <c r="D25" s="19">
        <f>COUNTIFS(Aggregate!$B:$B,'NPS Summary'!D$1,Aggregate!$K:$K,'NPS Summary'!$A25)</f>
        <v>1</v>
      </c>
      <c r="E25" s="19">
        <f t="shared" si="0"/>
        <v>1</v>
      </c>
      <c r="H25" s="19" t="s">
        <v>3049</v>
      </c>
      <c r="I25" s="12">
        <f t="shared" si="3"/>
        <v>0</v>
      </c>
      <c r="J25" s="12">
        <f t="shared" si="1"/>
        <v>0</v>
      </c>
      <c r="K25" s="12">
        <f t="shared" si="2"/>
        <v>1.7953321364452424E-3</v>
      </c>
    </row>
    <row r="26" spans="1:19" x14ac:dyDescent="0.25">
      <c r="B26" s="19">
        <f>SUM(B2:B25)</f>
        <v>418</v>
      </c>
      <c r="C26" s="19">
        <f>SUM(C2:C25)</f>
        <v>317</v>
      </c>
      <c r="D26" s="19">
        <f>SUM(D2:D25)</f>
        <v>557</v>
      </c>
      <c r="E26" s="19">
        <f>SUM(B26:D26)</f>
        <v>1292</v>
      </c>
    </row>
    <row r="27" spans="1:19" x14ac:dyDescent="0.25">
      <c r="B27" s="12">
        <f>B26/$E$26</f>
        <v>0.3235294117647059</v>
      </c>
      <c r="C27" s="12">
        <f t="shared" ref="C27:D27" si="4">C26/$E$26</f>
        <v>0.24535603715170279</v>
      </c>
      <c r="D27" s="12">
        <f t="shared" si="4"/>
        <v>0.43111455108359131</v>
      </c>
    </row>
    <row r="28" spans="1:19" x14ac:dyDescent="0.25">
      <c r="I28" s="19" t="s">
        <v>3078</v>
      </c>
      <c r="J28" s="19" t="s">
        <v>3079</v>
      </c>
      <c r="K28" s="19" t="s">
        <v>3080</v>
      </c>
      <c r="N28" s="37" t="s">
        <v>3050</v>
      </c>
      <c r="O28" s="37" t="s">
        <v>3078</v>
      </c>
      <c r="P28" s="37" t="s">
        <v>3079</v>
      </c>
      <c r="Q28" s="37" t="s">
        <v>3080</v>
      </c>
    </row>
    <row r="29" spans="1:19" x14ac:dyDescent="0.25">
      <c r="H29" s="19" t="s">
        <v>3044</v>
      </c>
      <c r="I29" s="15">
        <v>0.37799043062200954</v>
      </c>
      <c r="J29" s="15">
        <v>5.362776025236593E-2</v>
      </c>
      <c r="K29" s="15">
        <v>1.2567324955116697E-2</v>
      </c>
      <c r="N29" s="37" t="s">
        <v>3030</v>
      </c>
      <c r="O29" s="12">
        <v>7.1770334928229667E-3</v>
      </c>
      <c r="P29" s="12">
        <v>5.362776025236593E-2</v>
      </c>
      <c r="Q29" s="12">
        <v>0.23518850987432674</v>
      </c>
      <c r="R29" s="12"/>
      <c r="S29" s="12"/>
    </row>
    <row r="30" spans="1:19" x14ac:dyDescent="0.25">
      <c r="H30" s="19" t="s">
        <v>3029</v>
      </c>
      <c r="I30" s="15">
        <v>0.26555023923444976</v>
      </c>
      <c r="J30" s="15">
        <v>0.29652996845425866</v>
      </c>
      <c r="K30" s="15">
        <v>0.13824057450628366</v>
      </c>
      <c r="N30" s="37" t="s">
        <v>1387</v>
      </c>
      <c r="O30" s="12">
        <v>2.8708133971291867E-2</v>
      </c>
      <c r="P30" s="12">
        <v>0.14511041009463724</v>
      </c>
      <c r="Q30" s="12">
        <v>9.8743267504488336E-2</v>
      </c>
      <c r="R30" s="12"/>
      <c r="S30" s="12"/>
    </row>
    <row r="31" spans="1:19" x14ac:dyDescent="0.25">
      <c r="H31" s="19" t="s">
        <v>1369</v>
      </c>
      <c r="I31" s="15">
        <v>6.6985645933014357E-2</v>
      </c>
      <c r="J31" s="15">
        <v>2.5236593059936908E-2</v>
      </c>
      <c r="K31" s="15">
        <v>7.1813285457809697E-3</v>
      </c>
      <c r="N31" s="37" t="s">
        <v>3031</v>
      </c>
      <c r="O31" s="12">
        <v>4.0669856459330141E-2</v>
      </c>
      <c r="P31" s="12">
        <v>5.993690851735016E-2</v>
      </c>
      <c r="Q31" s="12">
        <v>7.0017953321364457E-2</v>
      </c>
      <c r="R31" s="12"/>
      <c r="S31" s="12"/>
    </row>
    <row r="32" spans="1:19" s="37" customFormat="1" x14ac:dyDescent="0.25">
      <c r="H32" s="37" t="s">
        <v>3035</v>
      </c>
      <c r="I32" s="15">
        <v>7.1770334928229665E-2</v>
      </c>
      <c r="J32" s="15">
        <v>1.8927444794952682E-2</v>
      </c>
      <c r="K32" s="15">
        <v>1.7953321364452424E-3</v>
      </c>
      <c r="O32" s="12"/>
      <c r="P32" s="12"/>
      <c r="Q32" s="12"/>
      <c r="R32" s="12"/>
      <c r="S32" s="12"/>
    </row>
    <row r="33" spans="1:19" x14ac:dyDescent="0.25">
      <c r="H33" s="19" t="s">
        <v>3033</v>
      </c>
      <c r="I33" s="15">
        <v>1.4354066985645933E-2</v>
      </c>
      <c r="J33" s="15">
        <v>0.1167192429022082</v>
      </c>
      <c r="K33" s="15">
        <v>8.6175942549371637E-2</v>
      </c>
      <c r="N33" s="37" t="s">
        <v>3042</v>
      </c>
      <c r="O33" s="12">
        <v>3.8277511961722487E-2</v>
      </c>
      <c r="P33" s="12">
        <v>5.6782334384858045E-2</v>
      </c>
      <c r="Q33" s="12">
        <v>4.4883303411131059E-2</v>
      </c>
      <c r="R33" s="12"/>
      <c r="S33" s="12"/>
    </row>
    <row r="34" spans="1:19" x14ac:dyDescent="0.25">
      <c r="H34" s="19" t="s">
        <v>3081</v>
      </c>
      <c r="I34" s="12">
        <f>1-SUM(I29:I33)</f>
        <v>0.20334928229665072</v>
      </c>
      <c r="J34" s="12">
        <f>1-SUM(J29:J33)</f>
        <v>0.48895899053627767</v>
      </c>
      <c r="K34" s="12">
        <f>1-SUM(K29:K33)</f>
        <v>0.75403949730700182</v>
      </c>
      <c r="N34" s="37" t="s">
        <v>3036</v>
      </c>
      <c r="O34" s="12">
        <v>2.8708133971291867E-2</v>
      </c>
      <c r="P34" s="12">
        <v>5.362776025236593E-2</v>
      </c>
      <c r="Q34" s="12">
        <v>4.3087971274685818E-2</v>
      </c>
      <c r="R34" s="12"/>
      <c r="S34" s="12"/>
    </row>
    <row r="35" spans="1:19" x14ac:dyDescent="0.25">
      <c r="I35" s="15">
        <f>SUM(I29:I34)</f>
        <v>1</v>
      </c>
      <c r="J35" s="15">
        <f t="shared" ref="J35:K35" si="5">SUM(J29:J34)</f>
        <v>1</v>
      </c>
      <c r="K35" s="15">
        <f t="shared" si="5"/>
        <v>1</v>
      </c>
      <c r="N35" s="37" t="s">
        <v>3039</v>
      </c>
      <c r="O35" s="12">
        <v>1.9138755980861243E-2</v>
      </c>
      <c r="P35" s="12">
        <v>4.1009463722397478E-2</v>
      </c>
      <c r="Q35" s="12">
        <v>3.5906642728904849E-2</v>
      </c>
      <c r="R35" s="12"/>
      <c r="S35" s="12"/>
    </row>
    <row r="36" spans="1:19" x14ac:dyDescent="0.25">
      <c r="A36" s="29" t="s">
        <v>3029</v>
      </c>
      <c r="B36" s="21">
        <v>282</v>
      </c>
      <c r="C36" s="30">
        <v>0.21826625386996903</v>
      </c>
      <c r="N36" s="37" t="s">
        <v>3035</v>
      </c>
      <c r="O36" s="12">
        <v>7.1770334928229665E-2</v>
      </c>
      <c r="P36" s="12">
        <v>1.8927444794952682E-2</v>
      </c>
      <c r="Q36" s="12">
        <v>1.7953321364452424E-3</v>
      </c>
      <c r="R36" s="12"/>
      <c r="S36" s="12"/>
    </row>
    <row r="37" spans="1:19" x14ac:dyDescent="0.25">
      <c r="A37" s="29" t="s">
        <v>3044</v>
      </c>
      <c r="B37" s="21">
        <v>182</v>
      </c>
      <c r="C37" s="30">
        <v>0.14086687306501547</v>
      </c>
      <c r="N37" s="37" t="s">
        <v>3028</v>
      </c>
      <c r="O37" s="12">
        <v>2.3923444976076554E-3</v>
      </c>
      <c r="P37" s="12">
        <v>1.8927444794952682E-2</v>
      </c>
      <c r="Q37" s="12">
        <v>6.1041292639138239E-2</v>
      </c>
      <c r="R37" s="12"/>
      <c r="S37" s="12"/>
    </row>
    <row r="38" spans="1:19" x14ac:dyDescent="0.25">
      <c r="A38" s="29" t="s">
        <v>3030</v>
      </c>
      <c r="B38" s="21">
        <v>151</v>
      </c>
      <c r="C38" s="30">
        <v>0.11687306501547988</v>
      </c>
      <c r="H38" s="19" t="s">
        <v>3040</v>
      </c>
      <c r="I38" s="15">
        <v>2.3923444976076554E-3</v>
      </c>
      <c r="J38" s="15">
        <v>3.1545741324921135E-3</v>
      </c>
      <c r="K38" s="15">
        <v>2.8725314183123879E-2</v>
      </c>
      <c r="N38" s="37" t="s">
        <v>3034</v>
      </c>
      <c r="O38" s="12">
        <v>0</v>
      </c>
      <c r="P38" s="12">
        <v>6.3091482649842269E-3</v>
      </c>
      <c r="Q38" s="12">
        <v>4.4883303411131059E-2</v>
      </c>
      <c r="R38" s="12"/>
      <c r="S38" s="12"/>
    </row>
    <row r="39" spans="1:19" x14ac:dyDescent="0.25">
      <c r="A39" s="29" t="s">
        <v>1387</v>
      </c>
      <c r="B39" s="21">
        <v>113</v>
      </c>
      <c r="C39" s="30">
        <v>8.746130030959752E-2</v>
      </c>
      <c r="H39" s="19" t="s">
        <v>3035</v>
      </c>
      <c r="I39" s="15">
        <v>7.1770334928229665E-2</v>
      </c>
      <c r="J39" s="15">
        <v>1.8927444794952682E-2</v>
      </c>
      <c r="K39" s="15">
        <v>1.7953321364452424E-3</v>
      </c>
      <c r="N39" s="37" t="s">
        <v>3027</v>
      </c>
      <c r="O39" s="12">
        <v>0</v>
      </c>
      <c r="P39" s="12">
        <v>6.3091482649842269E-3</v>
      </c>
      <c r="Q39" s="12">
        <v>2.8725314183123879E-2</v>
      </c>
      <c r="R39" s="12"/>
      <c r="S39" s="12"/>
    </row>
    <row r="40" spans="1:19" x14ac:dyDescent="0.25">
      <c r="A40" s="29" t="s">
        <v>3033</v>
      </c>
      <c r="B40" s="21">
        <v>91</v>
      </c>
      <c r="C40" s="30">
        <v>7.0433436532507734E-2</v>
      </c>
      <c r="H40" s="19" t="s">
        <v>3028</v>
      </c>
      <c r="I40" s="15">
        <v>2.3923444976076554E-3</v>
      </c>
      <c r="J40" s="15">
        <v>1.8927444794952682E-2</v>
      </c>
      <c r="K40" s="15">
        <v>6.1041292639138239E-2</v>
      </c>
      <c r="N40" s="37" t="s">
        <v>3040</v>
      </c>
      <c r="O40" s="12">
        <v>2.3923444976076554E-3</v>
      </c>
      <c r="P40" s="12">
        <v>3.1545741324921135E-3</v>
      </c>
      <c r="Q40" s="12">
        <v>2.8725314183123879E-2</v>
      </c>
      <c r="R40" s="12"/>
      <c r="S40" s="12"/>
    </row>
    <row r="41" spans="1:19" x14ac:dyDescent="0.25">
      <c r="A41" s="29" t="s">
        <v>3031</v>
      </c>
      <c r="B41" s="21">
        <v>75</v>
      </c>
      <c r="C41" s="30">
        <v>5.8049535603715167E-2</v>
      </c>
      <c r="H41" s="19" t="s">
        <v>3036</v>
      </c>
      <c r="I41" s="15">
        <v>2.8708133971291867E-2</v>
      </c>
      <c r="J41" s="15">
        <v>5.362776025236593E-2</v>
      </c>
      <c r="K41" s="15">
        <v>4.3087971274685818E-2</v>
      </c>
      <c r="N41" s="37" t="s">
        <v>3037</v>
      </c>
      <c r="O41" s="12">
        <v>1.4354066985645933E-2</v>
      </c>
      <c r="P41" s="12">
        <v>9.4637223974763408E-3</v>
      </c>
      <c r="Q41" s="12">
        <v>8.9766606822262122E-3</v>
      </c>
      <c r="R41" s="12"/>
      <c r="S41" s="12"/>
    </row>
    <row r="42" spans="1:19" x14ac:dyDescent="0.25">
      <c r="A42" s="29" t="s">
        <v>3042</v>
      </c>
      <c r="B42" s="21">
        <v>59</v>
      </c>
      <c r="C42" s="30">
        <v>4.5665634674922601E-2</v>
      </c>
      <c r="H42" s="19" t="s">
        <v>3039</v>
      </c>
      <c r="I42" s="15">
        <v>1.9138755980861243E-2</v>
      </c>
      <c r="J42" s="15">
        <v>4.1009463722397478E-2</v>
      </c>
      <c r="K42" s="15">
        <v>3.5906642728904849E-2</v>
      </c>
      <c r="N42" s="37" t="s">
        <v>3026</v>
      </c>
      <c r="O42" s="12">
        <v>0</v>
      </c>
      <c r="P42" s="12">
        <v>6.3091482649842269E-3</v>
      </c>
      <c r="Q42" s="12">
        <v>1.9748653500897665E-2</v>
      </c>
      <c r="R42" s="12"/>
      <c r="S42" s="12"/>
    </row>
    <row r="43" spans="1:19" x14ac:dyDescent="0.25">
      <c r="A43" s="29" t="s">
        <v>3036</v>
      </c>
      <c r="B43" s="21">
        <v>53</v>
      </c>
      <c r="C43" s="30">
        <v>4.1021671826625389E-2</v>
      </c>
      <c r="H43" s="19" t="s">
        <v>3034</v>
      </c>
      <c r="I43" s="15">
        <v>0</v>
      </c>
      <c r="J43" s="15">
        <v>6.3091482649842269E-3</v>
      </c>
      <c r="K43" s="15">
        <v>4.4883303411131059E-2</v>
      </c>
      <c r="N43" s="37" t="s">
        <v>3032</v>
      </c>
      <c r="O43" s="12">
        <v>1.6746411483253589E-2</v>
      </c>
      <c r="P43" s="12">
        <v>6.3091482649842269E-3</v>
      </c>
      <c r="Q43" s="12">
        <v>1.7953321364452424E-3</v>
      </c>
      <c r="R43" s="12"/>
      <c r="S43" s="12"/>
    </row>
    <row r="44" spans="1:19" x14ac:dyDescent="0.25">
      <c r="A44" s="29" t="s">
        <v>3028</v>
      </c>
      <c r="B44" s="21">
        <v>41</v>
      </c>
      <c r="C44" s="30">
        <v>3.1733746130030958E-2</v>
      </c>
      <c r="N44" s="37" t="s">
        <v>3041</v>
      </c>
      <c r="O44" s="12">
        <v>0</v>
      </c>
      <c r="P44" s="12">
        <v>6.3091482649842269E-3</v>
      </c>
      <c r="Q44" s="12">
        <v>1.7953321364452424E-2</v>
      </c>
      <c r="R44" s="12"/>
      <c r="S44" s="12"/>
    </row>
    <row r="45" spans="1:19" x14ac:dyDescent="0.25">
      <c r="A45" s="29" t="s">
        <v>3039</v>
      </c>
      <c r="B45" s="21">
        <v>41</v>
      </c>
      <c r="C45" s="30">
        <v>3.1733746130030958E-2</v>
      </c>
      <c r="N45" s="37" t="s">
        <v>3038</v>
      </c>
      <c r="O45" s="12">
        <v>2.3923444976076554E-3</v>
      </c>
      <c r="P45" s="12">
        <v>1.2618296529968454E-2</v>
      </c>
      <c r="Q45" s="12">
        <v>1.7953321364452424E-3</v>
      </c>
      <c r="R45" s="12"/>
      <c r="S45" s="12"/>
    </row>
    <row r="46" spans="1:19" x14ac:dyDescent="0.25">
      <c r="A46" s="29" t="s">
        <v>1369</v>
      </c>
      <c r="B46" s="21">
        <v>40</v>
      </c>
      <c r="C46" s="30">
        <v>3.0959752321981424E-2</v>
      </c>
      <c r="N46" s="37" t="s">
        <v>3047</v>
      </c>
      <c r="O46" s="12">
        <v>0</v>
      </c>
      <c r="P46" s="12">
        <v>3.1545741324921135E-3</v>
      </c>
      <c r="Q46" s="12">
        <v>5.3859964093357273E-3</v>
      </c>
      <c r="R46" s="12"/>
      <c r="S46" s="12"/>
    </row>
    <row r="47" spans="1:19" x14ac:dyDescent="0.25">
      <c r="A47" s="29" t="s">
        <v>3035</v>
      </c>
      <c r="B47" s="21">
        <v>37</v>
      </c>
      <c r="C47" s="30">
        <v>2.8637770897832818E-2</v>
      </c>
      <c r="N47" s="37" t="s">
        <v>3043</v>
      </c>
      <c r="O47" s="12">
        <v>2.3923444976076554E-3</v>
      </c>
      <c r="P47" s="12">
        <v>0</v>
      </c>
      <c r="Q47" s="12">
        <v>1.7953321364452424E-3</v>
      </c>
      <c r="R47" s="12"/>
      <c r="S47" s="12"/>
    </row>
    <row r="48" spans="1:19" x14ac:dyDescent="0.25">
      <c r="A48" s="29" t="s">
        <v>3034</v>
      </c>
      <c r="B48" s="21">
        <v>27</v>
      </c>
      <c r="C48" s="30">
        <v>2.089783281733746E-2</v>
      </c>
      <c r="N48" s="37" t="s">
        <v>3048</v>
      </c>
      <c r="O48" s="12">
        <v>0</v>
      </c>
      <c r="P48" s="12">
        <v>0</v>
      </c>
      <c r="Q48" s="12">
        <v>3.5906642728904849E-3</v>
      </c>
      <c r="R48" s="12"/>
      <c r="S48" s="12"/>
    </row>
    <row r="49" spans="1:19" x14ac:dyDescent="0.25">
      <c r="A49" s="29" t="s">
        <v>3027</v>
      </c>
      <c r="B49" s="21">
        <v>18</v>
      </c>
      <c r="C49" s="30">
        <v>1.393188854489164E-2</v>
      </c>
      <c r="N49" s="37" t="s">
        <v>3049</v>
      </c>
      <c r="O49" s="12">
        <v>0</v>
      </c>
      <c r="P49" s="12">
        <v>0</v>
      </c>
      <c r="Q49" s="12">
        <v>1.7953321364452424E-3</v>
      </c>
      <c r="R49" s="12"/>
      <c r="S49" s="12"/>
    </row>
    <row r="50" spans="1:19" x14ac:dyDescent="0.25">
      <c r="A50" s="29" t="s">
        <v>3040</v>
      </c>
      <c r="B50" s="21">
        <v>18</v>
      </c>
      <c r="C50" s="30">
        <v>1.393188854489164E-2</v>
      </c>
    </row>
    <row r="51" spans="1:19" x14ac:dyDescent="0.25">
      <c r="A51" s="29" t="s">
        <v>3037</v>
      </c>
      <c r="B51" s="21">
        <v>14</v>
      </c>
      <c r="C51" s="30">
        <v>1.0835913312693499E-2</v>
      </c>
    </row>
    <row r="52" spans="1:19" x14ac:dyDescent="0.25">
      <c r="A52" s="29" t="s">
        <v>3026</v>
      </c>
      <c r="B52" s="21">
        <v>13</v>
      </c>
      <c r="C52" s="30">
        <v>1.0061919504643963E-2</v>
      </c>
    </row>
    <row r="53" spans="1:19" x14ac:dyDescent="0.25">
      <c r="A53" s="29" t="s">
        <v>3041</v>
      </c>
      <c r="B53" s="21">
        <v>12</v>
      </c>
      <c r="C53" s="30">
        <v>9.2879256965944269E-3</v>
      </c>
    </row>
    <row r="54" spans="1:19" x14ac:dyDescent="0.25">
      <c r="A54" s="29" t="s">
        <v>3032</v>
      </c>
      <c r="B54" s="21">
        <v>10</v>
      </c>
      <c r="C54" s="30">
        <v>7.7399380804953561E-3</v>
      </c>
    </row>
    <row r="55" spans="1:19" x14ac:dyDescent="0.25">
      <c r="A55" s="21" t="s">
        <v>3038</v>
      </c>
      <c r="B55" s="21">
        <v>6</v>
      </c>
      <c r="C55" s="12">
        <v>4.6439628482972135E-3</v>
      </c>
    </row>
    <row r="56" spans="1:19" x14ac:dyDescent="0.25">
      <c r="A56" s="21" t="s">
        <v>3047</v>
      </c>
      <c r="B56" s="21">
        <v>4</v>
      </c>
      <c r="C56" s="12">
        <v>3.0959752321981426E-3</v>
      </c>
    </row>
    <row r="57" spans="1:19" x14ac:dyDescent="0.25">
      <c r="A57" s="21" t="s">
        <v>3043</v>
      </c>
      <c r="B57" s="21">
        <v>2</v>
      </c>
      <c r="C57" s="12">
        <v>1.5479876160990713E-3</v>
      </c>
    </row>
    <row r="58" spans="1:19" x14ac:dyDescent="0.25">
      <c r="A58" s="21" t="s">
        <v>3048</v>
      </c>
      <c r="B58" s="21">
        <v>2</v>
      </c>
      <c r="C58" s="12">
        <v>1.5479876160990713E-3</v>
      </c>
    </row>
    <row r="59" spans="1:19" x14ac:dyDescent="0.25">
      <c r="A59" s="21" t="s">
        <v>3049</v>
      </c>
      <c r="B59" s="21">
        <v>1</v>
      </c>
      <c r="C59" s="12">
        <v>7.7399380804953565E-4</v>
      </c>
    </row>
    <row r="60" spans="1:19" x14ac:dyDescent="0.25">
      <c r="B60" s="21">
        <v>1292</v>
      </c>
      <c r="C60" s="21"/>
    </row>
  </sheetData>
  <autoFilter ref="A1:K1" xr:uid="{6FB2154B-DCD2-4FA6-9342-2A864C07F770}"/>
  <sortState xmlns:xlrd2="http://schemas.microsoft.com/office/spreadsheetml/2017/richdata2" ref="N29:R49">
    <sortCondition descending="1" ref="R29:R49"/>
  </sortState>
  <conditionalFormatting sqref="I2:I25">
    <cfRule type="cellIs" dxfId="76" priority="21" operator="equal">
      <formula>0</formula>
    </cfRule>
    <cfRule type="colorScale" priority="22">
      <colorScale>
        <cfvo type="percent" val="1"/>
        <cfvo type="percent" val="100"/>
        <color theme="9" tint="0.39997558519241921"/>
        <color theme="8" tint="-0.249977111117893"/>
      </colorScale>
    </cfRule>
  </conditionalFormatting>
  <conditionalFormatting sqref="J2:J25">
    <cfRule type="cellIs" dxfId="75" priority="23" operator="equal">
      <formula>0</formula>
    </cfRule>
    <cfRule type="colorScale" priority="24">
      <colorScale>
        <cfvo type="percent" val="1"/>
        <cfvo type="percent" val="100"/>
        <color theme="9" tint="0.39997558519241921"/>
        <color theme="8" tint="-0.249977111117893"/>
      </colorScale>
    </cfRule>
  </conditionalFormatting>
  <conditionalFormatting sqref="K2:K25">
    <cfRule type="cellIs" dxfId="74" priority="25" operator="equal">
      <formula>0</formula>
    </cfRule>
    <cfRule type="colorScale" priority="26">
      <colorScale>
        <cfvo type="percent" val="1"/>
        <cfvo type="percent" val="100"/>
        <color theme="9" tint="0.39997558519241921"/>
        <color theme="8" tint="-0.249977111117893"/>
      </colorScale>
    </cfRule>
  </conditionalFormatting>
  <conditionalFormatting sqref="C36:C59">
    <cfRule type="cellIs" dxfId="73" priority="19" operator="equal">
      <formula>0</formula>
    </cfRule>
    <cfRule type="colorScale" priority="20">
      <colorScale>
        <cfvo type="percent" val="1"/>
        <cfvo type="percent" val="100"/>
        <color theme="9" tint="0.39997558519241921"/>
        <color theme="8" tint="-0.249977111117893"/>
      </colorScale>
    </cfRule>
  </conditionalFormatting>
  <conditionalFormatting sqref="O29:O49">
    <cfRule type="cellIs" dxfId="72" priority="13" operator="equal">
      <formula>0</formula>
    </cfRule>
    <cfRule type="colorScale" priority="14">
      <colorScale>
        <cfvo type="percent" val="1"/>
        <cfvo type="percent" val="100"/>
        <color theme="9" tint="0.39997558519241921"/>
        <color theme="8" tint="-0.249977111117893"/>
      </colorScale>
    </cfRule>
  </conditionalFormatting>
  <conditionalFormatting sqref="P29:P49">
    <cfRule type="cellIs" dxfId="71" priority="15" operator="equal">
      <formula>0</formula>
    </cfRule>
    <cfRule type="colorScale" priority="16">
      <colorScale>
        <cfvo type="percent" val="1"/>
        <cfvo type="percent" val="100"/>
        <color theme="9" tint="0.39997558519241921"/>
        <color theme="8" tint="-0.249977111117893"/>
      </colorScale>
    </cfRule>
  </conditionalFormatting>
  <conditionalFormatting sqref="Q29:Q49">
    <cfRule type="cellIs" dxfId="70" priority="17" operator="equal">
      <formula>0</formula>
    </cfRule>
    <cfRule type="colorScale" priority="18">
      <colorScale>
        <cfvo type="percent" val="1"/>
        <cfvo type="percent" val="100"/>
        <color theme="9" tint="0.39997558519241921"/>
        <color theme="8" tint="-0.249977111117893"/>
      </colorScale>
    </cfRule>
  </conditionalFormatting>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AEA2-9C99-4F00-9787-577F63E6FB95}">
  <dimension ref="A1:E8"/>
  <sheetViews>
    <sheetView workbookViewId="0">
      <selection activeCell="B10" sqref="B10"/>
    </sheetView>
  </sheetViews>
  <sheetFormatPr defaultRowHeight="15" x14ac:dyDescent="0.25"/>
  <cols>
    <col min="2" max="2" width="12.140625" customWidth="1"/>
    <col min="3" max="3" width="12.7109375" customWidth="1"/>
    <col min="4" max="4" width="14.5703125" customWidth="1"/>
  </cols>
  <sheetData>
    <row r="1" spans="1:5" x14ac:dyDescent="0.25">
      <c r="B1" t="s">
        <v>3083</v>
      </c>
      <c r="C1" t="s">
        <v>3079</v>
      </c>
      <c r="D1" t="s">
        <v>3084</v>
      </c>
    </row>
    <row r="2" spans="1:5" x14ac:dyDescent="0.25">
      <c r="A2" t="s">
        <v>3082</v>
      </c>
      <c r="B2">
        <v>100</v>
      </c>
      <c r="C2">
        <v>209</v>
      </c>
      <c r="D2">
        <v>390</v>
      </c>
      <c r="E2">
        <f>SUM(B2:D2)</f>
        <v>699</v>
      </c>
    </row>
    <row r="3" spans="1:5" x14ac:dyDescent="0.25">
      <c r="A3" t="s">
        <v>3085</v>
      </c>
      <c r="B3">
        <v>618</v>
      </c>
      <c r="C3">
        <v>889</v>
      </c>
      <c r="D3">
        <v>1702</v>
      </c>
      <c r="E3" s="21">
        <f>SUM(B3:D3)</f>
        <v>3209</v>
      </c>
    </row>
    <row r="6" spans="1:5" x14ac:dyDescent="0.25">
      <c r="A6" s="21"/>
      <c r="B6" s="21" t="s">
        <v>3083</v>
      </c>
      <c r="C6" s="21" t="s">
        <v>3079</v>
      </c>
      <c r="D6" s="21" t="s">
        <v>3084</v>
      </c>
    </row>
    <row r="7" spans="1:5" x14ac:dyDescent="0.25">
      <c r="A7" s="21" t="s">
        <v>3082</v>
      </c>
      <c r="B7" s="12">
        <f t="shared" ref="B7:D8" si="0">B2/$E2</f>
        <v>0.14306151645207441</v>
      </c>
      <c r="C7" s="12">
        <f t="shared" si="0"/>
        <v>0.29899856938483549</v>
      </c>
      <c r="D7" s="12">
        <f t="shared" si="0"/>
        <v>0.55793991416309008</v>
      </c>
    </row>
    <row r="8" spans="1:5" x14ac:dyDescent="0.25">
      <c r="A8" s="21" t="s">
        <v>3085</v>
      </c>
      <c r="B8" s="12">
        <f t="shared" si="0"/>
        <v>0.19258335930196324</v>
      </c>
      <c r="C8" s="12">
        <f t="shared" si="0"/>
        <v>0.27703334372078531</v>
      </c>
      <c r="D8" s="12">
        <f t="shared" si="0"/>
        <v>0.53038329697725151</v>
      </c>
    </row>
  </sheetData>
  <sortState xmlns:xlrd2="http://schemas.microsoft.com/office/spreadsheetml/2017/richdata2" ref="A7:D8">
    <sortCondition descending="1" ref="A7:A8"/>
  </sortState>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154B-DCD2-4FA6-9342-2A864C07F770}">
  <dimension ref="A1:O770"/>
  <sheetViews>
    <sheetView topLeftCell="I1" workbookViewId="0">
      <selection activeCell="U18" sqref="U18"/>
    </sheetView>
  </sheetViews>
  <sheetFormatPr defaultRowHeight="15" x14ac:dyDescent="0.25"/>
  <cols>
    <col min="1" max="1" width="73.42578125" style="17" customWidth="1"/>
    <col min="2" max="6" width="19" customWidth="1"/>
    <col min="10" max="10" width="29.42578125" customWidth="1"/>
    <col min="11" max="15" width="17.7109375" customWidth="1"/>
  </cols>
  <sheetData>
    <row r="1" spans="1:15" x14ac:dyDescent="0.25">
      <c r="A1" s="17" t="s">
        <v>3050</v>
      </c>
      <c r="B1" s="17" t="s">
        <v>3053</v>
      </c>
      <c r="C1" s="17" t="s">
        <v>3054</v>
      </c>
      <c r="D1" s="17" t="s">
        <v>1423</v>
      </c>
      <c r="E1" s="17" t="s">
        <v>3055</v>
      </c>
      <c r="F1" t="s">
        <v>3056</v>
      </c>
      <c r="J1" s="17" t="s">
        <v>3050</v>
      </c>
      <c r="K1" s="17" t="s">
        <v>3053</v>
      </c>
      <c r="L1" s="17" t="s">
        <v>3054</v>
      </c>
      <c r="M1" s="17" t="s">
        <v>1423</v>
      </c>
      <c r="N1" s="17" t="s">
        <v>3055</v>
      </c>
      <c r="O1" s="17" t="s">
        <v>3056</v>
      </c>
    </row>
    <row r="2" spans="1:15" x14ac:dyDescent="0.25">
      <c r="A2" s="17" t="s">
        <v>3044</v>
      </c>
      <c r="B2">
        <f>COUNTIFS(Aggregate!$E:$E,'CSAT Summary'!B$1,Aggregate!$K:$K,'CSAT Summary'!$A2)</f>
        <v>132</v>
      </c>
      <c r="C2" s="17">
        <f>COUNTIFS(Aggregate!$E:$E,'CSAT Summary'!C$1,Aggregate!$K:$K,'CSAT Summary'!$A2)</f>
        <v>31</v>
      </c>
      <c r="D2" s="17">
        <f>COUNTIFS(Aggregate!$E:$E,'CSAT Summary'!D$1,Aggregate!$K:$K,'CSAT Summary'!$A2)</f>
        <v>7</v>
      </c>
      <c r="E2" s="17">
        <f>COUNTIFS(Aggregate!$E:$E,'CSAT Summary'!E$1,Aggregate!$K:$K,'CSAT Summary'!$A2)</f>
        <v>7</v>
      </c>
      <c r="F2" s="17">
        <f>COUNTIFS(Aggregate!$E:$E,'CSAT Summary'!F$1,Aggregate!$K:$K,'CSAT Summary'!$A2)</f>
        <v>5</v>
      </c>
      <c r="G2">
        <f>SUM(B2:F2)</f>
        <v>182</v>
      </c>
      <c r="J2" s="17" t="s">
        <v>3044</v>
      </c>
      <c r="K2" s="12">
        <f t="shared" ref="K2:K25" si="0">B2/B$26</f>
        <v>0.60550458715596334</v>
      </c>
      <c r="L2" s="12">
        <f t="shared" ref="L2:L25" si="1">C2/C$26</f>
        <v>0.20394736842105263</v>
      </c>
      <c r="M2" s="12">
        <f t="shared" ref="M2:M25" si="2">D2/D$26</f>
        <v>7.0707070707070704E-2</v>
      </c>
      <c r="N2" s="12">
        <f t="shared" ref="N2:N25" si="3">E2/E$26</f>
        <v>2.1406727828746176E-2</v>
      </c>
      <c r="O2" s="12">
        <f t="shared" ref="O2:O25" si="4">F2/F$26</f>
        <v>1.0080645161290322E-2</v>
      </c>
    </row>
    <row r="3" spans="1:15" x14ac:dyDescent="0.25">
      <c r="A3" s="17" t="s">
        <v>1369</v>
      </c>
      <c r="B3" s="17">
        <f>COUNTIFS(Aggregate!$E:$E,'CSAT Summary'!B$1,Aggregate!$K:$K,'CSAT Summary'!$A3)</f>
        <v>16</v>
      </c>
      <c r="C3" s="17">
        <f>COUNTIFS(Aggregate!$E:$E,'CSAT Summary'!C$1,Aggregate!$K:$K,'CSAT Summary'!$A3)</f>
        <v>8</v>
      </c>
      <c r="D3" s="17">
        <f>COUNTIFS(Aggregate!$E:$E,'CSAT Summary'!D$1,Aggregate!$K:$K,'CSAT Summary'!$A3)</f>
        <v>2</v>
      </c>
      <c r="E3" s="17">
        <f>COUNTIFS(Aggregate!$E:$E,'CSAT Summary'!E$1,Aggregate!$K:$K,'CSAT Summary'!$A3)</f>
        <v>12</v>
      </c>
      <c r="F3" s="17">
        <f>COUNTIFS(Aggregate!$E:$E,'CSAT Summary'!F$1,Aggregate!$K:$K,'CSAT Summary'!$A3)</f>
        <v>2</v>
      </c>
      <c r="G3" s="17">
        <f t="shared" ref="G3:G25" si="5">SUM(B3:F3)</f>
        <v>40</v>
      </c>
      <c r="J3" s="17" t="s">
        <v>1369</v>
      </c>
      <c r="K3" s="12">
        <f t="shared" si="0"/>
        <v>7.3394495412844041E-2</v>
      </c>
      <c r="L3" s="12">
        <f t="shared" si="1"/>
        <v>5.2631578947368418E-2</v>
      </c>
      <c r="M3" s="12">
        <f t="shared" si="2"/>
        <v>2.0202020202020204E-2</v>
      </c>
      <c r="N3" s="12">
        <f t="shared" si="3"/>
        <v>3.669724770642202E-2</v>
      </c>
      <c r="O3" s="12">
        <f t="shared" si="4"/>
        <v>4.0322580645161289E-3</v>
      </c>
    </row>
    <row r="4" spans="1:15" x14ac:dyDescent="0.25">
      <c r="A4" s="17" t="s">
        <v>3035</v>
      </c>
      <c r="B4" s="17">
        <f>COUNTIFS(Aggregate!$E:$E,'CSAT Summary'!B$1,Aggregate!$K:$K,'CSAT Summary'!$A4)</f>
        <v>15</v>
      </c>
      <c r="C4" s="17">
        <f>COUNTIFS(Aggregate!$E:$E,'CSAT Summary'!C$1,Aggregate!$K:$K,'CSAT Summary'!$A4)</f>
        <v>10</v>
      </c>
      <c r="D4" s="17">
        <f>COUNTIFS(Aggregate!$E:$E,'CSAT Summary'!D$1,Aggregate!$K:$K,'CSAT Summary'!$A4)</f>
        <v>8</v>
      </c>
      <c r="E4" s="17">
        <f>COUNTIFS(Aggregate!$E:$E,'CSAT Summary'!E$1,Aggregate!$K:$K,'CSAT Summary'!$A4)</f>
        <v>2</v>
      </c>
      <c r="F4" s="17">
        <f>COUNTIFS(Aggregate!$E:$E,'CSAT Summary'!F$1,Aggregate!$K:$K,'CSAT Summary'!$A4)</f>
        <v>2</v>
      </c>
      <c r="G4" s="17">
        <f t="shared" si="5"/>
        <v>37</v>
      </c>
      <c r="J4" s="17" t="s">
        <v>3035</v>
      </c>
      <c r="K4" s="12">
        <f t="shared" si="0"/>
        <v>6.8807339449541288E-2</v>
      </c>
      <c r="L4" s="12">
        <f t="shared" si="1"/>
        <v>6.5789473684210523E-2</v>
      </c>
      <c r="M4" s="12">
        <f t="shared" si="2"/>
        <v>8.0808080808080815E-2</v>
      </c>
      <c r="N4" s="12">
        <f t="shared" si="3"/>
        <v>6.1162079510703364E-3</v>
      </c>
      <c r="O4" s="12">
        <f t="shared" si="4"/>
        <v>4.0322580645161289E-3</v>
      </c>
    </row>
    <row r="5" spans="1:15" x14ac:dyDescent="0.25">
      <c r="A5" s="17" t="s">
        <v>3034</v>
      </c>
      <c r="B5" s="17">
        <f>COUNTIFS(Aggregate!$E:$E,'CSAT Summary'!B$1,Aggregate!$K:$K,'CSAT Summary'!$A5)</f>
        <v>0</v>
      </c>
      <c r="C5" s="17">
        <f>COUNTIFS(Aggregate!$E:$E,'CSAT Summary'!C$1,Aggregate!$K:$K,'CSAT Summary'!$A5)</f>
        <v>0</v>
      </c>
      <c r="D5" s="17">
        <f>COUNTIFS(Aggregate!$E:$E,'CSAT Summary'!D$1,Aggregate!$K:$K,'CSAT Summary'!$A5)</f>
        <v>0</v>
      </c>
      <c r="E5" s="17">
        <f>COUNTIFS(Aggregate!$E:$E,'CSAT Summary'!E$1,Aggregate!$K:$K,'CSAT Summary'!$A5)</f>
        <v>1</v>
      </c>
      <c r="F5" s="17">
        <f>COUNTIFS(Aggregate!$E:$E,'CSAT Summary'!F$1,Aggregate!$K:$K,'CSAT Summary'!$A5)</f>
        <v>26</v>
      </c>
      <c r="G5" s="17">
        <f t="shared" si="5"/>
        <v>27</v>
      </c>
      <c r="J5" s="17" t="s">
        <v>3034</v>
      </c>
      <c r="K5" s="12">
        <f t="shared" si="0"/>
        <v>0</v>
      </c>
      <c r="L5" s="12">
        <f t="shared" si="1"/>
        <v>0</v>
      </c>
      <c r="M5" s="12">
        <f t="shared" si="2"/>
        <v>0</v>
      </c>
      <c r="N5" s="12">
        <f t="shared" si="3"/>
        <v>3.0581039755351682E-3</v>
      </c>
      <c r="O5" s="12">
        <f t="shared" si="4"/>
        <v>5.2419354838709679E-2</v>
      </c>
    </row>
    <row r="6" spans="1:15" x14ac:dyDescent="0.25">
      <c r="A6" s="17" t="s">
        <v>3029</v>
      </c>
      <c r="B6" s="17">
        <f>COUNTIFS(Aggregate!$E:$E,'CSAT Summary'!B$1,Aggregate!$K:$K,'CSAT Summary'!$A6)</f>
        <v>29</v>
      </c>
      <c r="C6" s="17">
        <f>COUNTIFS(Aggregate!$E:$E,'CSAT Summary'!C$1,Aggregate!$K:$K,'CSAT Summary'!$A6)</f>
        <v>70</v>
      </c>
      <c r="D6" s="17">
        <f>COUNTIFS(Aggregate!$E:$E,'CSAT Summary'!D$1,Aggregate!$K:$K,'CSAT Summary'!$A6)</f>
        <v>33</v>
      </c>
      <c r="E6" s="17">
        <f>COUNTIFS(Aggregate!$E:$E,'CSAT Summary'!E$1,Aggregate!$K:$K,'CSAT Summary'!$A6)</f>
        <v>98</v>
      </c>
      <c r="F6" s="17">
        <f>COUNTIFS(Aggregate!$E:$E,'CSAT Summary'!F$1,Aggregate!$K:$K,'CSAT Summary'!$A6)</f>
        <v>52</v>
      </c>
      <c r="G6" s="17">
        <f t="shared" si="5"/>
        <v>282</v>
      </c>
      <c r="J6" s="17" t="s">
        <v>3029</v>
      </c>
      <c r="K6" s="12">
        <f t="shared" si="0"/>
        <v>0.13302752293577982</v>
      </c>
      <c r="L6" s="12">
        <f t="shared" si="1"/>
        <v>0.46052631578947367</v>
      </c>
      <c r="M6" s="12">
        <f t="shared" si="2"/>
        <v>0.33333333333333331</v>
      </c>
      <c r="N6" s="12">
        <f t="shared" si="3"/>
        <v>0.29969418960244648</v>
      </c>
      <c r="O6" s="12">
        <f t="shared" si="4"/>
        <v>0.10483870967741936</v>
      </c>
    </row>
    <row r="7" spans="1:15" x14ac:dyDescent="0.25">
      <c r="A7" s="17" t="s">
        <v>3033</v>
      </c>
      <c r="B7" s="17">
        <f>COUNTIFS(Aggregate!$E:$E,'CSAT Summary'!B$1,Aggregate!$K:$K,'CSAT Summary'!$A7)</f>
        <v>0</v>
      </c>
      <c r="C7" s="17">
        <f>COUNTIFS(Aggregate!$E:$E,'CSAT Summary'!C$1,Aggregate!$K:$K,'CSAT Summary'!$A7)</f>
        <v>4</v>
      </c>
      <c r="D7" s="17">
        <f>COUNTIFS(Aggregate!$E:$E,'CSAT Summary'!D$1,Aggregate!$K:$K,'CSAT Summary'!$A7)</f>
        <v>3</v>
      </c>
      <c r="E7" s="17">
        <f>COUNTIFS(Aggregate!$E:$E,'CSAT Summary'!E$1,Aggregate!$K:$K,'CSAT Summary'!$A7)</f>
        <v>36</v>
      </c>
      <c r="F7" s="17">
        <f>COUNTIFS(Aggregate!$E:$E,'CSAT Summary'!F$1,Aggregate!$K:$K,'CSAT Summary'!$A7)</f>
        <v>48</v>
      </c>
      <c r="G7" s="17">
        <f t="shared" si="5"/>
        <v>91</v>
      </c>
      <c r="J7" s="17" t="s">
        <v>3033</v>
      </c>
      <c r="K7" s="12">
        <f t="shared" si="0"/>
        <v>0</v>
      </c>
      <c r="L7" s="12">
        <f t="shared" si="1"/>
        <v>2.6315789473684209E-2</v>
      </c>
      <c r="M7" s="12">
        <f t="shared" si="2"/>
        <v>3.0303030303030304E-2</v>
      </c>
      <c r="N7" s="12">
        <f t="shared" si="3"/>
        <v>0.11009174311926606</v>
      </c>
      <c r="O7" s="12">
        <f t="shared" si="4"/>
        <v>9.6774193548387094E-2</v>
      </c>
    </row>
    <row r="8" spans="1:15" x14ac:dyDescent="0.25">
      <c r="A8" s="17" t="s">
        <v>3032</v>
      </c>
      <c r="B8" s="17">
        <f>COUNTIFS(Aggregate!$E:$E,'CSAT Summary'!B$1,Aggregate!$K:$K,'CSAT Summary'!$A8)</f>
        <v>6</v>
      </c>
      <c r="C8" s="17">
        <f>COUNTIFS(Aggregate!$E:$E,'CSAT Summary'!C$1,Aggregate!$K:$K,'CSAT Summary'!$A8)</f>
        <v>1</v>
      </c>
      <c r="D8" s="17">
        <f>COUNTIFS(Aggregate!$E:$E,'CSAT Summary'!D$1,Aggregate!$K:$K,'CSAT Summary'!$A8)</f>
        <v>0</v>
      </c>
      <c r="E8" s="17">
        <f>COUNTIFS(Aggregate!$E:$E,'CSAT Summary'!E$1,Aggregate!$K:$K,'CSAT Summary'!$A8)</f>
        <v>2</v>
      </c>
      <c r="F8" s="17">
        <f>COUNTIFS(Aggregate!$E:$E,'CSAT Summary'!F$1,Aggregate!$K:$K,'CSAT Summary'!$A8)</f>
        <v>1</v>
      </c>
      <c r="G8" s="17">
        <f t="shared" si="5"/>
        <v>10</v>
      </c>
      <c r="J8" s="17" t="s">
        <v>3032</v>
      </c>
      <c r="K8" s="12">
        <f t="shared" si="0"/>
        <v>2.7522935779816515E-2</v>
      </c>
      <c r="L8" s="12">
        <f t="shared" si="1"/>
        <v>6.5789473684210523E-3</v>
      </c>
      <c r="M8" s="12">
        <f t="shared" si="2"/>
        <v>0</v>
      </c>
      <c r="N8" s="12">
        <f t="shared" si="3"/>
        <v>6.1162079510703364E-3</v>
      </c>
      <c r="O8" s="12">
        <f t="shared" si="4"/>
        <v>2.0161290322580645E-3</v>
      </c>
    </row>
    <row r="9" spans="1:15" x14ac:dyDescent="0.25">
      <c r="A9" s="17" t="s">
        <v>3031</v>
      </c>
      <c r="B9" s="17">
        <f>COUNTIFS(Aggregate!$E:$E,'CSAT Summary'!B$1,Aggregate!$K:$K,'CSAT Summary'!$A9)</f>
        <v>1</v>
      </c>
      <c r="C9" s="17">
        <f>COUNTIFS(Aggregate!$E:$E,'CSAT Summary'!C$1,Aggregate!$K:$K,'CSAT Summary'!$A9)</f>
        <v>2</v>
      </c>
      <c r="D9" s="17">
        <f>COUNTIFS(Aggregate!$E:$E,'CSAT Summary'!D$1,Aggregate!$K:$K,'CSAT Summary'!$A9)</f>
        <v>18</v>
      </c>
      <c r="E9" s="17">
        <f>COUNTIFS(Aggregate!$E:$E,'CSAT Summary'!E$1,Aggregate!$K:$K,'CSAT Summary'!$A9)</f>
        <v>17</v>
      </c>
      <c r="F9" s="17">
        <f>COUNTIFS(Aggregate!$E:$E,'CSAT Summary'!F$1,Aggregate!$K:$K,'CSAT Summary'!$A9)</f>
        <v>37</v>
      </c>
      <c r="G9" s="17">
        <f t="shared" si="5"/>
        <v>75</v>
      </c>
      <c r="J9" s="17" t="s">
        <v>3031</v>
      </c>
      <c r="K9" s="12">
        <f t="shared" si="0"/>
        <v>4.5871559633027525E-3</v>
      </c>
      <c r="L9" s="12">
        <f t="shared" si="1"/>
        <v>1.3157894736842105E-2</v>
      </c>
      <c r="M9" s="12">
        <f t="shared" si="2"/>
        <v>0.18181818181818182</v>
      </c>
      <c r="N9" s="12">
        <f t="shared" si="3"/>
        <v>5.1987767584097858E-2</v>
      </c>
      <c r="O9" s="12">
        <f t="shared" si="4"/>
        <v>7.459677419354839E-2</v>
      </c>
    </row>
    <row r="10" spans="1:15" x14ac:dyDescent="0.25">
      <c r="A10" s="17" t="s">
        <v>3030</v>
      </c>
      <c r="B10" s="17">
        <f>COUNTIFS(Aggregate!$E:$E,'CSAT Summary'!B$1,Aggregate!$K:$K,'CSAT Summary'!$A10)</f>
        <v>1</v>
      </c>
      <c r="C10" s="17">
        <f>COUNTIFS(Aggregate!$E:$E,'CSAT Summary'!C$1,Aggregate!$K:$K,'CSAT Summary'!$A10)</f>
        <v>2</v>
      </c>
      <c r="D10" s="17">
        <f>COUNTIFS(Aggregate!$E:$E,'CSAT Summary'!D$1,Aggregate!$K:$K,'CSAT Summary'!$A10)</f>
        <v>2</v>
      </c>
      <c r="E10" s="17">
        <f>COUNTIFS(Aggregate!$E:$E,'CSAT Summary'!E$1,Aggregate!$K:$K,'CSAT Summary'!$A10)</f>
        <v>15</v>
      </c>
      <c r="F10" s="17">
        <f>COUNTIFS(Aggregate!$E:$E,'CSAT Summary'!F$1,Aggregate!$K:$K,'CSAT Summary'!$A10)</f>
        <v>131</v>
      </c>
      <c r="G10" s="17">
        <f t="shared" si="5"/>
        <v>151</v>
      </c>
      <c r="J10" s="17" t="s">
        <v>3030</v>
      </c>
      <c r="K10" s="12">
        <f t="shared" si="0"/>
        <v>4.5871559633027525E-3</v>
      </c>
      <c r="L10" s="12">
        <f t="shared" si="1"/>
        <v>1.3157894736842105E-2</v>
      </c>
      <c r="M10" s="12">
        <f t="shared" si="2"/>
        <v>2.0202020202020204E-2</v>
      </c>
      <c r="N10" s="12">
        <f t="shared" si="3"/>
        <v>4.5871559633027525E-2</v>
      </c>
      <c r="O10" s="12">
        <f t="shared" si="4"/>
        <v>0.26411290322580644</v>
      </c>
    </row>
    <row r="11" spans="1:15" x14ac:dyDescent="0.25">
      <c r="A11" s="17" t="s">
        <v>3028</v>
      </c>
      <c r="B11" s="17">
        <f>COUNTIFS(Aggregate!$E:$E,'CSAT Summary'!B$1,Aggregate!$K:$K,'CSAT Summary'!$A11)</f>
        <v>0</v>
      </c>
      <c r="C11" s="17">
        <f>COUNTIFS(Aggregate!$E:$E,'CSAT Summary'!C$1,Aggregate!$K:$K,'CSAT Summary'!$A11)</f>
        <v>0</v>
      </c>
      <c r="D11" s="17">
        <f>COUNTIFS(Aggregate!$E:$E,'CSAT Summary'!D$1,Aggregate!$K:$K,'CSAT Summary'!$A11)</f>
        <v>0</v>
      </c>
      <c r="E11" s="17">
        <f>COUNTIFS(Aggregate!$E:$E,'CSAT Summary'!E$1,Aggregate!$K:$K,'CSAT Summary'!$A11)</f>
        <v>5</v>
      </c>
      <c r="F11" s="17">
        <f>COUNTIFS(Aggregate!$E:$E,'CSAT Summary'!F$1,Aggregate!$K:$K,'CSAT Summary'!$A11)</f>
        <v>36</v>
      </c>
      <c r="G11" s="17">
        <f t="shared" si="5"/>
        <v>41</v>
      </c>
      <c r="J11" s="17" t="s">
        <v>3028</v>
      </c>
      <c r="K11" s="12">
        <f t="shared" si="0"/>
        <v>0</v>
      </c>
      <c r="L11" s="12">
        <f t="shared" si="1"/>
        <v>0</v>
      </c>
      <c r="M11" s="12">
        <f t="shared" si="2"/>
        <v>0</v>
      </c>
      <c r="N11" s="12">
        <f t="shared" si="3"/>
        <v>1.5290519877675841E-2</v>
      </c>
      <c r="O11" s="12">
        <f t="shared" si="4"/>
        <v>7.2580645161290328E-2</v>
      </c>
    </row>
    <row r="12" spans="1:15" x14ac:dyDescent="0.25">
      <c r="A12" s="17" t="s">
        <v>3027</v>
      </c>
      <c r="B12" s="17">
        <f>COUNTIFS(Aggregate!$E:$E,'CSAT Summary'!B$1,Aggregate!$K:$K,'CSAT Summary'!$A12)</f>
        <v>0</v>
      </c>
      <c r="C12" s="17">
        <f>COUNTIFS(Aggregate!$E:$E,'CSAT Summary'!C$1,Aggregate!$K:$K,'CSAT Summary'!$A12)</f>
        <v>0</v>
      </c>
      <c r="D12" s="17">
        <f>COUNTIFS(Aggregate!$E:$E,'CSAT Summary'!D$1,Aggregate!$K:$K,'CSAT Summary'!$A12)</f>
        <v>0</v>
      </c>
      <c r="E12" s="17">
        <f>COUNTIFS(Aggregate!$E:$E,'CSAT Summary'!E$1,Aggregate!$K:$K,'CSAT Summary'!$A12)</f>
        <v>6</v>
      </c>
      <c r="F12" s="17">
        <f>COUNTIFS(Aggregate!$E:$E,'CSAT Summary'!F$1,Aggregate!$K:$K,'CSAT Summary'!$A12)</f>
        <v>12</v>
      </c>
      <c r="G12" s="17">
        <f t="shared" si="5"/>
        <v>18</v>
      </c>
      <c r="J12" s="17" t="s">
        <v>3027</v>
      </c>
      <c r="K12" s="12">
        <f t="shared" si="0"/>
        <v>0</v>
      </c>
      <c r="L12" s="12">
        <f t="shared" si="1"/>
        <v>0</v>
      </c>
      <c r="M12" s="12">
        <f t="shared" si="2"/>
        <v>0</v>
      </c>
      <c r="N12" s="12">
        <f t="shared" si="3"/>
        <v>1.834862385321101E-2</v>
      </c>
      <c r="O12" s="12">
        <f t="shared" si="4"/>
        <v>2.4193548387096774E-2</v>
      </c>
    </row>
    <row r="13" spans="1:15" x14ac:dyDescent="0.25">
      <c r="A13" s="17" t="s">
        <v>3039</v>
      </c>
      <c r="B13" s="17">
        <f>COUNTIFS(Aggregate!$E:$E,'CSAT Summary'!B$1,Aggregate!$K:$K,'CSAT Summary'!$A13)</f>
        <v>3</v>
      </c>
      <c r="C13" s="17">
        <f>COUNTIFS(Aggregate!$E:$E,'CSAT Summary'!C$1,Aggregate!$K:$K,'CSAT Summary'!$A13)</f>
        <v>4</v>
      </c>
      <c r="D13" s="17">
        <f>COUNTIFS(Aggregate!$E:$E,'CSAT Summary'!D$1,Aggregate!$K:$K,'CSAT Summary'!$A13)</f>
        <v>1</v>
      </c>
      <c r="E13" s="17">
        <f>COUNTIFS(Aggregate!$E:$E,'CSAT Summary'!E$1,Aggregate!$K:$K,'CSAT Summary'!$A13)</f>
        <v>17</v>
      </c>
      <c r="F13" s="17">
        <f>COUNTIFS(Aggregate!$E:$E,'CSAT Summary'!F$1,Aggregate!$K:$K,'CSAT Summary'!$A13)</f>
        <v>16</v>
      </c>
      <c r="G13" s="17">
        <f t="shared" si="5"/>
        <v>41</v>
      </c>
      <c r="J13" s="17" t="s">
        <v>3039</v>
      </c>
      <c r="K13" s="12">
        <f t="shared" si="0"/>
        <v>1.3761467889908258E-2</v>
      </c>
      <c r="L13" s="12">
        <f t="shared" si="1"/>
        <v>2.6315789473684209E-2</v>
      </c>
      <c r="M13" s="12">
        <f t="shared" si="2"/>
        <v>1.0101010101010102E-2</v>
      </c>
      <c r="N13" s="12">
        <f t="shared" si="3"/>
        <v>5.1987767584097858E-2</v>
      </c>
      <c r="O13" s="12">
        <f t="shared" si="4"/>
        <v>3.2258064516129031E-2</v>
      </c>
    </row>
    <row r="14" spans="1:15" x14ac:dyDescent="0.25">
      <c r="A14" s="17" t="s">
        <v>3026</v>
      </c>
      <c r="B14" s="17">
        <f>COUNTIFS(Aggregate!$E:$E,'CSAT Summary'!B$1,Aggregate!$K:$K,'CSAT Summary'!$A14)</f>
        <v>0</v>
      </c>
      <c r="C14" s="17">
        <f>COUNTIFS(Aggregate!$E:$E,'CSAT Summary'!C$1,Aggregate!$K:$K,'CSAT Summary'!$A14)</f>
        <v>0</v>
      </c>
      <c r="D14" s="17">
        <f>COUNTIFS(Aggregate!$E:$E,'CSAT Summary'!D$1,Aggregate!$K:$K,'CSAT Summary'!$A14)</f>
        <v>0</v>
      </c>
      <c r="E14" s="17">
        <f>COUNTIFS(Aggregate!$E:$E,'CSAT Summary'!E$1,Aggregate!$K:$K,'CSAT Summary'!$A14)</f>
        <v>1</v>
      </c>
      <c r="F14" s="17">
        <f>COUNTIFS(Aggregate!$E:$E,'CSAT Summary'!F$1,Aggregate!$K:$K,'CSAT Summary'!$A14)</f>
        <v>12</v>
      </c>
      <c r="G14" s="17">
        <f t="shared" si="5"/>
        <v>13</v>
      </c>
      <c r="J14" s="17" t="s">
        <v>3026</v>
      </c>
      <c r="K14" s="12">
        <f t="shared" si="0"/>
        <v>0</v>
      </c>
      <c r="L14" s="12">
        <f t="shared" si="1"/>
        <v>0</v>
      </c>
      <c r="M14" s="12">
        <f t="shared" si="2"/>
        <v>0</v>
      </c>
      <c r="N14" s="12">
        <f t="shared" si="3"/>
        <v>3.0581039755351682E-3</v>
      </c>
      <c r="O14" s="12">
        <f t="shared" si="4"/>
        <v>2.4193548387096774E-2</v>
      </c>
    </row>
    <row r="15" spans="1:15" x14ac:dyDescent="0.25">
      <c r="A15" s="17" t="s">
        <v>3037</v>
      </c>
      <c r="B15" s="17">
        <f>COUNTIFS(Aggregate!$E:$E,'CSAT Summary'!B$1,Aggregate!$K:$K,'CSAT Summary'!$A15)</f>
        <v>1</v>
      </c>
      <c r="C15" s="17">
        <f>COUNTIFS(Aggregate!$E:$E,'CSAT Summary'!C$1,Aggregate!$K:$K,'CSAT Summary'!$A15)</f>
        <v>0</v>
      </c>
      <c r="D15" s="17">
        <f>COUNTIFS(Aggregate!$E:$E,'CSAT Summary'!D$1,Aggregate!$K:$K,'CSAT Summary'!$A15)</f>
        <v>4</v>
      </c>
      <c r="E15" s="17">
        <f>COUNTIFS(Aggregate!$E:$E,'CSAT Summary'!E$1,Aggregate!$K:$K,'CSAT Summary'!$A15)</f>
        <v>5</v>
      </c>
      <c r="F15" s="17">
        <f>COUNTIFS(Aggregate!$E:$E,'CSAT Summary'!F$1,Aggregate!$K:$K,'CSAT Summary'!$A15)</f>
        <v>4</v>
      </c>
      <c r="G15" s="17">
        <f t="shared" si="5"/>
        <v>14</v>
      </c>
      <c r="J15" s="17" t="s">
        <v>3037</v>
      </c>
      <c r="K15" s="12">
        <f t="shared" si="0"/>
        <v>4.5871559633027525E-3</v>
      </c>
      <c r="L15" s="12">
        <f t="shared" si="1"/>
        <v>0</v>
      </c>
      <c r="M15" s="12">
        <f t="shared" si="2"/>
        <v>4.0404040404040407E-2</v>
      </c>
      <c r="N15" s="12">
        <f t="shared" si="3"/>
        <v>1.5290519877675841E-2</v>
      </c>
      <c r="O15" s="12">
        <f t="shared" si="4"/>
        <v>8.0645161290322578E-3</v>
      </c>
    </row>
    <row r="16" spans="1:15" x14ac:dyDescent="0.25">
      <c r="A16" s="17" t="s">
        <v>3036</v>
      </c>
      <c r="B16" s="17">
        <f>COUNTIFS(Aggregate!$E:$E,'CSAT Summary'!B$1,Aggregate!$K:$K,'CSAT Summary'!$A16)</f>
        <v>4</v>
      </c>
      <c r="C16" s="17">
        <f>COUNTIFS(Aggregate!$E:$E,'CSAT Summary'!C$1,Aggregate!$K:$K,'CSAT Summary'!$A16)</f>
        <v>3</v>
      </c>
      <c r="D16" s="17">
        <f>COUNTIFS(Aggregate!$E:$E,'CSAT Summary'!D$1,Aggregate!$K:$K,'CSAT Summary'!$A16)</f>
        <v>7</v>
      </c>
      <c r="E16" s="17">
        <f>COUNTIFS(Aggregate!$E:$E,'CSAT Summary'!E$1,Aggregate!$K:$K,'CSAT Summary'!$A16)</f>
        <v>20</v>
      </c>
      <c r="F16" s="17">
        <f>COUNTIFS(Aggregate!$E:$E,'CSAT Summary'!F$1,Aggregate!$K:$K,'CSAT Summary'!$A16)</f>
        <v>19</v>
      </c>
      <c r="G16" s="17">
        <f t="shared" si="5"/>
        <v>53</v>
      </c>
      <c r="J16" s="17" t="s">
        <v>3036</v>
      </c>
      <c r="K16" s="12">
        <f t="shared" si="0"/>
        <v>1.834862385321101E-2</v>
      </c>
      <c r="L16" s="12">
        <f t="shared" si="1"/>
        <v>1.9736842105263157E-2</v>
      </c>
      <c r="M16" s="12">
        <f t="shared" si="2"/>
        <v>7.0707070707070704E-2</v>
      </c>
      <c r="N16" s="12">
        <f t="shared" si="3"/>
        <v>6.1162079510703363E-2</v>
      </c>
      <c r="O16" s="12">
        <f t="shared" si="4"/>
        <v>3.8306451612903226E-2</v>
      </c>
    </row>
    <row r="17" spans="1:15" x14ac:dyDescent="0.25">
      <c r="A17" s="17" t="s">
        <v>3038</v>
      </c>
      <c r="B17" s="17">
        <f>COUNTIFS(Aggregate!$E:$E,'CSAT Summary'!B$1,Aggregate!$K:$K,'CSAT Summary'!$A17)</f>
        <v>0</v>
      </c>
      <c r="C17" s="17">
        <f>COUNTIFS(Aggregate!$E:$E,'CSAT Summary'!C$1,Aggregate!$K:$K,'CSAT Summary'!$A17)</f>
        <v>0</v>
      </c>
      <c r="D17" s="17">
        <f>COUNTIFS(Aggregate!$E:$E,'CSAT Summary'!D$1,Aggregate!$K:$K,'CSAT Summary'!$A17)</f>
        <v>0</v>
      </c>
      <c r="E17" s="17">
        <f>COUNTIFS(Aggregate!$E:$E,'CSAT Summary'!E$1,Aggregate!$K:$K,'CSAT Summary'!$A17)</f>
        <v>6</v>
      </c>
      <c r="F17" s="17">
        <f>COUNTIFS(Aggregate!$E:$E,'CSAT Summary'!F$1,Aggregate!$K:$K,'CSAT Summary'!$A17)</f>
        <v>0</v>
      </c>
      <c r="G17" s="17">
        <f t="shared" si="5"/>
        <v>6</v>
      </c>
      <c r="J17" s="17" t="s">
        <v>3038</v>
      </c>
      <c r="K17" s="12">
        <f t="shared" si="0"/>
        <v>0</v>
      </c>
      <c r="L17" s="12">
        <f t="shared" si="1"/>
        <v>0</v>
      </c>
      <c r="M17" s="12">
        <f t="shared" si="2"/>
        <v>0</v>
      </c>
      <c r="N17" s="12">
        <f t="shared" si="3"/>
        <v>1.834862385321101E-2</v>
      </c>
      <c r="O17" s="12">
        <f t="shared" si="4"/>
        <v>0</v>
      </c>
    </row>
    <row r="18" spans="1:15" x14ac:dyDescent="0.25">
      <c r="A18" s="17" t="s">
        <v>3040</v>
      </c>
      <c r="B18" s="17">
        <f>COUNTIFS(Aggregate!$E:$E,'CSAT Summary'!B$1,Aggregate!$K:$K,'CSAT Summary'!$A18)</f>
        <v>0</v>
      </c>
      <c r="C18" s="17">
        <f>COUNTIFS(Aggregate!$E:$E,'CSAT Summary'!C$1,Aggregate!$K:$K,'CSAT Summary'!$A18)</f>
        <v>0</v>
      </c>
      <c r="D18" s="17">
        <f>COUNTIFS(Aggregate!$E:$E,'CSAT Summary'!D$1,Aggregate!$K:$K,'CSAT Summary'!$A18)</f>
        <v>0</v>
      </c>
      <c r="E18" s="17">
        <f>COUNTIFS(Aggregate!$E:$E,'CSAT Summary'!E$1,Aggregate!$K:$K,'CSAT Summary'!$A18)</f>
        <v>1</v>
      </c>
      <c r="F18" s="17">
        <f>COUNTIFS(Aggregate!$E:$E,'CSAT Summary'!F$1,Aggregate!$K:$K,'CSAT Summary'!$A18)</f>
        <v>17</v>
      </c>
      <c r="G18" s="17">
        <f t="shared" si="5"/>
        <v>18</v>
      </c>
      <c r="J18" s="17" t="s">
        <v>3040</v>
      </c>
      <c r="K18" s="12">
        <f t="shared" si="0"/>
        <v>0</v>
      </c>
      <c r="L18" s="12">
        <f t="shared" si="1"/>
        <v>0</v>
      </c>
      <c r="M18" s="12">
        <f t="shared" si="2"/>
        <v>0</v>
      </c>
      <c r="N18" s="12">
        <f t="shared" si="3"/>
        <v>3.0581039755351682E-3</v>
      </c>
      <c r="O18" s="12">
        <f t="shared" si="4"/>
        <v>3.4274193548387094E-2</v>
      </c>
    </row>
    <row r="19" spans="1:15" x14ac:dyDescent="0.25">
      <c r="A19" s="17" t="s">
        <v>3041</v>
      </c>
      <c r="B19" s="17">
        <f>COUNTIFS(Aggregate!$E:$E,'CSAT Summary'!B$1,Aggregate!$K:$K,'CSAT Summary'!$A19)</f>
        <v>1</v>
      </c>
      <c r="C19" s="17">
        <f>COUNTIFS(Aggregate!$E:$E,'CSAT Summary'!C$1,Aggregate!$K:$K,'CSAT Summary'!$A19)</f>
        <v>0</v>
      </c>
      <c r="D19" s="17">
        <f>COUNTIFS(Aggregate!$E:$E,'CSAT Summary'!D$1,Aggregate!$K:$K,'CSAT Summary'!$A19)</f>
        <v>0</v>
      </c>
      <c r="E19" s="17">
        <f>COUNTIFS(Aggregate!$E:$E,'CSAT Summary'!E$1,Aggregate!$K:$K,'CSAT Summary'!$A19)</f>
        <v>1</v>
      </c>
      <c r="F19" s="17">
        <f>COUNTIFS(Aggregate!$E:$E,'CSAT Summary'!F$1,Aggregate!$K:$K,'CSAT Summary'!$A19)</f>
        <v>10</v>
      </c>
      <c r="G19" s="17">
        <f t="shared" si="5"/>
        <v>12</v>
      </c>
      <c r="J19" s="17" t="s">
        <v>3041</v>
      </c>
      <c r="K19" s="12">
        <f t="shared" si="0"/>
        <v>4.5871559633027525E-3</v>
      </c>
      <c r="L19" s="12">
        <f t="shared" si="1"/>
        <v>0</v>
      </c>
      <c r="M19" s="12">
        <f t="shared" si="2"/>
        <v>0</v>
      </c>
      <c r="N19" s="12">
        <f t="shared" si="3"/>
        <v>3.0581039755351682E-3</v>
      </c>
      <c r="O19" s="12">
        <f t="shared" si="4"/>
        <v>2.0161290322580645E-2</v>
      </c>
    </row>
    <row r="20" spans="1:15" x14ac:dyDescent="0.25">
      <c r="A20" s="17" t="s">
        <v>3042</v>
      </c>
      <c r="B20" s="17">
        <f>COUNTIFS(Aggregate!$E:$E,'CSAT Summary'!B$1,Aggregate!$K:$K,'CSAT Summary'!$A20)</f>
        <v>9</v>
      </c>
      <c r="C20" s="17">
        <f>COUNTIFS(Aggregate!$E:$E,'CSAT Summary'!C$1,Aggregate!$K:$K,'CSAT Summary'!$A20)</f>
        <v>5</v>
      </c>
      <c r="D20" s="17">
        <f>COUNTIFS(Aggregate!$E:$E,'CSAT Summary'!D$1,Aggregate!$K:$K,'CSAT Summary'!$A20)</f>
        <v>6</v>
      </c>
      <c r="E20" s="17">
        <f>COUNTIFS(Aggregate!$E:$E,'CSAT Summary'!E$1,Aggregate!$K:$K,'CSAT Summary'!$A20)</f>
        <v>24</v>
      </c>
      <c r="F20" s="17">
        <f>COUNTIFS(Aggregate!$E:$E,'CSAT Summary'!F$1,Aggregate!$K:$K,'CSAT Summary'!$A20)</f>
        <v>15</v>
      </c>
      <c r="G20" s="17">
        <f t="shared" si="5"/>
        <v>59</v>
      </c>
      <c r="J20" s="17" t="s">
        <v>3042</v>
      </c>
      <c r="K20" s="12">
        <f t="shared" si="0"/>
        <v>4.1284403669724773E-2</v>
      </c>
      <c r="L20" s="12">
        <f t="shared" si="1"/>
        <v>3.2894736842105261E-2</v>
      </c>
      <c r="M20" s="12">
        <f t="shared" si="2"/>
        <v>6.0606060606060608E-2</v>
      </c>
      <c r="N20" s="12">
        <f t="shared" si="3"/>
        <v>7.3394495412844041E-2</v>
      </c>
      <c r="O20" s="12">
        <f t="shared" si="4"/>
        <v>3.0241935483870969E-2</v>
      </c>
    </row>
    <row r="21" spans="1:15" x14ac:dyDescent="0.25">
      <c r="A21" s="17" t="s">
        <v>1387</v>
      </c>
      <c r="B21" s="17">
        <f>COUNTIFS(Aggregate!$E:$E,'CSAT Summary'!B$1,Aggregate!$K:$K,'CSAT Summary'!$A21)</f>
        <v>0</v>
      </c>
      <c r="C21" s="17">
        <f>COUNTIFS(Aggregate!$E:$E,'CSAT Summary'!C$1,Aggregate!$K:$K,'CSAT Summary'!$A21)</f>
        <v>12</v>
      </c>
      <c r="D21" s="17">
        <f>COUNTIFS(Aggregate!$E:$E,'CSAT Summary'!D$1,Aggregate!$K:$K,'CSAT Summary'!$A21)</f>
        <v>7</v>
      </c>
      <c r="E21" s="17">
        <f>COUNTIFS(Aggregate!$E:$E,'CSAT Summary'!E$1,Aggregate!$K:$K,'CSAT Summary'!$A21)</f>
        <v>51</v>
      </c>
      <c r="F21" s="17">
        <f>COUNTIFS(Aggregate!$E:$E,'CSAT Summary'!F$1,Aggregate!$K:$K,'CSAT Summary'!$A21)</f>
        <v>43</v>
      </c>
      <c r="G21" s="17">
        <f t="shared" si="5"/>
        <v>113</v>
      </c>
      <c r="J21" s="17" t="s">
        <v>1387</v>
      </c>
      <c r="K21" s="12">
        <f t="shared" si="0"/>
        <v>0</v>
      </c>
      <c r="L21" s="12">
        <f t="shared" si="1"/>
        <v>7.8947368421052627E-2</v>
      </c>
      <c r="M21" s="12">
        <f t="shared" si="2"/>
        <v>7.0707070707070704E-2</v>
      </c>
      <c r="N21" s="12">
        <f t="shared" si="3"/>
        <v>0.15596330275229359</v>
      </c>
      <c r="O21" s="12">
        <f t="shared" si="4"/>
        <v>8.669354838709678E-2</v>
      </c>
    </row>
    <row r="22" spans="1:15" x14ac:dyDescent="0.25">
      <c r="A22" s="17" t="s">
        <v>3043</v>
      </c>
      <c r="B22" s="17">
        <f>COUNTIFS(Aggregate!$E:$E,'CSAT Summary'!B$1,Aggregate!$K:$K,'CSAT Summary'!$A22)</f>
        <v>0</v>
      </c>
      <c r="C22" s="17">
        <f>COUNTIFS(Aggregate!$E:$E,'CSAT Summary'!C$1,Aggregate!$K:$K,'CSAT Summary'!$A22)</f>
        <v>0</v>
      </c>
      <c r="D22" s="17">
        <f>COUNTIFS(Aggregate!$E:$E,'CSAT Summary'!D$1,Aggregate!$K:$K,'CSAT Summary'!$A22)</f>
        <v>1</v>
      </c>
      <c r="E22" s="17">
        <f>COUNTIFS(Aggregate!$E:$E,'CSAT Summary'!E$1,Aggregate!$K:$K,'CSAT Summary'!$A22)</f>
        <v>0</v>
      </c>
      <c r="F22" s="17">
        <f>COUNTIFS(Aggregate!$E:$E,'CSAT Summary'!F$1,Aggregate!$K:$K,'CSAT Summary'!$A22)</f>
        <v>1</v>
      </c>
      <c r="G22" s="17">
        <f t="shared" si="5"/>
        <v>2</v>
      </c>
      <c r="J22" s="17" t="s">
        <v>3043</v>
      </c>
      <c r="K22" s="12">
        <f t="shared" si="0"/>
        <v>0</v>
      </c>
      <c r="L22" s="12">
        <f t="shared" si="1"/>
        <v>0</v>
      </c>
      <c r="M22" s="12">
        <f t="shared" si="2"/>
        <v>1.0101010101010102E-2</v>
      </c>
      <c r="N22" s="12">
        <f t="shared" si="3"/>
        <v>0</v>
      </c>
      <c r="O22" s="12">
        <f t="shared" si="4"/>
        <v>2.0161290322580645E-3</v>
      </c>
    </row>
    <row r="23" spans="1:15" x14ac:dyDescent="0.25">
      <c r="A23" s="17" t="s">
        <v>3047</v>
      </c>
      <c r="B23" s="17">
        <f>COUNTIFS(Aggregate!$E:$E,'CSAT Summary'!B$1,Aggregate!$K:$K,'CSAT Summary'!$A23)</f>
        <v>0</v>
      </c>
      <c r="C23" s="17">
        <f>COUNTIFS(Aggregate!$E:$E,'CSAT Summary'!C$1,Aggregate!$K:$K,'CSAT Summary'!$A23)</f>
        <v>0</v>
      </c>
      <c r="D23" s="17">
        <f>COUNTIFS(Aggregate!$E:$E,'CSAT Summary'!D$1,Aggregate!$K:$K,'CSAT Summary'!$A23)</f>
        <v>0</v>
      </c>
      <c r="E23" s="17">
        <f>COUNTIFS(Aggregate!$E:$E,'CSAT Summary'!E$1,Aggregate!$K:$K,'CSAT Summary'!$A23)</f>
        <v>0</v>
      </c>
      <c r="F23" s="17">
        <f>COUNTIFS(Aggregate!$E:$E,'CSAT Summary'!F$1,Aggregate!$K:$K,'CSAT Summary'!$A23)</f>
        <v>4</v>
      </c>
      <c r="G23" s="17">
        <f t="shared" si="5"/>
        <v>4</v>
      </c>
      <c r="J23" s="17" t="s">
        <v>3047</v>
      </c>
      <c r="K23" s="12">
        <f t="shared" si="0"/>
        <v>0</v>
      </c>
      <c r="L23" s="12">
        <f t="shared" si="1"/>
        <v>0</v>
      </c>
      <c r="M23" s="12">
        <f t="shared" si="2"/>
        <v>0</v>
      </c>
      <c r="N23" s="12">
        <f t="shared" si="3"/>
        <v>0</v>
      </c>
      <c r="O23" s="12">
        <f t="shared" si="4"/>
        <v>8.0645161290322578E-3</v>
      </c>
    </row>
    <row r="24" spans="1:15" x14ac:dyDescent="0.25">
      <c r="A24" s="17" t="s">
        <v>3048</v>
      </c>
      <c r="B24" s="17">
        <f>COUNTIFS(Aggregate!$E:$E,'CSAT Summary'!B$1,Aggregate!$K:$K,'CSAT Summary'!$A24)</f>
        <v>0</v>
      </c>
      <c r="C24" s="17">
        <f>COUNTIFS(Aggregate!$E:$E,'CSAT Summary'!C$1,Aggregate!$K:$K,'CSAT Summary'!$A24)</f>
        <v>0</v>
      </c>
      <c r="D24" s="17">
        <f>COUNTIFS(Aggregate!$E:$E,'CSAT Summary'!D$1,Aggregate!$K:$K,'CSAT Summary'!$A24)</f>
        <v>0</v>
      </c>
      <c r="E24" s="17">
        <f>COUNTIFS(Aggregate!$E:$E,'CSAT Summary'!E$1,Aggregate!$K:$K,'CSAT Summary'!$A24)</f>
        <v>0</v>
      </c>
      <c r="F24" s="17">
        <f>COUNTIFS(Aggregate!$E:$E,'CSAT Summary'!F$1,Aggregate!$K:$K,'CSAT Summary'!$A24)</f>
        <v>2</v>
      </c>
      <c r="G24" s="17">
        <f t="shared" si="5"/>
        <v>2</v>
      </c>
      <c r="J24" s="17" t="s">
        <v>3048</v>
      </c>
      <c r="K24" s="12">
        <f t="shared" si="0"/>
        <v>0</v>
      </c>
      <c r="L24" s="12">
        <f t="shared" si="1"/>
        <v>0</v>
      </c>
      <c r="M24" s="12">
        <f t="shared" si="2"/>
        <v>0</v>
      </c>
      <c r="N24" s="12">
        <f t="shared" si="3"/>
        <v>0</v>
      </c>
      <c r="O24" s="12">
        <f t="shared" si="4"/>
        <v>4.0322580645161289E-3</v>
      </c>
    </row>
    <row r="25" spans="1:15" x14ac:dyDescent="0.25">
      <c r="A25" s="17" t="s">
        <v>3049</v>
      </c>
      <c r="B25" s="17">
        <f>COUNTIFS(Aggregate!$E:$E,'CSAT Summary'!B$1,Aggregate!$K:$K,'CSAT Summary'!$A25)</f>
        <v>0</v>
      </c>
      <c r="C25" s="17">
        <f>COUNTIFS(Aggregate!$E:$E,'CSAT Summary'!C$1,Aggregate!$K:$K,'CSAT Summary'!$A25)</f>
        <v>0</v>
      </c>
      <c r="D25" s="17">
        <f>COUNTIFS(Aggregate!$E:$E,'CSAT Summary'!D$1,Aggregate!$K:$K,'CSAT Summary'!$A25)</f>
        <v>0</v>
      </c>
      <c r="E25" s="17">
        <f>COUNTIFS(Aggregate!$E:$E,'CSAT Summary'!E$1,Aggregate!$K:$K,'CSAT Summary'!$A25)</f>
        <v>0</v>
      </c>
      <c r="F25" s="17">
        <f>COUNTIFS(Aggregate!$E:$E,'CSAT Summary'!F$1,Aggregate!$K:$K,'CSAT Summary'!$A25)</f>
        <v>1</v>
      </c>
      <c r="G25" s="17">
        <f t="shared" si="5"/>
        <v>1</v>
      </c>
      <c r="J25" s="17" t="s">
        <v>3049</v>
      </c>
      <c r="K25" s="12">
        <f t="shared" si="0"/>
        <v>0</v>
      </c>
      <c r="L25" s="12">
        <f t="shared" si="1"/>
        <v>0</v>
      </c>
      <c r="M25" s="12">
        <f t="shared" si="2"/>
        <v>0</v>
      </c>
      <c r="N25" s="12">
        <f t="shared" si="3"/>
        <v>0</v>
      </c>
      <c r="O25" s="12">
        <f t="shared" si="4"/>
        <v>2.0161290322580645E-3</v>
      </c>
    </row>
    <row r="26" spans="1:15" x14ac:dyDescent="0.25">
      <c r="B26">
        <f>SUM(B2:B25)</f>
        <v>218</v>
      </c>
      <c r="C26" s="17">
        <f>SUM(C2:C25)</f>
        <v>152</v>
      </c>
      <c r="D26" s="17">
        <f>SUM(D2:D25)</f>
        <v>99</v>
      </c>
      <c r="E26" s="17">
        <f>SUM(E2:E25)</f>
        <v>327</v>
      </c>
      <c r="F26" s="17">
        <f>SUM(F2:F25)</f>
        <v>496</v>
      </c>
    </row>
    <row r="27" spans="1:15" x14ac:dyDescent="0.25">
      <c r="A27"/>
    </row>
    <row r="28" spans="1:15" x14ac:dyDescent="0.25">
      <c r="A28"/>
    </row>
    <row r="29" spans="1:15" x14ac:dyDescent="0.25">
      <c r="A29"/>
      <c r="J29" s="19" t="s">
        <v>3044</v>
      </c>
      <c r="K29" s="15">
        <v>0.60550458715596334</v>
      </c>
      <c r="L29" s="15">
        <v>0.20394736842105263</v>
      </c>
      <c r="M29" s="15">
        <v>7.0707070707070704E-2</v>
      </c>
      <c r="N29" s="15">
        <v>2.1406727828746176E-2</v>
      </c>
      <c r="O29" s="15">
        <v>1.0080645161290322E-2</v>
      </c>
    </row>
    <row r="30" spans="1:15" x14ac:dyDescent="0.25">
      <c r="A30"/>
      <c r="J30" s="19" t="s">
        <v>3029</v>
      </c>
      <c r="K30" s="15">
        <v>0.13302752293577982</v>
      </c>
      <c r="L30" s="15">
        <v>0.46052631578947367</v>
      </c>
      <c r="M30" s="15">
        <v>0.33333333333333331</v>
      </c>
      <c r="N30" s="15">
        <v>0.29969418960244648</v>
      </c>
      <c r="O30" s="15">
        <v>0.10483870967741936</v>
      </c>
    </row>
    <row r="31" spans="1:15" x14ac:dyDescent="0.25">
      <c r="A31"/>
      <c r="J31" s="19" t="s">
        <v>1369</v>
      </c>
      <c r="K31" s="15">
        <v>7.3394495412844041E-2</v>
      </c>
      <c r="L31" s="15">
        <v>5.2631578947368418E-2</v>
      </c>
      <c r="M31" s="15">
        <v>2.0202020202020204E-2</v>
      </c>
      <c r="N31" s="15">
        <v>3.669724770642202E-2</v>
      </c>
      <c r="O31" s="15">
        <v>4.0322580645161289E-3</v>
      </c>
    </row>
    <row r="32" spans="1:15" x14ac:dyDescent="0.25">
      <c r="A32"/>
      <c r="J32" s="19" t="s">
        <v>3028</v>
      </c>
    </row>
    <row r="33" spans="1:10" x14ac:dyDescent="0.25">
      <c r="A33"/>
      <c r="J33" s="19" t="s">
        <v>3036</v>
      </c>
    </row>
    <row r="34" spans="1:10" x14ac:dyDescent="0.25">
      <c r="A34"/>
      <c r="J34" s="19" t="s">
        <v>3039</v>
      </c>
    </row>
    <row r="35" spans="1:10" x14ac:dyDescent="0.25">
      <c r="A35"/>
      <c r="J35" s="19" t="s">
        <v>3034</v>
      </c>
    </row>
    <row r="36" spans="1:10" x14ac:dyDescent="0.25">
      <c r="A36"/>
      <c r="J36" s="19" t="s">
        <v>3033</v>
      </c>
    </row>
    <row r="37" spans="1:10" x14ac:dyDescent="0.25">
      <c r="A37"/>
      <c r="J37" s="19" t="s">
        <v>3040</v>
      </c>
    </row>
    <row r="38" spans="1:10" x14ac:dyDescent="0.25">
      <c r="A38"/>
      <c r="J38" s="19" t="s">
        <v>3035</v>
      </c>
    </row>
    <row r="39" spans="1:10" x14ac:dyDescent="0.25">
      <c r="A39"/>
    </row>
    <row r="40" spans="1:10" x14ac:dyDescent="0.25">
      <c r="A40"/>
    </row>
    <row r="41" spans="1:10" x14ac:dyDescent="0.25">
      <c r="A41"/>
    </row>
    <row r="42" spans="1:10" x14ac:dyDescent="0.25">
      <c r="A42"/>
    </row>
    <row r="43" spans="1:10" x14ac:dyDescent="0.25">
      <c r="A43"/>
    </row>
    <row r="44" spans="1:10" x14ac:dyDescent="0.25">
      <c r="A44"/>
    </row>
    <row r="45" spans="1:10" x14ac:dyDescent="0.25">
      <c r="A45"/>
    </row>
    <row r="46" spans="1:10" x14ac:dyDescent="0.25">
      <c r="A46"/>
    </row>
    <row r="47" spans="1:10" x14ac:dyDescent="0.25">
      <c r="A47"/>
    </row>
    <row r="48" spans="1:10"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sheetData>
  <autoFilter ref="A1:O1" xr:uid="{6FB2154B-DCD2-4FA6-9342-2A864C07F770}"/>
  <conditionalFormatting sqref="K2:K25">
    <cfRule type="cellIs" dxfId="69" priority="29" operator="equal">
      <formula>0</formula>
    </cfRule>
    <cfRule type="colorScale" priority="30">
      <colorScale>
        <cfvo type="percent" val="1"/>
        <cfvo type="percent" val="100"/>
        <color theme="9" tint="0.39997558519241921"/>
        <color theme="8" tint="-0.249977111117893"/>
      </colorScale>
    </cfRule>
  </conditionalFormatting>
  <conditionalFormatting sqref="L2:L25">
    <cfRule type="cellIs" dxfId="68" priority="33" operator="equal">
      <formula>0</formula>
    </cfRule>
    <cfRule type="colorScale" priority="34">
      <colorScale>
        <cfvo type="percent" val="1"/>
        <cfvo type="percent" val="100"/>
        <color theme="9" tint="0.39997558519241921"/>
        <color theme="8" tint="-0.249977111117893"/>
      </colorScale>
    </cfRule>
  </conditionalFormatting>
  <conditionalFormatting sqref="M2:M25">
    <cfRule type="cellIs" dxfId="67" priority="37" operator="equal">
      <formula>0</formula>
    </cfRule>
    <cfRule type="colorScale" priority="38">
      <colorScale>
        <cfvo type="percent" val="1"/>
        <cfvo type="percent" val="100"/>
        <color theme="9" tint="0.39997558519241921"/>
        <color theme="8" tint="-0.249977111117893"/>
      </colorScale>
    </cfRule>
  </conditionalFormatting>
  <conditionalFormatting sqref="N2:N25">
    <cfRule type="cellIs" dxfId="66" priority="41" operator="equal">
      <formula>0</formula>
    </cfRule>
    <cfRule type="colorScale" priority="42">
      <colorScale>
        <cfvo type="percent" val="1"/>
        <cfvo type="percent" val="100"/>
        <color theme="9" tint="0.39997558519241921"/>
        <color theme="8" tint="-0.249977111117893"/>
      </colorScale>
    </cfRule>
  </conditionalFormatting>
  <conditionalFormatting sqref="O2:O25">
    <cfRule type="cellIs" dxfId="65" priority="45" operator="equal">
      <formula>0</formula>
    </cfRule>
    <cfRule type="colorScale" priority="46">
      <colorScale>
        <cfvo type="percent" val="1"/>
        <cfvo type="percent" val="100"/>
        <color theme="9" tint="0.39997558519241921"/>
        <color theme="8" tint="-0.249977111117893"/>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B41FB-F184-4F2E-95E0-1826247094D5}">
  <dimension ref="A1:AC64"/>
  <sheetViews>
    <sheetView zoomScale="70" zoomScaleNormal="70" workbookViewId="0">
      <selection activeCell="AB51" sqref="AB51"/>
    </sheetView>
  </sheetViews>
  <sheetFormatPr defaultRowHeight="15" x14ac:dyDescent="0.25"/>
  <cols>
    <col min="1" max="1" width="29.85546875" style="33" bestFit="1" customWidth="1"/>
    <col min="2" max="4" width="24.42578125" style="33" customWidth="1"/>
    <col min="5" max="5" width="9.140625" style="33"/>
    <col min="6" max="6" width="29.85546875" style="33" bestFit="1" customWidth="1"/>
    <col min="7" max="9" width="23.42578125" style="33" customWidth="1"/>
    <col min="10" max="10" width="9.140625" style="33"/>
    <col min="11" max="14" width="20.85546875" style="33" customWidth="1"/>
    <col min="15" max="15" width="9.140625" style="33"/>
    <col min="16" max="16" width="30.7109375" style="33" customWidth="1"/>
    <col min="17" max="19" width="18" style="33" customWidth="1"/>
    <col min="20" max="20" width="9.140625" style="33"/>
    <col min="21" max="21" width="31" style="33" bestFit="1" customWidth="1"/>
    <col min="22" max="24" width="17.140625" style="33" customWidth="1"/>
    <col min="25" max="25" width="9.140625" style="33"/>
    <col min="26" max="26" width="30.28515625" style="33" bestFit="1" customWidth="1"/>
    <col min="27" max="29" width="17.140625" style="33" customWidth="1"/>
    <col min="30" max="16384" width="9.140625" style="33"/>
  </cols>
  <sheetData>
    <row r="1" spans="1:19" x14ac:dyDescent="0.25">
      <c r="A1" s="24" t="s">
        <v>3112</v>
      </c>
      <c r="B1" s="33" t="s">
        <v>3078</v>
      </c>
      <c r="C1" s="33" t="s">
        <v>3079</v>
      </c>
      <c r="D1" s="36" t="s">
        <v>3080</v>
      </c>
      <c r="F1" s="33" t="s">
        <v>3115</v>
      </c>
      <c r="G1" s="33" t="s">
        <v>3078</v>
      </c>
      <c r="H1" s="33" t="s">
        <v>3079</v>
      </c>
      <c r="I1" s="36" t="s">
        <v>3080</v>
      </c>
      <c r="K1" s="33" t="s">
        <v>3050</v>
      </c>
      <c r="L1" s="33" t="s">
        <v>3078</v>
      </c>
      <c r="M1" s="33" t="s">
        <v>3079</v>
      </c>
      <c r="N1" s="33" t="s">
        <v>3080</v>
      </c>
    </row>
    <row r="2" spans="1:19" x14ac:dyDescent="0.25">
      <c r="A2" s="33" t="s">
        <v>3038</v>
      </c>
      <c r="B2" s="30">
        <f>COUNTIFS(Aggregate!$K:$K,'Spend NPS'!$A2,Aggregate!$B:$B,'Spend NPS'!B$1,Aggregate!$P:$P,'Spend NPS'!$A$1)/$A$26</f>
        <v>0</v>
      </c>
      <c r="C2" s="30">
        <f>COUNTIFS(Aggregate!$K:$K,'Spend NPS'!$A2,Aggregate!$B:$B,'Spend NPS'!C$1,Aggregate!$P:$P,'Spend NPS'!$A$1)/$A$26</f>
        <v>0</v>
      </c>
      <c r="D2" s="30">
        <f>COUNTIFS(Aggregate!$K:$K,'Spend NPS'!$A2,Aggregate!$B:$B,'Spend NPS'!D$1,Aggregate!$P:$P,'Spend NPS'!$A$1)/$A$26</f>
        <v>0</v>
      </c>
      <c r="F2" s="33" t="s">
        <v>3038</v>
      </c>
      <c r="G2" s="30">
        <f>COUNTIFS(Aggregate!$K:$K,'Spend NPS'!$F2,Aggregate!$B:$B,'Spend NPS'!G$1,Aggregate!$P:$P,'Spend NPS'!$F$1)/$F$26</f>
        <v>0</v>
      </c>
      <c r="H2" s="30">
        <f>COUNTIFS(Aggregate!$K:$K,'Spend NPS'!$F2,Aggregate!$B:$B,'Spend NPS'!H$1,Aggregate!$P:$P,'Spend NPS'!$F$1)/$F$26</f>
        <v>1.1235955056179775E-2</v>
      </c>
      <c r="I2" s="30">
        <f>COUNTIFS(Aggregate!$K:$K,'Spend NPS'!$F2,Aggregate!$B:$B,'Spend NPS'!I$1,Aggregate!$P:$P,'Spend NPS'!$F$1)/$F$26</f>
        <v>0</v>
      </c>
      <c r="K2" s="33" t="s">
        <v>3038</v>
      </c>
      <c r="L2" s="30">
        <v>2.3923444976076554E-3</v>
      </c>
      <c r="M2" s="30">
        <v>1.2618296529968454E-2</v>
      </c>
      <c r="N2" s="30">
        <v>1.7953321364452424E-3</v>
      </c>
      <c r="O2" s="15"/>
      <c r="P2" s="15"/>
      <c r="Q2" s="15"/>
      <c r="R2" s="15"/>
      <c r="S2" s="15"/>
    </row>
    <row r="3" spans="1:19" x14ac:dyDescent="0.25">
      <c r="A3" s="29" t="s">
        <v>3041</v>
      </c>
      <c r="B3" s="30">
        <f>COUNTIFS(Aggregate!$K:$K,'Spend NPS'!$A3,Aggregate!$B:$B,'Spend NPS'!B$1,Aggregate!$P:$P,'Spend NPS'!$A$1)/$A$26</f>
        <v>0</v>
      </c>
      <c r="C3" s="30">
        <f>COUNTIFS(Aggregate!$K:$K,'Spend NPS'!$A3,Aggregate!$B:$B,'Spend NPS'!C$1,Aggregate!$P:$P,'Spend NPS'!$A$1)/$A$26</f>
        <v>0</v>
      </c>
      <c r="D3" s="30">
        <f>COUNTIFS(Aggregate!$K:$K,'Spend NPS'!$A3,Aggregate!$B:$B,'Spend NPS'!D$1,Aggregate!$P:$P,'Spend NPS'!$A$1)/$A$26</f>
        <v>2.4691358024691358E-3</v>
      </c>
      <c r="F3" s="29" t="s">
        <v>3041</v>
      </c>
      <c r="G3" s="30">
        <f>COUNTIFS(Aggregate!$K:$K,'Spend NPS'!$F3,Aggregate!$B:$B,'Spend NPS'!G$1,Aggregate!$P:$P,'Spend NPS'!$F$1)/$F$26</f>
        <v>0</v>
      </c>
      <c r="H3" s="30">
        <f>COUNTIFS(Aggregate!$K:$K,'Spend NPS'!$F3,Aggregate!$B:$B,'Spend NPS'!H$1,Aggregate!$P:$P,'Spend NPS'!$F$1)/$F$26</f>
        <v>0</v>
      </c>
      <c r="I3" s="30">
        <f>COUNTIFS(Aggregate!$K:$K,'Spend NPS'!$F3,Aggregate!$B:$B,'Spend NPS'!I$1,Aggregate!$P:$P,'Spend NPS'!$F$1)/$F$26</f>
        <v>0</v>
      </c>
      <c r="K3" s="33" t="s">
        <v>3041</v>
      </c>
      <c r="L3" s="30">
        <v>0</v>
      </c>
      <c r="M3" s="30">
        <v>6.3091482649842269E-3</v>
      </c>
      <c r="N3" s="30">
        <v>1.7953321364452424E-2</v>
      </c>
      <c r="O3" s="15"/>
      <c r="P3" s="15"/>
      <c r="Q3" s="15"/>
      <c r="R3" s="15"/>
      <c r="S3" s="15"/>
    </row>
    <row r="4" spans="1:19" x14ac:dyDescent="0.25">
      <c r="A4" s="33" t="s">
        <v>3043</v>
      </c>
      <c r="B4" s="30">
        <f>COUNTIFS(Aggregate!$K:$K,'Spend NPS'!$A4,Aggregate!$B:$B,'Spend NPS'!B$1,Aggregate!$P:$P,'Spend NPS'!$A$1)/$A$26</f>
        <v>2.4691358024691358E-3</v>
      </c>
      <c r="C4" s="30">
        <f>COUNTIFS(Aggregate!$K:$K,'Spend NPS'!$A4,Aggregate!$B:$B,'Spend NPS'!C$1,Aggregate!$P:$P,'Spend NPS'!$A$1)/$A$26</f>
        <v>0</v>
      </c>
      <c r="D4" s="30">
        <f>COUNTIFS(Aggregate!$K:$K,'Spend NPS'!$A4,Aggregate!$B:$B,'Spend NPS'!D$1,Aggregate!$P:$P,'Spend NPS'!$A$1)/$A$26</f>
        <v>0</v>
      </c>
      <c r="F4" s="33" t="s">
        <v>3043</v>
      </c>
      <c r="G4" s="30">
        <f>COUNTIFS(Aggregate!$K:$K,'Spend NPS'!$F4,Aggregate!$B:$B,'Spend NPS'!G$1,Aggregate!$P:$P,'Spend NPS'!$F$1)/$F$26</f>
        <v>0</v>
      </c>
      <c r="H4" s="30">
        <f>COUNTIFS(Aggregate!$K:$K,'Spend NPS'!$F4,Aggregate!$B:$B,'Spend NPS'!H$1,Aggregate!$P:$P,'Spend NPS'!$F$1)/$F$26</f>
        <v>0</v>
      </c>
      <c r="I4" s="30">
        <f>COUNTIFS(Aggregate!$K:$K,'Spend NPS'!$F4,Aggregate!$B:$B,'Spend NPS'!I$1,Aggregate!$P:$P,'Spend NPS'!$F$1)/$F$26</f>
        <v>0</v>
      </c>
      <c r="K4" s="33" t="s">
        <v>3043</v>
      </c>
      <c r="L4" s="30">
        <v>2.3923444976076554E-3</v>
      </c>
      <c r="M4" s="30">
        <v>0</v>
      </c>
      <c r="N4" s="30">
        <v>1.7953321364452424E-3</v>
      </c>
      <c r="O4" s="15"/>
      <c r="P4" s="15"/>
      <c r="Q4" s="15"/>
      <c r="R4" s="15"/>
      <c r="S4" s="15"/>
    </row>
    <row r="5" spans="1:19" x14ac:dyDescent="0.25">
      <c r="A5" s="33" t="s">
        <v>3048</v>
      </c>
      <c r="B5" s="30">
        <f>COUNTIFS(Aggregate!$K:$K,'Spend NPS'!$A5,Aggregate!$B:$B,'Spend NPS'!B$1,Aggregate!$P:$P,'Spend NPS'!$A$1)/$A$26</f>
        <v>0</v>
      </c>
      <c r="C5" s="30">
        <f>COUNTIFS(Aggregate!$K:$K,'Spend NPS'!$A5,Aggregate!$B:$B,'Spend NPS'!C$1,Aggregate!$P:$P,'Spend NPS'!$A$1)/$A$26</f>
        <v>0</v>
      </c>
      <c r="D5" s="30">
        <f>COUNTIFS(Aggregate!$K:$K,'Spend NPS'!$A5,Aggregate!$B:$B,'Spend NPS'!D$1,Aggregate!$P:$P,'Spend NPS'!$A$1)/$A$26</f>
        <v>4.9382716049382715E-3</v>
      </c>
      <c r="F5" s="33" t="s">
        <v>3048</v>
      </c>
      <c r="G5" s="30">
        <f>COUNTIFS(Aggregate!$K:$K,'Spend NPS'!$F5,Aggregate!$B:$B,'Spend NPS'!G$1,Aggregate!$P:$P,'Spend NPS'!$F$1)/$F$26</f>
        <v>0</v>
      </c>
      <c r="H5" s="30">
        <f>COUNTIFS(Aggregate!$K:$K,'Spend NPS'!$F5,Aggregate!$B:$B,'Spend NPS'!H$1,Aggregate!$P:$P,'Spend NPS'!$F$1)/$F$26</f>
        <v>0</v>
      </c>
      <c r="I5" s="30">
        <f>COUNTIFS(Aggregate!$K:$K,'Spend NPS'!$F5,Aggregate!$B:$B,'Spend NPS'!I$1,Aggregate!$P:$P,'Spend NPS'!$F$1)/$F$26</f>
        <v>0</v>
      </c>
      <c r="K5" s="33" t="s">
        <v>3048</v>
      </c>
      <c r="L5" s="30">
        <v>0</v>
      </c>
      <c r="M5" s="30">
        <v>0</v>
      </c>
      <c r="N5" s="30">
        <v>3.5906642728904849E-3</v>
      </c>
      <c r="O5" s="15"/>
      <c r="P5" s="15"/>
      <c r="Q5" s="15"/>
      <c r="R5" s="15"/>
      <c r="S5" s="15"/>
    </row>
    <row r="6" spans="1:19" x14ac:dyDescent="0.25">
      <c r="A6" s="29" t="s">
        <v>3035</v>
      </c>
      <c r="B6" s="30">
        <f>COUNTIFS(Aggregate!$K:$K,'Spend NPS'!$A6,Aggregate!$B:$B,'Spend NPS'!B$1,Aggregate!$P:$P,'Spend NPS'!$A$1)/$A$26</f>
        <v>1.4814814814814815E-2</v>
      </c>
      <c r="C6" s="30">
        <f>COUNTIFS(Aggregate!$K:$K,'Spend NPS'!$A6,Aggregate!$B:$B,'Spend NPS'!C$1,Aggregate!$P:$P,'Spend NPS'!$A$1)/$A$26</f>
        <v>7.4074074074074077E-3</v>
      </c>
      <c r="D6" s="30">
        <f>COUNTIFS(Aggregate!$K:$K,'Spend NPS'!$A6,Aggregate!$B:$B,'Spend NPS'!D$1,Aggregate!$P:$P,'Spend NPS'!$A$1)/$A$26</f>
        <v>0</v>
      </c>
      <c r="F6" s="29" t="s">
        <v>3035</v>
      </c>
      <c r="G6" s="30">
        <f>COUNTIFS(Aggregate!$K:$K,'Spend NPS'!$F6,Aggregate!$B:$B,'Spend NPS'!G$1,Aggregate!$P:$P,'Spend NPS'!$F$1)/$F$26</f>
        <v>3.3707865168539325E-2</v>
      </c>
      <c r="H6" s="30">
        <f>COUNTIFS(Aggregate!$K:$K,'Spend NPS'!$F6,Aggregate!$B:$B,'Spend NPS'!H$1,Aggregate!$P:$P,'Spend NPS'!$F$1)/$F$26</f>
        <v>0</v>
      </c>
      <c r="I6" s="30">
        <f>COUNTIFS(Aggregate!$K:$K,'Spend NPS'!$F6,Aggregate!$B:$B,'Spend NPS'!I$1,Aggregate!$P:$P,'Spend NPS'!$F$1)/$F$26</f>
        <v>0</v>
      </c>
      <c r="K6" s="33" t="s">
        <v>3035</v>
      </c>
      <c r="L6" s="30">
        <v>7.1770334928229665E-2</v>
      </c>
      <c r="M6" s="30">
        <v>1.8927444794952682E-2</v>
      </c>
      <c r="N6" s="30">
        <v>1.7953321364452424E-3</v>
      </c>
      <c r="O6" s="15"/>
      <c r="P6" s="15"/>
      <c r="Q6" s="15"/>
      <c r="R6" s="15"/>
      <c r="S6" s="15"/>
    </row>
    <row r="7" spans="1:19" x14ac:dyDescent="0.25">
      <c r="A7" s="29" t="s">
        <v>3040</v>
      </c>
      <c r="B7" s="30">
        <f>COUNTIFS(Aggregate!$K:$K,'Spend NPS'!$A7,Aggregate!$B:$B,'Spend NPS'!B$1,Aggregate!$P:$P,'Spend NPS'!$A$1)/$A$26</f>
        <v>2.4691358024691358E-3</v>
      </c>
      <c r="C7" s="30">
        <f>COUNTIFS(Aggregate!$K:$K,'Spend NPS'!$A7,Aggregate!$B:$B,'Spend NPS'!C$1,Aggregate!$P:$P,'Spend NPS'!$A$1)/$A$26</f>
        <v>0</v>
      </c>
      <c r="D7" s="30">
        <f>COUNTIFS(Aggregate!$K:$K,'Spend NPS'!$A7,Aggregate!$B:$B,'Spend NPS'!D$1,Aggregate!$P:$P,'Spend NPS'!$A$1)/$A$26</f>
        <v>1.7283950617283949E-2</v>
      </c>
      <c r="F7" s="29" t="s">
        <v>3040</v>
      </c>
      <c r="G7" s="30">
        <f>COUNTIFS(Aggregate!$K:$K,'Spend NPS'!$F7,Aggregate!$B:$B,'Spend NPS'!G$1,Aggregate!$P:$P,'Spend NPS'!$F$1)/$F$26</f>
        <v>0</v>
      </c>
      <c r="H7" s="30">
        <f>COUNTIFS(Aggregate!$K:$K,'Spend NPS'!$F7,Aggregate!$B:$B,'Spend NPS'!H$1,Aggregate!$P:$P,'Spend NPS'!$F$1)/$F$26</f>
        <v>0</v>
      </c>
      <c r="I7" s="30">
        <f>COUNTIFS(Aggregate!$K:$K,'Spend NPS'!$F7,Aggregate!$B:$B,'Spend NPS'!I$1,Aggregate!$P:$P,'Spend NPS'!$F$1)/$F$26</f>
        <v>2.247191011235955E-2</v>
      </c>
      <c r="K7" s="33" t="s">
        <v>3040</v>
      </c>
      <c r="L7" s="30">
        <v>2.3923444976076554E-3</v>
      </c>
      <c r="M7" s="30">
        <v>3.1545741324921135E-3</v>
      </c>
      <c r="N7" s="30">
        <v>2.8725314183123879E-2</v>
      </c>
      <c r="O7" s="15"/>
      <c r="P7" s="15"/>
      <c r="Q7" s="15"/>
      <c r="R7" s="15"/>
      <c r="S7" s="15"/>
    </row>
    <row r="8" spans="1:19" x14ac:dyDescent="0.25">
      <c r="A8" s="29" t="s">
        <v>1369</v>
      </c>
      <c r="B8" s="30">
        <f>COUNTIFS(Aggregate!$K:$K,'Spend NPS'!$A8,Aggregate!$B:$B,'Spend NPS'!B$1,Aggregate!$P:$P,'Spend NPS'!$A$1)/$A$26</f>
        <v>2.9629629629629631E-2</v>
      </c>
      <c r="C8" s="30">
        <f>COUNTIFS(Aggregate!$K:$K,'Spend NPS'!$A8,Aggregate!$B:$B,'Spend NPS'!C$1,Aggregate!$P:$P,'Spend NPS'!$A$1)/$A$26</f>
        <v>9.876543209876543E-3</v>
      </c>
      <c r="D8" s="30">
        <f>COUNTIFS(Aggregate!$K:$K,'Spend NPS'!$A8,Aggregate!$B:$B,'Spend NPS'!D$1,Aggregate!$P:$P,'Spend NPS'!$A$1)/$A$26</f>
        <v>4.9382716049382715E-3</v>
      </c>
      <c r="F8" s="29" t="s">
        <v>1369</v>
      </c>
      <c r="G8" s="30">
        <f>COUNTIFS(Aggregate!$K:$K,'Spend NPS'!$F8,Aggregate!$B:$B,'Spend NPS'!G$1,Aggregate!$P:$P,'Spend NPS'!$F$1)/$F$26</f>
        <v>0</v>
      </c>
      <c r="H8" s="30">
        <f>COUNTIFS(Aggregate!$K:$K,'Spend NPS'!$F8,Aggregate!$B:$B,'Spend NPS'!H$1,Aggregate!$P:$P,'Spend NPS'!$F$1)/$F$26</f>
        <v>0</v>
      </c>
      <c r="I8" s="30">
        <f>COUNTIFS(Aggregate!$K:$K,'Spend NPS'!$F8,Aggregate!$B:$B,'Spend NPS'!I$1,Aggregate!$P:$P,'Spend NPS'!$F$1)/$F$26</f>
        <v>0</v>
      </c>
      <c r="K8" s="33" t="s">
        <v>1369</v>
      </c>
      <c r="L8" s="30">
        <v>6.6985645933014357E-2</v>
      </c>
      <c r="M8" s="30">
        <v>2.5236593059936908E-2</v>
      </c>
      <c r="N8" s="30">
        <v>7.1813285457809697E-3</v>
      </c>
      <c r="O8" s="15"/>
      <c r="P8" s="15"/>
      <c r="Q8" s="15"/>
      <c r="R8" s="15"/>
      <c r="S8" s="15"/>
    </row>
    <row r="9" spans="1:19" x14ac:dyDescent="0.25">
      <c r="A9" s="29" t="s">
        <v>3032</v>
      </c>
      <c r="B9" s="30">
        <f>COUNTIFS(Aggregate!$K:$K,'Spend NPS'!$A9,Aggregate!$B:$B,'Spend NPS'!B$1,Aggregate!$P:$P,'Spend NPS'!$A$1)/$A$26</f>
        <v>2.4691358024691358E-3</v>
      </c>
      <c r="C9" s="30">
        <f>COUNTIFS(Aggregate!$K:$K,'Spend NPS'!$A9,Aggregate!$B:$B,'Spend NPS'!C$1,Aggregate!$P:$P,'Spend NPS'!$A$1)/$A$26</f>
        <v>0</v>
      </c>
      <c r="D9" s="30">
        <f>COUNTIFS(Aggregate!$K:$K,'Spend NPS'!$A9,Aggregate!$B:$B,'Spend NPS'!D$1,Aggregate!$P:$P,'Spend NPS'!$A$1)/$A$26</f>
        <v>2.4691358024691358E-3</v>
      </c>
      <c r="F9" s="29" t="s">
        <v>3032</v>
      </c>
      <c r="G9" s="30">
        <f>COUNTIFS(Aggregate!$K:$K,'Spend NPS'!$F9,Aggregate!$B:$B,'Spend NPS'!G$1,Aggregate!$P:$P,'Spend NPS'!$F$1)/$F$26</f>
        <v>3.3707865168539325E-2</v>
      </c>
      <c r="H9" s="30">
        <f>COUNTIFS(Aggregate!$K:$K,'Spend NPS'!$F9,Aggregate!$B:$B,'Spend NPS'!H$1,Aggregate!$P:$P,'Spend NPS'!$F$1)/$F$26</f>
        <v>1.1235955056179775E-2</v>
      </c>
      <c r="I9" s="30">
        <f>COUNTIFS(Aggregate!$K:$K,'Spend NPS'!$F9,Aggregate!$B:$B,'Spend NPS'!I$1,Aggregate!$P:$P,'Spend NPS'!$F$1)/$F$26</f>
        <v>0</v>
      </c>
      <c r="K9" s="33" t="s">
        <v>3032</v>
      </c>
      <c r="L9" s="30">
        <v>1.6746411483253589E-2</v>
      </c>
      <c r="M9" s="30">
        <v>6.3091482649842269E-3</v>
      </c>
      <c r="N9" s="30">
        <v>1.7953321364452424E-3</v>
      </c>
      <c r="O9" s="15"/>
      <c r="P9" s="15"/>
      <c r="Q9" s="15"/>
      <c r="R9" s="15"/>
      <c r="S9" s="15"/>
    </row>
    <row r="10" spans="1:19" x14ac:dyDescent="0.25">
      <c r="A10" s="29" t="s">
        <v>3031</v>
      </c>
      <c r="B10" s="30">
        <f>COUNTIFS(Aggregate!$K:$K,'Spend NPS'!$A10,Aggregate!$B:$B,'Spend NPS'!B$1,Aggregate!$P:$P,'Spend NPS'!$A$1)/$A$26</f>
        <v>9.876543209876543E-3</v>
      </c>
      <c r="C10" s="30">
        <f>COUNTIFS(Aggregate!$K:$K,'Spend NPS'!$A10,Aggregate!$B:$B,'Spend NPS'!C$1,Aggregate!$P:$P,'Spend NPS'!$A$1)/$A$26</f>
        <v>1.2345679012345678E-2</v>
      </c>
      <c r="D10" s="30">
        <f>COUNTIFS(Aggregate!$K:$K,'Spend NPS'!$A10,Aggregate!$B:$B,'Spend NPS'!D$1,Aggregate!$P:$P,'Spend NPS'!$A$1)/$A$26</f>
        <v>3.2098765432098768E-2</v>
      </c>
      <c r="F10" s="29" t="s">
        <v>3031</v>
      </c>
      <c r="G10" s="30">
        <f>COUNTIFS(Aggregate!$K:$K,'Spend NPS'!$F10,Aggregate!$B:$B,'Spend NPS'!G$1,Aggregate!$P:$P,'Spend NPS'!$F$1)/$F$26</f>
        <v>1.1235955056179775E-2</v>
      </c>
      <c r="H10" s="30">
        <f>COUNTIFS(Aggregate!$K:$K,'Spend NPS'!$F10,Aggregate!$B:$B,'Spend NPS'!H$1,Aggregate!$P:$P,'Spend NPS'!$F$1)/$F$26</f>
        <v>2.247191011235955E-2</v>
      </c>
      <c r="I10" s="30">
        <f>COUNTIFS(Aggregate!$K:$K,'Spend NPS'!$F10,Aggregate!$B:$B,'Spend NPS'!I$1,Aggregate!$P:$P,'Spend NPS'!$F$1)/$F$26</f>
        <v>0</v>
      </c>
      <c r="K10" s="33" t="s">
        <v>3031</v>
      </c>
      <c r="L10" s="30">
        <v>4.0669856459330141E-2</v>
      </c>
      <c r="M10" s="30">
        <v>5.993690851735016E-2</v>
      </c>
      <c r="N10" s="30">
        <v>7.0017953321364457E-2</v>
      </c>
      <c r="O10" s="15"/>
      <c r="P10" s="15"/>
      <c r="Q10" s="15"/>
      <c r="R10" s="15"/>
      <c r="S10" s="15"/>
    </row>
    <row r="11" spans="1:19" x14ac:dyDescent="0.25">
      <c r="A11" s="29" t="s">
        <v>3030</v>
      </c>
      <c r="B11" s="30">
        <f>COUNTIFS(Aggregate!$K:$K,'Spend NPS'!$A11,Aggregate!$B:$B,'Spend NPS'!B$1,Aggregate!$P:$P,'Spend NPS'!$A$1)/$A$26</f>
        <v>2.4691358024691358E-3</v>
      </c>
      <c r="C11" s="30">
        <f>COUNTIFS(Aggregate!$K:$K,'Spend NPS'!$A11,Aggregate!$B:$B,'Spend NPS'!C$1,Aggregate!$P:$P,'Spend NPS'!$A$1)/$A$26</f>
        <v>9.876543209876543E-3</v>
      </c>
      <c r="D11" s="30">
        <f>COUNTIFS(Aggregate!$K:$K,'Spend NPS'!$A11,Aggregate!$B:$B,'Spend NPS'!D$1,Aggregate!$P:$P,'Spend NPS'!$A$1)/$A$26</f>
        <v>8.8888888888888892E-2</v>
      </c>
      <c r="F11" s="29" t="s">
        <v>3030</v>
      </c>
      <c r="G11" s="30">
        <f>COUNTIFS(Aggregate!$K:$K,'Spend NPS'!$F11,Aggregate!$B:$B,'Spend NPS'!G$1,Aggregate!$P:$P,'Spend NPS'!$F$1)/$F$26</f>
        <v>0</v>
      </c>
      <c r="H11" s="30">
        <f>COUNTIFS(Aggregate!$K:$K,'Spend NPS'!$F11,Aggregate!$B:$B,'Spend NPS'!H$1,Aggregate!$P:$P,'Spend NPS'!$F$1)/$F$26</f>
        <v>0</v>
      </c>
      <c r="I11" s="30">
        <f>COUNTIFS(Aggregate!$K:$K,'Spend NPS'!$F11,Aggregate!$B:$B,'Spend NPS'!I$1,Aggregate!$P:$P,'Spend NPS'!$F$1)/$F$26</f>
        <v>7.8651685393258425E-2</v>
      </c>
      <c r="K11" s="33" t="s">
        <v>3030</v>
      </c>
      <c r="L11" s="30">
        <v>7.1770334928229667E-3</v>
      </c>
      <c r="M11" s="30">
        <v>5.362776025236593E-2</v>
      </c>
      <c r="N11" s="30">
        <v>0.23518850987432674</v>
      </c>
      <c r="O11" s="15"/>
      <c r="P11" s="15"/>
      <c r="Q11" s="15"/>
      <c r="R11" s="15"/>
      <c r="S11" s="15"/>
    </row>
    <row r="12" spans="1:19" x14ac:dyDescent="0.25">
      <c r="A12" s="29" t="s">
        <v>3042</v>
      </c>
      <c r="B12" s="30">
        <f>COUNTIFS(Aggregate!$K:$K,'Spend NPS'!$A12,Aggregate!$B:$B,'Spend NPS'!B$1,Aggregate!$P:$P,'Spend NPS'!$A$1)/$A$26</f>
        <v>2.4691358024691358E-3</v>
      </c>
      <c r="C12" s="30">
        <f>COUNTIFS(Aggregate!$K:$K,'Spend NPS'!$A12,Aggregate!$B:$B,'Spend NPS'!C$1,Aggregate!$P:$P,'Spend NPS'!$A$1)/$A$26</f>
        <v>2.2222222222222223E-2</v>
      </c>
      <c r="D12" s="30">
        <f>COUNTIFS(Aggregate!$K:$K,'Spend NPS'!$A12,Aggregate!$B:$B,'Spend NPS'!D$1,Aggregate!$P:$P,'Spend NPS'!$A$1)/$A$26</f>
        <v>2.2222222222222223E-2</v>
      </c>
      <c r="F12" s="29" t="s">
        <v>3042</v>
      </c>
      <c r="G12" s="30">
        <f>COUNTIFS(Aggregate!$K:$K,'Spend NPS'!$F12,Aggregate!$B:$B,'Spend NPS'!G$1,Aggregate!$P:$P,'Spend NPS'!$F$1)/$F$26</f>
        <v>2.247191011235955E-2</v>
      </c>
      <c r="H12" s="30">
        <f>COUNTIFS(Aggregate!$K:$K,'Spend NPS'!$F12,Aggregate!$B:$B,'Spend NPS'!H$1,Aggregate!$P:$P,'Spend NPS'!$F$1)/$F$26</f>
        <v>2.247191011235955E-2</v>
      </c>
      <c r="I12" s="30">
        <f>COUNTIFS(Aggregate!$K:$K,'Spend NPS'!$F12,Aggregate!$B:$B,'Spend NPS'!I$1,Aggregate!$P:$P,'Spend NPS'!$F$1)/$F$26</f>
        <v>4.49438202247191E-2</v>
      </c>
      <c r="K12" s="33" t="s">
        <v>3042</v>
      </c>
      <c r="L12" s="30">
        <v>3.8277511961722487E-2</v>
      </c>
      <c r="M12" s="30">
        <v>5.6782334384858045E-2</v>
      </c>
      <c r="N12" s="30">
        <v>4.4883303411131059E-2</v>
      </c>
      <c r="O12" s="15"/>
      <c r="P12" s="15"/>
      <c r="Q12" s="15"/>
      <c r="R12" s="15"/>
      <c r="S12" s="15"/>
    </row>
    <row r="13" spans="1:19" x14ac:dyDescent="0.25">
      <c r="A13" s="33" t="s">
        <v>3047</v>
      </c>
      <c r="B13" s="30">
        <f>COUNTIFS(Aggregate!$K:$K,'Spend NPS'!$A13,Aggregate!$B:$B,'Spend NPS'!B$1,Aggregate!$P:$P,'Spend NPS'!$A$1)/$A$26</f>
        <v>0</v>
      </c>
      <c r="C13" s="30">
        <f>COUNTIFS(Aggregate!$K:$K,'Spend NPS'!$A13,Aggregate!$B:$B,'Spend NPS'!C$1,Aggregate!$P:$P,'Spend NPS'!$A$1)/$A$26</f>
        <v>0</v>
      </c>
      <c r="D13" s="30">
        <f>COUNTIFS(Aggregate!$K:$K,'Spend NPS'!$A13,Aggregate!$B:$B,'Spend NPS'!D$1,Aggregate!$P:$P,'Spend NPS'!$A$1)/$A$26</f>
        <v>2.4691358024691358E-3</v>
      </c>
      <c r="F13" s="33" t="s">
        <v>3047</v>
      </c>
      <c r="G13" s="30">
        <f>COUNTIFS(Aggregate!$K:$K,'Spend NPS'!$F13,Aggregate!$B:$B,'Spend NPS'!G$1,Aggregate!$P:$P,'Spend NPS'!$F$1)/$F$26</f>
        <v>0</v>
      </c>
      <c r="H13" s="30">
        <f>COUNTIFS(Aggregate!$K:$K,'Spend NPS'!$F13,Aggregate!$B:$B,'Spend NPS'!H$1,Aggregate!$P:$P,'Spend NPS'!$F$1)/$F$26</f>
        <v>0</v>
      </c>
      <c r="I13" s="30">
        <f>COUNTIFS(Aggregate!$K:$K,'Spend NPS'!$F13,Aggregate!$B:$B,'Spend NPS'!I$1,Aggregate!$P:$P,'Spend NPS'!$F$1)/$F$26</f>
        <v>1.1235955056179775E-2</v>
      </c>
      <c r="K13" s="33" t="s">
        <v>3047</v>
      </c>
      <c r="L13" s="30">
        <v>0</v>
      </c>
      <c r="M13" s="30">
        <v>3.1545741324921135E-3</v>
      </c>
      <c r="N13" s="30">
        <v>5.3859964093357273E-3</v>
      </c>
      <c r="O13" s="15"/>
      <c r="P13" s="15"/>
      <c r="Q13" s="15"/>
      <c r="R13" s="15"/>
      <c r="S13" s="15"/>
    </row>
    <row r="14" spans="1:19" x14ac:dyDescent="0.25">
      <c r="A14" s="29" t="s">
        <v>3044</v>
      </c>
      <c r="B14" s="30">
        <f>COUNTIFS(Aggregate!$K:$K,'Spend NPS'!$A14,Aggregate!$B:$B,'Spend NPS'!B$1,Aggregate!$P:$P,'Spend NPS'!$A$1)/$A$26</f>
        <v>9.3827160493827166E-2</v>
      </c>
      <c r="C14" s="30">
        <f>COUNTIFS(Aggregate!$K:$K,'Spend NPS'!$A14,Aggregate!$B:$B,'Spend NPS'!C$1,Aggregate!$P:$P,'Spend NPS'!$A$1)/$A$26</f>
        <v>1.2345679012345678E-2</v>
      </c>
      <c r="D14" s="30">
        <f>COUNTIFS(Aggregate!$K:$K,'Spend NPS'!$A14,Aggregate!$B:$B,'Spend NPS'!D$1,Aggregate!$P:$P,'Spend NPS'!$A$1)/$A$26</f>
        <v>4.9382716049382715E-3</v>
      </c>
      <c r="F14" s="29" t="s">
        <v>3044</v>
      </c>
      <c r="G14" s="30">
        <f>COUNTIFS(Aggregate!$K:$K,'Spend NPS'!$F14,Aggregate!$B:$B,'Spend NPS'!G$1,Aggregate!$P:$P,'Spend NPS'!$F$1)/$F$26</f>
        <v>3.3707865168539325E-2</v>
      </c>
      <c r="H14" s="30">
        <f>COUNTIFS(Aggregate!$K:$K,'Spend NPS'!$F14,Aggregate!$B:$B,'Spend NPS'!H$1,Aggregate!$P:$P,'Spend NPS'!$F$1)/$F$26</f>
        <v>1.1235955056179775E-2</v>
      </c>
      <c r="I14" s="30">
        <f>COUNTIFS(Aggregate!$K:$K,'Spend NPS'!$F14,Aggregate!$B:$B,'Spend NPS'!I$1,Aggregate!$P:$P,'Spend NPS'!$F$1)/$F$26</f>
        <v>2.247191011235955E-2</v>
      </c>
      <c r="K14" s="33" t="s">
        <v>3044</v>
      </c>
      <c r="L14" s="30">
        <v>0.37799043062200954</v>
      </c>
      <c r="M14" s="30">
        <v>5.362776025236593E-2</v>
      </c>
      <c r="N14" s="30">
        <v>1.2567324955116697E-2</v>
      </c>
      <c r="O14" s="15"/>
      <c r="P14" s="15"/>
      <c r="Q14" s="15"/>
      <c r="R14" s="15"/>
      <c r="S14" s="15"/>
    </row>
    <row r="15" spans="1:19" x14ac:dyDescent="0.25">
      <c r="A15" s="29" t="s">
        <v>3037</v>
      </c>
      <c r="B15" s="30">
        <f>COUNTIFS(Aggregate!$K:$K,'Spend NPS'!$A15,Aggregate!$B:$B,'Spend NPS'!B$1,Aggregate!$P:$P,'Spend NPS'!$A$1)/$A$26</f>
        <v>2.4691358024691358E-3</v>
      </c>
      <c r="C15" s="30">
        <f>COUNTIFS(Aggregate!$K:$K,'Spend NPS'!$A15,Aggregate!$B:$B,'Spend NPS'!C$1,Aggregate!$P:$P,'Spend NPS'!$A$1)/$A$26</f>
        <v>4.9382716049382715E-3</v>
      </c>
      <c r="D15" s="30">
        <f>COUNTIFS(Aggregate!$K:$K,'Spend NPS'!$A15,Aggregate!$B:$B,'Spend NPS'!D$1,Aggregate!$P:$P,'Spend NPS'!$A$1)/$A$26</f>
        <v>4.9382716049382715E-3</v>
      </c>
      <c r="F15" s="29" t="s">
        <v>3037</v>
      </c>
      <c r="G15" s="30">
        <f>COUNTIFS(Aggregate!$K:$K,'Spend NPS'!$F15,Aggregate!$B:$B,'Spend NPS'!G$1,Aggregate!$P:$P,'Spend NPS'!$F$1)/$F$26</f>
        <v>0</v>
      </c>
      <c r="H15" s="30">
        <f>COUNTIFS(Aggregate!$K:$K,'Spend NPS'!$F15,Aggregate!$B:$B,'Spend NPS'!H$1,Aggregate!$P:$P,'Spend NPS'!$F$1)/$F$26</f>
        <v>0</v>
      </c>
      <c r="I15" s="30">
        <f>COUNTIFS(Aggregate!$K:$K,'Spend NPS'!$F15,Aggregate!$B:$B,'Spend NPS'!I$1,Aggregate!$P:$P,'Spend NPS'!$F$1)/$F$26</f>
        <v>0</v>
      </c>
      <c r="K15" s="33" t="s">
        <v>3037</v>
      </c>
      <c r="L15" s="30">
        <v>1.4354066985645933E-2</v>
      </c>
      <c r="M15" s="30">
        <v>9.4637223974763408E-3</v>
      </c>
      <c r="N15" s="30">
        <v>8.9766606822262122E-3</v>
      </c>
      <c r="O15" s="15"/>
      <c r="P15" s="15"/>
      <c r="Q15" s="15"/>
      <c r="R15" s="15"/>
      <c r="S15" s="15"/>
    </row>
    <row r="16" spans="1:19" x14ac:dyDescent="0.25">
      <c r="A16" s="29" t="s">
        <v>3026</v>
      </c>
      <c r="B16" s="30">
        <f>COUNTIFS(Aggregate!$K:$K,'Spend NPS'!$A16,Aggregate!$B:$B,'Spend NPS'!B$1,Aggregate!$P:$P,'Spend NPS'!$A$1)/$A$26</f>
        <v>0</v>
      </c>
      <c r="C16" s="30">
        <f>COUNTIFS(Aggregate!$K:$K,'Spend NPS'!$A16,Aggregate!$B:$B,'Spend NPS'!C$1,Aggregate!$P:$P,'Spend NPS'!$A$1)/$A$26</f>
        <v>0</v>
      </c>
      <c r="D16" s="30">
        <f>COUNTIFS(Aggregate!$K:$K,'Spend NPS'!$A16,Aggregate!$B:$B,'Spend NPS'!D$1,Aggregate!$P:$P,'Spend NPS'!$A$1)/$A$26</f>
        <v>4.9382716049382715E-3</v>
      </c>
      <c r="F16" s="29" t="s">
        <v>3026</v>
      </c>
      <c r="G16" s="30">
        <f>COUNTIFS(Aggregate!$K:$K,'Spend NPS'!$F16,Aggregate!$B:$B,'Spend NPS'!G$1,Aggregate!$P:$P,'Spend NPS'!$F$1)/$F$26</f>
        <v>0</v>
      </c>
      <c r="H16" s="30">
        <f>COUNTIFS(Aggregate!$K:$K,'Spend NPS'!$F16,Aggregate!$B:$B,'Spend NPS'!H$1,Aggregate!$P:$P,'Spend NPS'!$F$1)/$F$26</f>
        <v>0</v>
      </c>
      <c r="I16" s="30">
        <f>COUNTIFS(Aggregate!$K:$K,'Spend NPS'!$F16,Aggregate!$B:$B,'Spend NPS'!I$1,Aggregate!$P:$P,'Spend NPS'!$F$1)/$F$26</f>
        <v>2.247191011235955E-2</v>
      </c>
      <c r="K16" s="33" t="s">
        <v>3026</v>
      </c>
      <c r="L16" s="30">
        <v>0</v>
      </c>
      <c r="M16" s="30">
        <v>6.3091482649842269E-3</v>
      </c>
      <c r="N16" s="30">
        <v>1.9748653500897665E-2</v>
      </c>
      <c r="O16" s="15"/>
      <c r="P16" s="15"/>
      <c r="Q16" s="15"/>
      <c r="R16" s="15"/>
      <c r="S16" s="15"/>
    </row>
    <row r="17" spans="1:29" x14ac:dyDescent="0.25">
      <c r="A17" s="29" t="s">
        <v>3036</v>
      </c>
      <c r="B17" s="30">
        <f>COUNTIFS(Aggregate!$K:$K,'Spend NPS'!$A17,Aggregate!$B:$B,'Spend NPS'!B$1,Aggregate!$P:$P,'Spend NPS'!$A$1)/$A$26</f>
        <v>7.4074074074074077E-3</v>
      </c>
      <c r="C17" s="30">
        <f>COUNTIFS(Aggregate!$K:$K,'Spend NPS'!$A17,Aggregate!$B:$B,'Spend NPS'!C$1,Aggregate!$P:$P,'Spend NPS'!$A$1)/$A$26</f>
        <v>7.4074074074074077E-3</v>
      </c>
      <c r="D17" s="30">
        <f>COUNTIFS(Aggregate!$K:$K,'Spend NPS'!$A17,Aggregate!$B:$B,'Spend NPS'!D$1,Aggregate!$P:$P,'Spend NPS'!$A$1)/$A$26</f>
        <v>2.4691358024691357E-2</v>
      </c>
      <c r="F17" s="29" t="s">
        <v>3036</v>
      </c>
      <c r="G17" s="30">
        <f>COUNTIFS(Aggregate!$K:$K,'Spend NPS'!$F17,Aggregate!$B:$B,'Spend NPS'!G$1,Aggregate!$P:$P,'Spend NPS'!$F$1)/$F$26</f>
        <v>3.3707865168539325E-2</v>
      </c>
      <c r="H17" s="30">
        <f>COUNTIFS(Aggregate!$K:$K,'Spend NPS'!$F17,Aggregate!$B:$B,'Spend NPS'!H$1,Aggregate!$P:$P,'Spend NPS'!$F$1)/$F$26</f>
        <v>1.1235955056179775E-2</v>
      </c>
      <c r="I17" s="30">
        <f>COUNTIFS(Aggregate!$K:$K,'Spend NPS'!$F17,Aggregate!$B:$B,'Spend NPS'!I$1,Aggregate!$P:$P,'Spend NPS'!$F$1)/$F$26</f>
        <v>2.247191011235955E-2</v>
      </c>
      <c r="K17" s="33" t="s">
        <v>3036</v>
      </c>
      <c r="L17" s="30">
        <v>2.8708133971291867E-2</v>
      </c>
      <c r="M17" s="30">
        <v>5.362776025236593E-2</v>
      </c>
      <c r="N17" s="30">
        <v>4.3087971274685818E-2</v>
      </c>
      <c r="O17" s="15"/>
      <c r="P17" s="15"/>
      <c r="Q17" s="15"/>
      <c r="R17" s="15"/>
      <c r="S17" s="15"/>
    </row>
    <row r="18" spans="1:29" x14ac:dyDescent="0.25">
      <c r="A18" s="29" t="s">
        <v>3027</v>
      </c>
      <c r="B18" s="30">
        <f>COUNTIFS(Aggregate!$K:$K,'Spend NPS'!$A18,Aggregate!$B:$B,'Spend NPS'!B$1,Aggregate!$P:$P,'Spend NPS'!$A$1)/$A$26</f>
        <v>0</v>
      </c>
      <c r="C18" s="30">
        <f>COUNTIFS(Aggregate!$K:$K,'Spend NPS'!$A18,Aggregate!$B:$B,'Spend NPS'!C$1,Aggregate!$P:$P,'Spend NPS'!$A$1)/$A$26</f>
        <v>2.4691358024691358E-3</v>
      </c>
      <c r="D18" s="30">
        <f>COUNTIFS(Aggregate!$K:$K,'Spend NPS'!$A18,Aggregate!$B:$B,'Spend NPS'!D$1,Aggregate!$P:$P,'Spend NPS'!$A$1)/$A$26</f>
        <v>1.2345679012345678E-2</v>
      </c>
      <c r="F18" s="29" t="s">
        <v>3027</v>
      </c>
      <c r="G18" s="30">
        <f>COUNTIFS(Aggregate!$K:$K,'Spend NPS'!$F18,Aggregate!$B:$B,'Spend NPS'!G$1,Aggregate!$P:$P,'Spend NPS'!$F$1)/$F$26</f>
        <v>0</v>
      </c>
      <c r="H18" s="30">
        <f>COUNTIFS(Aggregate!$K:$K,'Spend NPS'!$F18,Aggregate!$B:$B,'Spend NPS'!H$1,Aggregate!$P:$P,'Spend NPS'!$F$1)/$F$26</f>
        <v>0</v>
      </c>
      <c r="I18" s="30">
        <f>COUNTIFS(Aggregate!$K:$K,'Spend NPS'!$F18,Aggregate!$B:$B,'Spend NPS'!I$1,Aggregate!$P:$P,'Spend NPS'!$F$1)/$F$26</f>
        <v>1.1235955056179775E-2</v>
      </c>
      <c r="K18" s="33" t="s">
        <v>3027</v>
      </c>
      <c r="L18" s="30">
        <v>0</v>
      </c>
      <c r="M18" s="30">
        <v>6.3091482649842269E-3</v>
      </c>
      <c r="N18" s="30">
        <v>2.8725314183123879E-2</v>
      </c>
      <c r="O18" s="15"/>
      <c r="P18" s="15"/>
      <c r="Q18" s="15"/>
      <c r="R18" s="15"/>
      <c r="S18" s="15"/>
    </row>
    <row r="19" spans="1:29" x14ac:dyDescent="0.25">
      <c r="A19" s="29" t="s">
        <v>3029</v>
      </c>
      <c r="B19" s="30">
        <f>COUNTIFS(Aggregate!$K:$K,'Spend NPS'!$A19,Aggregate!$B:$B,'Spend NPS'!B$1,Aggregate!$P:$P,'Spend NPS'!$A$1)/$A$26</f>
        <v>5.185185185185185E-2</v>
      </c>
      <c r="C19" s="30">
        <f>COUNTIFS(Aggregate!$K:$K,'Spend NPS'!$A19,Aggregate!$B:$B,'Spend NPS'!C$1,Aggregate!$P:$P,'Spend NPS'!$A$1)/$A$26</f>
        <v>3.7037037037037035E-2</v>
      </c>
      <c r="D19" s="30">
        <f>COUNTIFS(Aggregate!$K:$K,'Spend NPS'!$A19,Aggregate!$B:$B,'Spend NPS'!D$1,Aggregate!$P:$P,'Spend NPS'!$A$1)/$A$26</f>
        <v>4.6913580246913583E-2</v>
      </c>
      <c r="F19" s="29" t="s">
        <v>3029</v>
      </c>
      <c r="G19" s="30">
        <f>COUNTIFS(Aggregate!$K:$K,'Spend NPS'!$F19,Aggregate!$B:$B,'Spend NPS'!G$1,Aggregate!$P:$P,'Spend NPS'!$F$1)/$F$26</f>
        <v>7.8651685393258425E-2</v>
      </c>
      <c r="H19" s="30">
        <f>COUNTIFS(Aggregate!$K:$K,'Spend NPS'!$F19,Aggregate!$B:$B,'Spend NPS'!H$1,Aggregate!$P:$P,'Spend NPS'!$F$1)/$F$26</f>
        <v>4.49438202247191E-2</v>
      </c>
      <c r="I19" s="30">
        <f>COUNTIFS(Aggregate!$K:$K,'Spend NPS'!$F19,Aggregate!$B:$B,'Spend NPS'!I$1,Aggregate!$P:$P,'Spend NPS'!$F$1)/$F$26</f>
        <v>3.3707865168539325E-2</v>
      </c>
      <c r="K19" s="33" t="s">
        <v>3029</v>
      </c>
      <c r="L19" s="30">
        <v>0.26555023923444976</v>
      </c>
      <c r="M19" s="30">
        <v>0.29652996845425866</v>
      </c>
      <c r="N19" s="30">
        <v>0.13824057450628366</v>
      </c>
      <c r="O19" s="15"/>
      <c r="P19" s="15"/>
      <c r="Q19" s="15"/>
      <c r="R19" s="15"/>
      <c r="S19" s="15"/>
    </row>
    <row r="20" spans="1:29" x14ac:dyDescent="0.25">
      <c r="A20" s="29" t="s">
        <v>3034</v>
      </c>
      <c r="B20" s="30">
        <f>COUNTIFS(Aggregate!$K:$K,'Spend NPS'!$A20,Aggregate!$B:$B,'Spend NPS'!B$1,Aggregate!$P:$P,'Spend NPS'!$A$1)/$A$26</f>
        <v>0</v>
      </c>
      <c r="C20" s="30">
        <f>COUNTIFS(Aggregate!$K:$K,'Spend NPS'!$A20,Aggregate!$B:$B,'Spend NPS'!C$1,Aggregate!$P:$P,'Spend NPS'!$A$1)/$A$26</f>
        <v>2.4691358024691358E-3</v>
      </c>
      <c r="D20" s="30">
        <f>COUNTIFS(Aggregate!$K:$K,'Spend NPS'!$A20,Aggregate!$B:$B,'Spend NPS'!D$1,Aggregate!$P:$P,'Spend NPS'!$A$1)/$A$26</f>
        <v>2.7160493827160494E-2</v>
      </c>
      <c r="F20" s="29" t="s">
        <v>3034</v>
      </c>
      <c r="G20" s="30">
        <f>COUNTIFS(Aggregate!$K:$K,'Spend NPS'!$F20,Aggregate!$B:$B,'Spend NPS'!G$1,Aggregate!$P:$P,'Spend NPS'!$F$1)/$F$26</f>
        <v>0</v>
      </c>
      <c r="H20" s="30">
        <f>COUNTIFS(Aggregate!$K:$K,'Spend NPS'!$F20,Aggregate!$B:$B,'Spend NPS'!H$1,Aggregate!$P:$P,'Spend NPS'!$F$1)/$F$26</f>
        <v>0</v>
      </c>
      <c r="I20" s="30">
        <f>COUNTIFS(Aggregate!$K:$K,'Spend NPS'!$F20,Aggregate!$B:$B,'Spend NPS'!I$1,Aggregate!$P:$P,'Spend NPS'!$F$1)/$F$26</f>
        <v>1.1235955056179775E-2</v>
      </c>
      <c r="K20" s="33" t="s">
        <v>3034</v>
      </c>
      <c r="L20" s="30">
        <v>0</v>
      </c>
      <c r="M20" s="30">
        <v>6.3091482649842269E-3</v>
      </c>
      <c r="N20" s="30">
        <v>4.4883303411131059E-2</v>
      </c>
      <c r="O20" s="15"/>
      <c r="P20" s="15"/>
      <c r="Q20" s="15"/>
      <c r="R20" s="15"/>
      <c r="S20" s="15"/>
    </row>
    <row r="21" spans="1:29" x14ac:dyDescent="0.25">
      <c r="A21" s="29" t="s">
        <v>1387</v>
      </c>
      <c r="B21" s="30">
        <f>COUNTIFS(Aggregate!$K:$K,'Spend NPS'!$A21,Aggregate!$B:$B,'Spend NPS'!B$1,Aggregate!$P:$P,'Spend NPS'!$A$1)/$A$26</f>
        <v>1.2345679012345678E-2</v>
      </c>
      <c r="C21" s="30">
        <f>COUNTIFS(Aggregate!$K:$K,'Spend NPS'!$A21,Aggregate!$B:$B,'Spend NPS'!C$1,Aggregate!$P:$P,'Spend NPS'!$A$1)/$A$26</f>
        <v>3.2098765432098768E-2</v>
      </c>
      <c r="D21" s="30">
        <f>COUNTIFS(Aggregate!$K:$K,'Spend NPS'!$A21,Aggregate!$B:$B,'Spend NPS'!D$1,Aggregate!$P:$P,'Spend NPS'!$A$1)/$A$26</f>
        <v>4.6913580246913583E-2</v>
      </c>
      <c r="F21" s="29" t="s">
        <v>1387</v>
      </c>
      <c r="G21" s="30">
        <f>COUNTIFS(Aggregate!$K:$K,'Spend NPS'!$F21,Aggregate!$B:$B,'Spend NPS'!G$1,Aggregate!$P:$P,'Spend NPS'!$F$1)/$F$26</f>
        <v>1.1235955056179775E-2</v>
      </c>
      <c r="H21" s="30">
        <f>COUNTIFS(Aggregate!$K:$K,'Spend NPS'!$F21,Aggregate!$B:$B,'Spend NPS'!H$1,Aggregate!$P:$P,'Spend NPS'!$F$1)/$F$26</f>
        <v>3.3707865168539325E-2</v>
      </c>
      <c r="I21" s="30">
        <f>COUNTIFS(Aggregate!$K:$K,'Spend NPS'!$F21,Aggregate!$B:$B,'Spend NPS'!I$1,Aggregate!$P:$P,'Spend NPS'!$F$1)/$F$26</f>
        <v>5.6179775280898875E-2</v>
      </c>
      <c r="K21" s="33" t="s">
        <v>1387</v>
      </c>
      <c r="L21" s="30">
        <v>2.8708133971291867E-2</v>
      </c>
      <c r="M21" s="30">
        <v>0.14511041009463724</v>
      </c>
      <c r="N21" s="30">
        <v>9.8743267504488336E-2</v>
      </c>
      <c r="O21" s="15"/>
      <c r="P21" s="15"/>
      <c r="Q21" s="15"/>
      <c r="R21" s="15"/>
      <c r="S21" s="15"/>
    </row>
    <row r="22" spans="1:29" x14ac:dyDescent="0.25">
      <c r="A22" s="29" t="s">
        <v>3039</v>
      </c>
      <c r="B22" s="30">
        <f>COUNTIFS(Aggregate!$K:$K,'Spend NPS'!$A22,Aggregate!$B:$B,'Spend NPS'!B$1,Aggregate!$P:$P,'Spend NPS'!$A$1)/$A$26</f>
        <v>0</v>
      </c>
      <c r="C22" s="30">
        <f>COUNTIFS(Aggregate!$K:$K,'Spend NPS'!$A22,Aggregate!$B:$B,'Spend NPS'!C$1,Aggregate!$P:$P,'Spend NPS'!$A$1)/$A$26</f>
        <v>7.4074074074074077E-3</v>
      </c>
      <c r="D22" s="30">
        <f>COUNTIFS(Aggregate!$K:$K,'Spend NPS'!$A22,Aggregate!$B:$B,'Spend NPS'!D$1,Aggregate!$P:$P,'Spend NPS'!$A$1)/$A$26</f>
        <v>1.4814814814814815E-2</v>
      </c>
      <c r="F22" s="29" t="s">
        <v>3039</v>
      </c>
      <c r="G22" s="30">
        <f>COUNTIFS(Aggregate!$K:$K,'Spend NPS'!$F22,Aggregate!$B:$B,'Spend NPS'!G$1,Aggregate!$P:$P,'Spend NPS'!$F$1)/$F$26</f>
        <v>0</v>
      </c>
      <c r="H22" s="30">
        <f>COUNTIFS(Aggregate!$K:$K,'Spend NPS'!$F22,Aggregate!$B:$B,'Spend NPS'!H$1,Aggregate!$P:$P,'Spend NPS'!$F$1)/$F$26</f>
        <v>1.1235955056179775E-2</v>
      </c>
      <c r="I22" s="30">
        <f>COUNTIFS(Aggregate!$K:$K,'Spend NPS'!$F22,Aggregate!$B:$B,'Spend NPS'!I$1,Aggregate!$P:$P,'Spend NPS'!$F$1)/$F$26</f>
        <v>1.1235955056179775E-2</v>
      </c>
      <c r="K22" s="33" t="s">
        <v>3039</v>
      </c>
      <c r="L22" s="30">
        <v>1.9138755980861243E-2</v>
      </c>
      <c r="M22" s="30">
        <v>4.1009463722397478E-2</v>
      </c>
      <c r="N22" s="30">
        <v>3.5906642728904849E-2</v>
      </c>
      <c r="O22" s="15"/>
      <c r="P22" s="15"/>
      <c r="Q22" s="15"/>
      <c r="R22" s="15"/>
      <c r="S22" s="15"/>
    </row>
    <row r="23" spans="1:29" x14ac:dyDescent="0.25">
      <c r="A23" s="29" t="s">
        <v>3028</v>
      </c>
      <c r="B23" s="30">
        <f>COUNTIFS(Aggregate!$K:$K,'Spend NPS'!$A23,Aggregate!$B:$B,'Spend NPS'!B$1,Aggregate!$P:$P,'Spend NPS'!$A$1)/$A$26</f>
        <v>0</v>
      </c>
      <c r="C23" s="30">
        <f>COUNTIFS(Aggregate!$K:$K,'Spend NPS'!$A23,Aggregate!$B:$B,'Spend NPS'!C$1,Aggregate!$P:$P,'Spend NPS'!$A$1)/$A$26</f>
        <v>7.4074074074074077E-3</v>
      </c>
      <c r="D23" s="30">
        <f>COUNTIFS(Aggregate!$K:$K,'Spend NPS'!$A23,Aggregate!$B:$B,'Spend NPS'!D$1,Aggregate!$P:$P,'Spend NPS'!$A$1)/$A$26</f>
        <v>2.7160493827160494E-2</v>
      </c>
      <c r="F23" s="29" t="s">
        <v>3028</v>
      </c>
      <c r="G23" s="30">
        <f>COUNTIFS(Aggregate!$K:$K,'Spend NPS'!$F23,Aggregate!$B:$B,'Spend NPS'!G$1,Aggregate!$P:$P,'Spend NPS'!$F$1)/$F$26</f>
        <v>0</v>
      </c>
      <c r="H23" s="30">
        <f>COUNTIFS(Aggregate!$K:$K,'Spend NPS'!$F23,Aggregate!$B:$B,'Spend NPS'!H$1,Aggregate!$P:$P,'Spend NPS'!$F$1)/$F$26</f>
        <v>0</v>
      </c>
      <c r="I23" s="30">
        <f>COUNTIFS(Aggregate!$K:$K,'Spend NPS'!$F23,Aggregate!$B:$B,'Spend NPS'!I$1,Aggregate!$P:$P,'Spend NPS'!$F$1)/$F$26</f>
        <v>2.247191011235955E-2</v>
      </c>
      <c r="K23" s="33" t="s">
        <v>3028</v>
      </c>
      <c r="L23" s="30">
        <v>2.3923444976076554E-3</v>
      </c>
      <c r="M23" s="30">
        <v>1.8927444794952682E-2</v>
      </c>
      <c r="N23" s="30">
        <v>6.1041292639138239E-2</v>
      </c>
      <c r="O23" s="15"/>
      <c r="P23" s="15"/>
      <c r="Q23" s="15"/>
      <c r="R23" s="15"/>
      <c r="S23" s="15"/>
    </row>
    <row r="24" spans="1:29" x14ac:dyDescent="0.25">
      <c r="A24" s="29" t="s">
        <v>3033</v>
      </c>
      <c r="B24" s="30">
        <f>COUNTIFS(Aggregate!$K:$K,'Spend NPS'!$A24,Aggregate!$B:$B,'Spend NPS'!B$1,Aggregate!$P:$P,'Spend NPS'!$A$1)/$A$26</f>
        <v>4.9382716049382715E-3</v>
      </c>
      <c r="C24" s="30">
        <f>COUNTIFS(Aggregate!$K:$K,'Spend NPS'!$A24,Aggregate!$B:$B,'Spend NPS'!C$1,Aggregate!$P:$P,'Spend NPS'!$A$1)/$A$26</f>
        <v>3.4567901234567898E-2</v>
      </c>
      <c r="D24" s="30">
        <f>COUNTIFS(Aggregate!$K:$K,'Spend NPS'!$A24,Aggregate!$B:$B,'Spend NPS'!D$1,Aggregate!$P:$P,'Spend NPS'!$A$1)/$A$26</f>
        <v>4.1975308641975309E-2</v>
      </c>
      <c r="F24" s="29" t="s">
        <v>3033</v>
      </c>
      <c r="G24" s="30">
        <f>COUNTIFS(Aggregate!$K:$K,'Spend NPS'!$F24,Aggregate!$B:$B,'Spend NPS'!G$1,Aggregate!$P:$P,'Spend NPS'!$F$1)/$F$26</f>
        <v>1.1235955056179775E-2</v>
      </c>
      <c r="H24" s="30">
        <f>COUNTIFS(Aggregate!$K:$K,'Spend NPS'!$F24,Aggregate!$B:$B,'Spend NPS'!H$1,Aggregate!$P:$P,'Spend NPS'!$F$1)/$F$26</f>
        <v>1.1235955056179775E-2</v>
      </c>
      <c r="I24" s="30">
        <f>COUNTIFS(Aggregate!$K:$K,'Spend NPS'!$F24,Aggregate!$B:$B,'Spend NPS'!I$1,Aggregate!$P:$P,'Spend NPS'!$F$1)/$F$26</f>
        <v>4.49438202247191E-2</v>
      </c>
      <c r="K24" s="33" t="s">
        <v>3033</v>
      </c>
      <c r="L24" s="30">
        <v>1.4354066985645933E-2</v>
      </c>
      <c r="M24" s="30">
        <v>0.1167192429022082</v>
      </c>
      <c r="N24" s="30">
        <v>8.6175942549371637E-2</v>
      </c>
      <c r="O24" s="15"/>
      <c r="P24" s="15"/>
      <c r="Q24" s="15"/>
      <c r="R24" s="15"/>
      <c r="S24" s="15"/>
    </row>
    <row r="25" spans="1:29" x14ac:dyDescent="0.25">
      <c r="A25" s="33" t="s">
        <v>3049</v>
      </c>
      <c r="B25" s="30">
        <f>COUNTIFS(Aggregate!$K:$K,'Spend NPS'!$A25,Aggregate!$B:$B,'Spend NPS'!B$1,Aggregate!$P:$P,'Spend NPS'!$A$1)/$A$26</f>
        <v>0</v>
      </c>
      <c r="C25" s="30">
        <f>COUNTIFS(Aggregate!$K:$K,'Spend NPS'!$A25,Aggregate!$B:$B,'Spend NPS'!C$1,Aggregate!$P:$P,'Spend NPS'!$A$1)/$A$26</f>
        <v>0</v>
      </c>
      <c r="D25" s="30">
        <f>COUNTIFS(Aggregate!$K:$K,'Spend NPS'!$A25,Aggregate!$B:$B,'Spend NPS'!D$1,Aggregate!$P:$P,'Spend NPS'!$A$1)/$A$26</f>
        <v>0</v>
      </c>
      <c r="F25" s="33" t="s">
        <v>3049</v>
      </c>
      <c r="G25" s="30">
        <f>COUNTIFS(Aggregate!$K:$K,'Spend NPS'!$F25,Aggregate!$B:$B,'Spend NPS'!G$1,Aggregate!$P:$P,'Spend NPS'!$F$1)/$F$26</f>
        <v>0</v>
      </c>
      <c r="H25" s="30">
        <f>COUNTIFS(Aggregate!$K:$K,'Spend NPS'!$F25,Aggregate!$B:$B,'Spend NPS'!H$1,Aggregate!$P:$P,'Spend NPS'!$F$1)/$F$26</f>
        <v>0</v>
      </c>
      <c r="I25" s="30">
        <f>COUNTIFS(Aggregate!$K:$K,'Spend NPS'!$F25,Aggregate!$B:$B,'Spend NPS'!I$1,Aggregate!$P:$P,'Spend NPS'!$F$1)/$F$26</f>
        <v>0</v>
      </c>
      <c r="K25" s="33" t="s">
        <v>3049</v>
      </c>
      <c r="L25" s="15">
        <v>0</v>
      </c>
      <c r="M25" s="30">
        <v>0</v>
      </c>
      <c r="N25" s="30">
        <v>1.7953321364452424E-3</v>
      </c>
      <c r="O25" s="15"/>
      <c r="P25" s="15"/>
      <c r="Q25" s="15"/>
      <c r="R25" s="15"/>
      <c r="S25" s="15"/>
    </row>
    <row r="26" spans="1:29" x14ac:dyDescent="0.25">
      <c r="A26" s="33">
        <f>COUNTIF(Aggregate!P:P,'Spend NPS'!A1)</f>
        <v>405</v>
      </c>
      <c r="B26" s="33">
        <f>COUNTIFS(Aggregate!$B:$B,'Spend NPS'!B1,Aggregate!$M:$M,'Spend NPS'!$A$1)</f>
        <v>0</v>
      </c>
      <c r="C26" s="33">
        <f>COUNTIFS(Aggregate!$B:$B,'Spend NPS'!C1,Aggregate!$M:$M,'Spend NPS'!$A$1)</f>
        <v>0</v>
      </c>
      <c r="D26" s="33">
        <f>COUNTIFS(Aggregate!$B:$B,'Spend NPS'!D1,Aggregate!$M:$M,'Spend NPS'!$A$1)</f>
        <v>0</v>
      </c>
      <c r="F26" s="33">
        <f>COUNTIF(Aggregate!P:P,'Spend NPS'!F1)</f>
        <v>89</v>
      </c>
      <c r="G26" s="33">
        <f>COUNTIFS(Aggregate!$B:$B,'Spend NPS'!G1,Aggregate!$M:$M,'Spend NPS'!$F$1)</f>
        <v>0</v>
      </c>
      <c r="H26" s="33">
        <f>COUNTIFS(Aggregate!$B:$B,'Spend NPS'!H1,Aggregate!$M:$M,'Spend NPS'!$F$1)</f>
        <v>0</v>
      </c>
      <c r="I26" s="33">
        <f>COUNTIFS(Aggregate!$B:$B,'Spend NPS'!I1,Aggregate!$M:$M,'Spend NPS'!$F$1)</f>
        <v>0</v>
      </c>
    </row>
    <row r="29" spans="1:29" x14ac:dyDescent="0.25">
      <c r="A29" s="24" t="s">
        <v>3116</v>
      </c>
      <c r="B29" s="33" t="s">
        <v>3078</v>
      </c>
      <c r="C29" s="33" t="s">
        <v>3079</v>
      </c>
      <c r="D29" s="36" t="s">
        <v>3080</v>
      </c>
      <c r="F29" s="39" t="s">
        <v>3113</v>
      </c>
      <c r="G29" s="33" t="s">
        <v>3078</v>
      </c>
      <c r="H29" s="33" t="s">
        <v>3079</v>
      </c>
      <c r="I29" s="36" t="s">
        <v>3080</v>
      </c>
      <c r="K29" s="39" t="s">
        <v>3114</v>
      </c>
      <c r="L29" s="33" t="s">
        <v>3078</v>
      </c>
      <c r="M29" s="33" t="s">
        <v>3079</v>
      </c>
      <c r="N29" s="36" t="s">
        <v>3080</v>
      </c>
      <c r="P29" s="39" t="s">
        <v>3111</v>
      </c>
      <c r="Q29" s="33" t="s">
        <v>3078</v>
      </c>
      <c r="R29" s="33" t="s">
        <v>3079</v>
      </c>
      <c r="S29" s="36" t="s">
        <v>3080</v>
      </c>
      <c r="U29" s="24" t="s">
        <v>3112</v>
      </c>
      <c r="V29" s="33" t="s">
        <v>3078</v>
      </c>
      <c r="W29" s="33" t="s">
        <v>3079</v>
      </c>
      <c r="X29" s="36" t="s">
        <v>3080</v>
      </c>
      <c r="Z29" s="33" t="s">
        <v>3115</v>
      </c>
      <c r="AA29" s="33" t="s">
        <v>3078</v>
      </c>
      <c r="AB29" s="33" t="s">
        <v>3079</v>
      </c>
      <c r="AC29" s="36" t="s">
        <v>3080</v>
      </c>
    </row>
    <row r="30" spans="1:29" x14ac:dyDescent="0.25">
      <c r="A30" s="33" t="s">
        <v>3038</v>
      </c>
      <c r="B30" s="30">
        <v>0</v>
      </c>
      <c r="C30" s="30">
        <v>0</v>
      </c>
      <c r="D30" s="30">
        <v>0</v>
      </c>
      <c r="F30" s="33" t="s">
        <v>3038</v>
      </c>
      <c r="G30" s="30">
        <v>7.7519379844961239E-3</v>
      </c>
      <c r="H30" s="30">
        <v>1.5503875968992248E-2</v>
      </c>
      <c r="I30" s="30">
        <v>0</v>
      </c>
      <c r="K30" s="33" t="s">
        <v>3038</v>
      </c>
      <c r="L30" s="30">
        <v>0</v>
      </c>
      <c r="M30" s="30">
        <v>3.0487804878048782E-3</v>
      </c>
      <c r="N30" s="30">
        <v>0</v>
      </c>
      <c r="P30" s="33" t="s">
        <v>3038</v>
      </c>
      <c r="Q30" s="30">
        <v>0</v>
      </c>
      <c r="R30" s="30">
        <v>0</v>
      </c>
      <c r="S30" s="30">
        <v>2.1786492374727671E-3</v>
      </c>
      <c r="U30" s="33" t="s">
        <v>3038</v>
      </c>
      <c r="V30" s="30">
        <v>0</v>
      </c>
      <c r="W30" s="30">
        <v>0</v>
      </c>
      <c r="X30" s="30">
        <v>0</v>
      </c>
      <c r="Z30" s="33" t="s">
        <v>3038</v>
      </c>
      <c r="AA30" s="30">
        <v>0</v>
      </c>
      <c r="AB30" s="30">
        <v>1.1235955056179775E-2</v>
      </c>
      <c r="AC30" s="30">
        <v>0</v>
      </c>
    </row>
    <row r="31" spans="1:29" x14ac:dyDescent="0.25">
      <c r="A31" s="29" t="s">
        <v>3041</v>
      </c>
      <c r="B31" s="30">
        <v>0</v>
      </c>
      <c r="C31" s="30">
        <v>0</v>
      </c>
      <c r="D31" s="30">
        <v>3.8461538461538464E-2</v>
      </c>
      <c r="F31" s="29" t="s">
        <v>3041</v>
      </c>
      <c r="G31" s="30">
        <v>0</v>
      </c>
      <c r="H31" s="30">
        <v>7.7519379844961239E-3</v>
      </c>
      <c r="I31" s="30">
        <v>2.3255813953488372E-2</v>
      </c>
      <c r="K31" s="29" t="s">
        <v>3041</v>
      </c>
      <c r="L31" s="30">
        <v>0</v>
      </c>
      <c r="M31" s="30">
        <v>3.0487804878048782E-3</v>
      </c>
      <c r="N31" s="30">
        <v>3.0487804878048782E-3</v>
      </c>
      <c r="P31" s="29" t="s">
        <v>3041</v>
      </c>
      <c r="Q31" s="30">
        <v>0</v>
      </c>
      <c r="R31" s="30">
        <v>0</v>
      </c>
      <c r="S31" s="30">
        <v>6.5359477124183009E-3</v>
      </c>
      <c r="U31" s="29" t="s">
        <v>3041</v>
      </c>
      <c r="V31" s="30">
        <v>0</v>
      </c>
      <c r="W31" s="30">
        <v>0</v>
      </c>
      <c r="X31" s="30">
        <v>2.4691358024691358E-3</v>
      </c>
      <c r="Z31" s="29" t="s">
        <v>3041</v>
      </c>
      <c r="AA31" s="30">
        <v>0</v>
      </c>
      <c r="AB31" s="30">
        <v>0</v>
      </c>
      <c r="AC31" s="30">
        <v>0</v>
      </c>
    </row>
    <row r="32" spans="1:29" x14ac:dyDescent="0.25">
      <c r="A32" s="33" t="s">
        <v>3043</v>
      </c>
      <c r="B32" s="30">
        <v>0</v>
      </c>
      <c r="C32" s="30">
        <v>0</v>
      </c>
      <c r="D32" s="30">
        <v>0</v>
      </c>
      <c r="F32" s="33" t="s">
        <v>3043</v>
      </c>
      <c r="G32" s="30">
        <v>0</v>
      </c>
      <c r="H32" s="30">
        <v>0</v>
      </c>
      <c r="I32" s="30">
        <v>0</v>
      </c>
      <c r="K32" s="33" t="s">
        <v>3043</v>
      </c>
      <c r="L32" s="30">
        <v>0</v>
      </c>
      <c r="M32" s="30">
        <v>0</v>
      </c>
      <c r="N32" s="30">
        <v>0</v>
      </c>
      <c r="P32" s="33" t="s">
        <v>3043</v>
      </c>
      <c r="Q32" s="30">
        <v>0</v>
      </c>
      <c r="R32" s="30">
        <v>0</v>
      </c>
      <c r="S32" s="30">
        <v>2.1786492374727671E-3</v>
      </c>
      <c r="U32" s="33" t="s">
        <v>3043</v>
      </c>
      <c r="V32" s="30">
        <v>2.4691358024691358E-3</v>
      </c>
      <c r="W32" s="30">
        <v>0</v>
      </c>
      <c r="X32" s="30">
        <v>0</v>
      </c>
      <c r="Z32" s="33" t="s">
        <v>3043</v>
      </c>
      <c r="AA32" s="30">
        <v>0</v>
      </c>
      <c r="AB32" s="30">
        <v>0</v>
      </c>
      <c r="AC32" s="30">
        <v>0</v>
      </c>
    </row>
    <row r="33" spans="1:29" x14ac:dyDescent="0.25">
      <c r="A33" s="33" t="s">
        <v>3048</v>
      </c>
      <c r="B33" s="30">
        <v>0</v>
      </c>
      <c r="C33" s="30">
        <v>0</v>
      </c>
      <c r="D33" s="30">
        <v>0</v>
      </c>
      <c r="F33" s="33" t="s">
        <v>3048</v>
      </c>
      <c r="G33" s="30">
        <v>0</v>
      </c>
      <c r="H33" s="30">
        <v>0</v>
      </c>
      <c r="I33" s="30">
        <v>0</v>
      </c>
      <c r="K33" s="33" t="s">
        <v>3048</v>
      </c>
      <c r="L33" s="30">
        <v>0</v>
      </c>
      <c r="M33" s="30">
        <v>0</v>
      </c>
      <c r="N33" s="30">
        <v>0</v>
      </c>
      <c r="P33" s="33" t="s">
        <v>3048</v>
      </c>
      <c r="Q33" s="30">
        <v>0</v>
      </c>
      <c r="R33" s="30">
        <v>0</v>
      </c>
      <c r="S33" s="30">
        <v>0</v>
      </c>
      <c r="U33" s="33" t="s">
        <v>3048</v>
      </c>
      <c r="V33" s="30">
        <v>0</v>
      </c>
      <c r="W33" s="30">
        <v>0</v>
      </c>
      <c r="X33" s="30">
        <v>4.9382716049382715E-3</v>
      </c>
      <c r="Z33" s="33" t="s">
        <v>3048</v>
      </c>
      <c r="AA33" s="30">
        <v>0</v>
      </c>
      <c r="AB33" s="30">
        <v>0</v>
      </c>
      <c r="AC33" s="30">
        <v>0</v>
      </c>
    </row>
    <row r="34" spans="1:29" x14ac:dyDescent="0.25">
      <c r="A34" s="29" t="s">
        <v>3035</v>
      </c>
      <c r="B34" s="30">
        <v>0</v>
      </c>
      <c r="C34" s="30">
        <v>0</v>
      </c>
      <c r="D34" s="30">
        <v>0</v>
      </c>
      <c r="F34" s="29" t="s">
        <v>3035</v>
      </c>
      <c r="G34" s="30">
        <v>3.875968992248062E-2</v>
      </c>
      <c r="H34" s="30">
        <v>0</v>
      </c>
      <c r="I34" s="30">
        <v>0</v>
      </c>
      <c r="K34" s="29" t="s">
        <v>3035</v>
      </c>
      <c r="L34" s="30">
        <v>2.7439024390243903E-2</v>
      </c>
      <c r="M34" s="30">
        <v>3.0487804878048782E-3</v>
      </c>
      <c r="N34" s="30">
        <v>0</v>
      </c>
      <c r="P34" s="29" t="s">
        <v>3035</v>
      </c>
      <c r="Q34" s="30">
        <v>1.0893246187363835E-2</v>
      </c>
      <c r="R34" s="30">
        <v>4.3572984749455342E-3</v>
      </c>
      <c r="S34" s="30">
        <v>2.1786492374727671E-3</v>
      </c>
      <c r="U34" s="29" t="s">
        <v>3035</v>
      </c>
      <c r="V34" s="30">
        <v>1.4814814814814815E-2</v>
      </c>
      <c r="W34" s="30">
        <v>7.4074074074074077E-3</v>
      </c>
      <c r="X34" s="30">
        <v>0</v>
      </c>
      <c r="Z34" s="29" t="s">
        <v>3035</v>
      </c>
      <c r="AA34" s="30">
        <v>3.3707865168539325E-2</v>
      </c>
      <c r="AB34" s="30">
        <v>0</v>
      </c>
      <c r="AC34" s="30">
        <v>0</v>
      </c>
    </row>
    <row r="35" spans="1:29" x14ac:dyDescent="0.25">
      <c r="A35" s="29" t="s">
        <v>3040</v>
      </c>
      <c r="B35" s="30">
        <v>0</v>
      </c>
      <c r="C35" s="30">
        <v>0</v>
      </c>
      <c r="D35" s="30">
        <v>0</v>
      </c>
      <c r="F35" s="29" t="s">
        <v>3040</v>
      </c>
      <c r="G35" s="30">
        <v>0</v>
      </c>
      <c r="H35" s="30">
        <v>0</v>
      </c>
      <c r="I35" s="30">
        <v>0</v>
      </c>
      <c r="K35" s="29" t="s">
        <v>3040</v>
      </c>
      <c r="L35" s="30">
        <v>0</v>
      </c>
      <c r="M35" s="30">
        <v>3.0487804878048782E-3</v>
      </c>
      <c r="N35" s="30">
        <v>9.1463414634146336E-3</v>
      </c>
      <c r="P35" s="29" t="s">
        <v>3040</v>
      </c>
      <c r="Q35" s="30">
        <v>0</v>
      </c>
      <c r="R35" s="30">
        <v>0</v>
      </c>
      <c r="S35" s="30">
        <v>6.5359477124183009E-3</v>
      </c>
      <c r="U35" s="29" t="s">
        <v>3040</v>
      </c>
      <c r="V35" s="30">
        <v>2.4691358024691358E-3</v>
      </c>
      <c r="W35" s="30">
        <v>0</v>
      </c>
      <c r="X35" s="30">
        <v>1.7283950617283949E-2</v>
      </c>
      <c r="Z35" s="29" t="s">
        <v>3040</v>
      </c>
      <c r="AA35" s="30">
        <v>0</v>
      </c>
      <c r="AB35" s="30">
        <v>0</v>
      </c>
      <c r="AC35" s="30">
        <v>2.247191011235955E-2</v>
      </c>
    </row>
    <row r="36" spans="1:29" x14ac:dyDescent="0.25">
      <c r="A36" s="29" t="s">
        <v>1369</v>
      </c>
      <c r="B36" s="30">
        <v>0</v>
      </c>
      <c r="C36" s="30">
        <v>0</v>
      </c>
      <c r="D36" s="30">
        <v>0</v>
      </c>
      <c r="F36" s="29" t="s">
        <v>1369</v>
      </c>
      <c r="G36" s="30">
        <v>2.3255813953488372E-2</v>
      </c>
      <c r="H36" s="30">
        <v>7.7519379844961239E-3</v>
      </c>
      <c r="I36" s="30">
        <v>0</v>
      </c>
      <c r="K36" s="29" t="s">
        <v>1369</v>
      </c>
      <c r="L36" s="30">
        <v>2.7439024390243903E-2</v>
      </c>
      <c r="M36" s="30">
        <v>0</v>
      </c>
      <c r="N36" s="30">
        <v>3.0487804878048782E-3</v>
      </c>
      <c r="P36" s="29" t="s">
        <v>1369</v>
      </c>
      <c r="Q36" s="30">
        <v>8.7145969498910684E-3</v>
      </c>
      <c r="R36" s="30">
        <v>6.5359477124183009E-3</v>
      </c>
      <c r="S36" s="30">
        <v>2.1786492374727671E-3</v>
      </c>
      <c r="U36" s="29" t="s">
        <v>1369</v>
      </c>
      <c r="V36" s="30">
        <v>2.9629629629629631E-2</v>
      </c>
      <c r="W36" s="30">
        <v>9.876543209876543E-3</v>
      </c>
      <c r="X36" s="30">
        <v>4.9382716049382715E-3</v>
      </c>
      <c r="Z36" s="29" t="s">
        <v>1369</v>
      </c>
      <c r="AA36" s="30">
        <v>0</v>
      </c>
      <c r="AB36" s="30">
        <v>0</v>
      </c>
      <c r="AC36" s="30">
        <v>0</v>
      </c>
    </row>
    <row r="37" spans="1:29" x14ac:dyDescent="0.25">
      <c r="A37" s="29" t="s">
        <v>3032</v>
      </c>
      <c r="B37" s="30">
        <v>0</v>
      </c>
      <c r="C37" s="30">
        <v>0</v>
      </c>
      <c r="D37" s="30">
        <v>0</v>
      </c>
      <c r="F37" s="29" t="s">
        <v>3032</v>
      </c>
      <c r="G37" s="30">
        <v>0</v>
      </c>
      <c r="H37" s="30">
        <v>0</v>
      </c>
      <c r="I37" s="30">
        <v>0</v>
      </c>
      <c r="K37" s="29" t="s">
        <v>3032</v>
      </c>
      <c r="L37" s="30">
        <v>6.0975609756097563E-3</v>
      </c>
      <c r="M37" s="30">
        <v>3.0487804878048782E-3</v>
      </c>
      <c r="N37" s="30">
        <v>0</v>
      </c>
      <c r="P37" s="29" t="s">
        <v>3032</v>
      </c>
      <c r="Q37" s="30">
        <v>2.1786492374727671E-3</v>
      </c>
      <c r="R37" s="30">
        <v>0</v>
      </c>
      <c r="S37" s="30">
        <v>0</v>
      </c>
      <c r="U37" s="29" t="s">
        <v>3032</v>
      </c>
      <c r="V37" s="30">
        <v>2.4691358024691358E-3</v>
      </c>
      <c r="W37" s="30">
        <v>0</v>
      </c>
      <c r="X37" s="30">
        <v>2.4691358024691358E-3</v>
      </c>
      <c r="Z37" s="29" t="s">
        <v>3032</v>
      </c>
      <c r="AA37" s="30">
        <v>3.3707865168539325E-2</v>
      </c>
      <c r="AB37" s="30">
        <v>1.1235955056179775E-2</v>
      </c>
      <c r="AC37" s="30">
        <v>0</v>
      </c>
    </row>
    <row r="38" spans="1:29" x14ac:dyDescent="0.25">
      <c r="A38" s="29" t="s">
        <v>3031</v>
      </c>
      <c r="B38" s="30">
        <v>0</v>
      </c>
      <c r="C38" s="30">
        <v>0</v>
      </c>
      <c r="D38" s="30">
        <v>0</v>
      </c>
      <c r="F38" s="29" t="s">
        <v>3031</v>
      </c>
      <c r="G38" s="30">
        <v>7.7519379844961239E-3</v>
      </c>
      <c r="H38" s="30">
        <v>0</v>
      </c>
      <c r="I38" s="30">
        <v>5.4263565891472867E-2</v>
      </c>
      <c r="K38" s="29" t="s">
        <v>3031</v>
      </c>
      <c r="L38" s="30">
        <v>2.1341463414634148E-2</v>
      </c>
      <c r="M38" s="30">
        <v>1.524390243902439E-2</v>
      </c>
      <c r="N38" s="30">
        <v>2.1341463414634148E-2</v>
      </c>
      <c r="P38" s="29" t="s">
        <v>3031</v>
      </c>
      <c r="Q38" s="30">
        <v>8.7145969498910684E-3</v>
      </c>
      <c r="R38" s="30">
        <v>1.5250544662309368E-2</v>
      </c>
      <c r="S38" s="30">
        <v>1.9607843137254902E-2</v>
      </c>
      <c r="U38" s="29" t="s">
        <v>3031</v>
      </c>
      <c r="V38" s="30">
        <v>9.876543209876543E-3</v>
      </c>
      <c r="W38" s="30">
        <v>1.2345679012345678E-2</v>
      </c>
      <c r="X38" s="30">
        <v>3.2098765432098768E-2</v>
      </c>
      <c r="Z38" s="29" t="s">
        <v>3031</v>
      </c>
      <c r="AA38" s="30">
        <v>1.1235955056179775E-2</v>
      </c>
      <c r="AB38" s="30">
        <v>2.247191011235955E-2</v>
      </c>
      <c r="AC38" s="30">
        <v>0</v>
      </c>
    </row>
    <row r="39" spans="1:29" x14ac:dyDescent="0.25">
      <c r="A39" s="29" t="s">
        <v>3030</v>
      </c>
      <c r="B39" s="30">
        <v>0</v>
      </c>
      <c r="C39" s="30">
        <v>3.8461538461538464E-2</v>
      </c>
      <c r="D39" s="30">
        <v>7.6923076923076927E-2</v>
      </c>
      <c r="F39" s="29" t="s">
        <v>3030</v>
      </c>
      <c r="G39" s="30">
        <v>0</v>
      </c>
      <c r="H39" s="30">
        <v>2.3255813953488372E-2</v>
      </c>
      <c r="I39" s="30">
        <v>9.3023255813953487E-2</v>
      </c>
      <c r="K39" s="29" t="s">
        <v>3030</v>
      </c>
      <c r="L39" s="30">
        <v>6.0975609756097563E-3</v>
      </c>
      <c r="M39" s="30">
        <v>1.2195121951219513E-2</v>
      </c>
      <c r="N39" s="30">
        <v>7.621951219512195E-2</v>
      </c>
      <c r="P39" s="29" t="s">
        <v>3030</v>
      </c>
      <c r="Q39" s="30">
        <v>0</v>
      </c>
      <c r="R39" s="30">
        <v>8.7145969498910684E-3</v>
      </c>
      <c r="S39" s="30">
        <v>0.10457516339869281</v>
      </c>
      <c r="U39" s="29" t="s">
        <v>3030</v>
      </c>
      <c r="V39" s="30">
        <v>2.4691358024691358E-3</v>
      </c>
      <c r="W39" s="30">
        <v>9.876543209876543E-3</v>
      </c>
      <c r="X39" s="30">
        <v>8.8888888888888892E-2</v>
      </c>
      <c r="Z39" s="29" t="s">
        <v>3030</v>
      </c>
      <c r="AA39" s="30">
        <v>0</v>
      </c>
      <c r="AB39" s="30">
        <v>0</v>
      </c>
      <c r="AC39" s="30">
        <v>7.8651685393258425E-2</v>
      </c>
    </row>
    <row r="40" spans="1:29" x14ac:dyDescent="0.25">
      <c r="A40" s="29" t="s">
        <v>3042</v>
      </c>
      <c r="B40" s="30">
        <v>0</v>
      </c>
      <c r="C40" s="30">
        <v>0</v>
      </c>
      <c r="D40" s="30">
        <v>3.8461538461538464E-2</v>
      </c>
      <c r="F40" s="29" t="s">
        <v>3042</v>
      </c>
      <c r="G40" s="30">
        <v>1.5503875968992248E-2</v>
      </c>
      <c r="H40" s="30">
        <v>0</v>
      </c>
      <c r="I40" s="30">
        <v>0</v>
      </c>
      <c r="K40" s="29" t="s">
        <v>3042</v>
      </c>
      <c r="L40" s="30">
        <v>9.1463414634146336E-3</v>
      </c>
      <c r="M40" s="30">
        <v>3.0487804878048782E-3</v>
      </c>
      <c r="N40" s="30">
        <v>1.524390243902439E-2</v>
      </c>
      <c r="P40" s="29" t="s">
        <v>3042</v>
      </c>
      <c r="Q40" s="30">
        <v>8.7145969498910684E-3</v>
      </c>
      <c r="R40" s="30">
        <v>1.3071895424836602E-2</v>
      </c>
      <c r="S40" s="30">
        <v>1.3071895424836602E-2</v>
      </c>
      <c r="U40" s="29" t="s">
        <v>3042</v>
      </c>
      <c r="V40" s="30">
        <v>2.4691358024691358E-3</v>
      </c>
      <c r="W40" s="30">
        <v>2.2222222222222223E-2</v>
      </c>
      <c r="X40" s="30">
        <v>2.2222222222222223E-2</v>
      </c>
      <c r="Z40" s="29" t="s">
        <v>3042</v>
      </c>
      <c r="AA40" s="30">
        <v>2.247191011235955E-2</v>
      </c>
      <c r="AB40" s="30">
        <v>2.247191011235955E-2</v>
      </c>
      <c r="AC40" s="30">
        <v>4.49438202247191E-2</v>
      </c>
    </row>
    <row r="41" spans="1:29" x14ac:dyDescent="0.25">
      <c r="A41" s="33" t="s">
        <v>3047</v>
      </c>
      <c r="B41" s="30">
        <v>0</v>
      </c>
      <c r="C41" s="30">
        <v>0</v>
      </c>
      <c r="D41" s="30">
        <v>0</v>
      </c>
      <c r="F41" s="33" t="s">
        <v>3047</v>
      </c>
      <c r="G41" s="30">
        <v>0</v>
      </c>
      <c r="H41" s="30">
        <v>7.7519379844961239E-3</v>
      </c>
      <c r="I41" s="30">
        <v>0</v>
      </c>
      <c r="K41" s="33" t="s">
        <v>3047</v>
      </c>
      <c r="L41" s="30">
        <v>0</v>
      </c>
      <c r="M41" s="30">
        <v>0</v>
      </c>
      <c r="N41" s="30">
        <v>3.0487804878048782E-3</v>
      </c>
      <c r="P41" s="33" t="s">
        <v>3047</v>
      </c>
      <c r="Q41" s="30">
        <v>0</v>
      </c>
      <c r="R41" s="30">
        <v>0</v>
      </c>
      <c r="S41" s="30">
        <v>0</v>
      </c>
      <c r="U41" s="33" t="s">
        <v>3047</v>
      </c>
      <c r="V41" s="30">
        <v>0</v>
      </c>
      <c r="W41" s="30">
        <v>0</v>
      </c>
      <c r="X41" s="30">
        <v>2.4691358024691358E-3</v>
      </c>
      <c r="Z41" s="33" t="s">
        <v>3047</v>
      </c>
      <c r="AA41" s="30">
        <v>0</v>
      </c>
      <c r="AB41" s="30">
        <v>0</v>
      </c>
      <c r="AC41" s="30">
        <v>1.1235955056179775E-2</v>
      </c>
    </row>
    <row r="42" spans="1:29" x14ac:dyDescent="0.25">
      <c r="A42" s="29" t="s">
        <v>3044</v>
      </c>
      <c r="B42" s="30">
        <v>3.8461538461538464E-2</v>
      </c>
      <c r="C42" s="30">
        <v>3.8461538461538464E-2</v>
      </c>
      <c r="D42" s="30">
        <v>0</v>
      </c>
      <c r="F42" s="29" t="s">
        <v>3044</v>
      </c>
      <c r="G42" s="30">
        <v>6.2015503875968991E-2</v>
      </c>
      <c r="H42" s="30">
        <v>1.5503875968992248E-2</v>
      </c>
      <c r="I42" s="30">
        <v>0</v>
      </c>
      <c r="K42" s="29" t="s">
        <v>3044</v>
      </c>
      <c r="L42" s="30">
        <v>0.11280487804878049</v>
      </c>
      <c r="M42" s="30">
        <v>9.1463414634146336E-3</v>
      </c>
      <c r="N42" s="30">
        <v>6.0975609756097563E-3</v>
      </c>
      <c r="P42" s="29" t="s">
        <v>3044</v>
      </c>
      <c r="Q42" s="30">
        <v>0.10893246187363835</v>
      </c>
      <c r="R42" s="30">
        <v>8.7145969498910684E-3</v>
      </c>
      <c r="S42" s="30">
        <v>2.1786492374727671E-3</v>
      </c>
      <c r="U42" s="29" t="s">
        <v>3044</v>
      </c>
      <c r="V42" s="30">
        <v>9.3827160493827166E-2</v>
      </c>
      <c r="W42" s="30">
        <v>1.2345679012345678E-2</v>
      </c>
      <c r="X42" s="30">
        <v>4.9382716049382715E-3</v>
      </c>
      <c r="Z42" s="29" t="s">
        <v>3044</v>
      </c>
      <c r="AA42" s="30">
        <v>3.3707865168539325E-2</v>
      </c>
      <c r="AB42" s="30">
        <v>1.1235955056179775E-2</v>
      </c>
      <c r="AC42" s="30">
        <v>2.247191011235955E-2</v>
      </c>
    </row>
    <row r="43" spans="1:29" x14ac:dyDescent="0.25">
      <c r="A43" s="29" t="s">
        <v>3037</v>
      </c>
      <c r="B43" s="30">
        <v>0</v>
      </c>
      <c r="C43" s="30">
        <v>0</v>
      </c>
      <c r="D43" s="30">
        <v>0</v>
      </c>
      <c r="F43" s="29" t="s">
        <v>3037</v>
      </c>
      <c r="G43" s="30">
        <v>7.7519379844961239E-3</v>
      </c>
      <c r="H43" s="30">
        <v>0</v>
      </c>
      <c r="I43" s="30">
        <v>0</v>
      </c>
      <c r="K43" s="29" t="s">
        <v>3037</v>
      </c>
      <c r="L43" s="30">
        <v>3.0487804878048782E-3</v>
      </c>
      <c r="M43" s="30">
        <v>0</v>
      </c>
      <c r="N43" s="30">
        <v>6.0975609756097563E-3</v>
      </c>
      <c r="P43" s="29" t="s">
        <v>3037</v>
      </c>
      <c r="Q43" s="30">
        <v>6.5359477124183009E-3</v>
      </c>
      <c r="R43" s="30">
        <v>2.1786492374727671E-3</v>
      </c>
      <c r="S43" s="30">
        <v>2.1786492374727671E-3</v>
      </c>
      <c r="U43" s="29" t="s">
        <v>3037</v>
      </c>
      <c r="V43" s="30">
        <v>2.4691358024691358E-3</v>
      </c>
      <c r="W43" s="30">
        <v>4.9382716049382715E-3</v>
      </c>
      <c r="X43" s="30">
        <v>4.9382716049382715E-3</v>
      </c>
      <c r="Z43" s="29" t="s">
        <v>3037</v>
      </c>
      <c r="AA43" s="30">
        <v>0</v>
      </c>
      <c r="AB43" s="30">
        <v>0</v>
      </c>
      <c r="AC43" s="30">
        <v>0</v>
      </c>
    </row>
    <row r="44" spans="1:29" x14ac:dyDescent="0.25">
      <c r="A44" s="29" t="s">
        <v>3026</v>
      </c>
      <c r="B44" s="30">
        <v>0</v>
      </c>
      <c r="C44" s="30">
        <v>0</v>
      </c>
      <c r="D44" s="30">
        <v>0</v>
      </c>
      <c r="F44" s="29" t="s">
        <v>3026</v>
      </c>
      <c r="G44" s="30">
        <v>0</v>
      </c>
      <c r="H44" s="30">
        <v>0</v>
      </c>
      <c r="I44" s="30">
        <v>7.7519379844961239E-3</v>
      </c>
      <c r="K44" s="29" t="s">
        <v>3026</v>
      </c>
      <c r="L44" s="30">
        <v>0</v>
      </c>
      <c r="M44" s="30">
        <v>3.0487804878048782E-3</v>
      </c>
      <c r="N44" s="30">
        <v>1.524390243902439E-2</v>
      </c>
      <c r="P44" s="29" t="s">
        <v>3026</v>
      </c>
      <c r="Q44" s="30">
        <v>0</v>
      </c>
      <c r="R44" s="30">
        <v>2.1786492374727671E-3</v>
      </c>
      <c r="S44" s="30">
        <v>2.1786492374727671E-3</v>
      </c>
      <c r="U44" s="29" t="s">
        <v>3026</v>
      </c>
      <c r="V44" s="30">
        <v>0</v>
      </c>
      <c r="W44" s="30">
        <v>0</v>
      </c>
      <c r="X44" s="30">
        <v>4.9382716049382715E-3</v>
      </c>
      <c r="Z44" s="29" t="s">
        <v>3026</v>
      </c>
      <c r="AA44" s="30">
        <v>0</v>
      </c>
      <c r="AB44" s="30">
        <v>0</v>
      </c>
      <c r="AC44" s="30">
        <v>2.247191011235955E-2</v>
      </c>
    </row>
    <row r="45" spans="1:29" x14ac:dyDescent="0.25">
      <c r="A45" s="29" t="s">
        <v>3036</v>
      </c>
      <c r="B45" s="30">
        <v>0</v>
      </c>
      <c r="C45" s="30">
        <v>0</v>
      </c>
      <c r="D45" s="30">
        <v>0</v>
      </c>
      <c r="F45" s="29" t="s">
        <v>3036</v>
      </c>
      <c r="G45" s="30">
        <v>0</v>
      </c>
      <c r="H45" s="30">
        <v>0</v>
      </c>
      <c r="I45" s="30">
        <v>7.7519379844961239E-3</v>
      </c>
      <c r="K45" s="29" t="s">
        <v>3036</v>
      </c>
      <c r="L45" s="30">
        <v>3.0487804878048782E-3</v>
      </c>
      <c r="M45" s="30">
        <v>1.2195121951219513E-2</v>
      </c>
      <c r="N45" s="30">
        <v>1.8292682926829267E-2</v>
      </c>
      <c r="P45" s="29" t="s">
        <v>3036</v>
      </c>
      <c r="Q45" s="30">
        <v>1.0893246187363835E-2</v>
      </c>
      <c r="R45" s="30">
        <v>1.9607843137254902E-2</v>
      </c>
      <c r="S45" s="30">
        <v>1.0893246187363835E-2</v>
      </c>
      <c r="U45" s="29" t="s">
        <v>3036</v>
      </c>
      <c r="V45" s="30">
        <v>7.4074074074074077E-3</v>
      </c>
      <c r="W45" s="30">
        <v>7.4074074074074077E-3</v>
      </c>
      <c r="X45" s="30">
        <v>2.4691358024691357E-2</v>
      </c>
      <c r="Z45" s="29" t="s">
        <v>3036</v>
      </c>
      <c r="AA45" s="30">
        <v>3.3707865168539325E-2</v>
      </c>
      <c r="AB45" s="30">
        <v>1.1235955056179775E-2</v>
      </c>
      <c r="AC45" s="30">
        <v>2.247191011235955E-2</v>
      </c>
    </row>
    <row r="46" spans="1:29" x14ac:dyDescent="0.25">
      <c r="A46" s="29" t="s">
        <v>3027</v>
      </c>
      <c r="B46" s="30">
        <v>0</v>
      </c>
      <c r="C46" s="30">
        <v>0</v>
      </c>
      <c r="D46" s="30">
        <v>0</v>
      </c>
      <c r="F46" s="29" t="s">
        <v>3027</v>
      </c>
      <c r="G46" s="30">
        <v>0</v>
      </c>
      <c r="H46" s="30">
        <v>0</v>
      </c>
      <c r="I46" s="30">
        <v>7.7519379844961239E-3</v>
      </c>
      <c r="K46" s="29" t="s">
        <v>3027</v>
      </c>
      <c r="L46" s="30">
        <v>0</v>
      </c>
      <c r="M46" s="30">
        <v>0</v>
      </c>
      <c r="N46" s="30">
        <v>1.2195121951219513E-2</v>
      </c>
      <c r="P46" s="29" t="s">
        <v>3027</v>
      </c>
      <c r="Q46" s="30">
        <v>0</v>
      </c>
      <c r="R46" s="30">
        <v>2.1786492374727671E-3</v>
      </c>
      <c r="S46" s="30">
        <v>1.0893246187363835E-2</v>
      </c>
      <c r="U46" s="29" t="s">
        <v>3027</v>
      </c>
      <c r="V46" s="30">
        <v>0</v>
      </c>
      <c r="W46" s="30">
        <v>2.4691358024691358E-3</v>
      </c>
      <c r="X46" s="30">
        <v>1.2345679012345678E-2</v>
      </c>
      <c r="Z46" s="29" t="s">
        <v>3027</v>
      </c>
      <c r="AA46" s="30">
        <v>0</v>
      </c>
      <c r="AB46" s="30">
        <v>0</v>
      </c>
      <c r="AC46" s="30">
        <v>1.1235955056179775E-2</v>
      </c>
    </row>
    <row r="47" spans="1:29" x14ac:dyDescent="0.25">
      <c r="A47" s="29" t="s">
        <v>3029</v>
      </c>
      <c r="B47" s="30">
        <v>3.8461538461538464E-2</v>
      </c>
      <c r="C47" s="30">
        <v>7.6923076923076927E-2</v>
      </c>
      <c r="D47" s="30">
        <v>7.6923076923076927E-2</v>
      </c>
      <c r="F47" s="29" t="s">
        <v>3029</v>
      </c>
      <c r="G47" s="30">
        <v>9.3023255813953487E-2</v>
      </c>
      <c r="H47" s="30">
        <v>9.3023255813953487E-2</v>
      </c>
      <c r="I47" s="30">
        <v>5.4263565891472867E-2</v>
      </c>
      <c r="K47" s="29" t="s">
        <v>3029</v>
      </c>
      <c r="L47" s="30">
        <v>7.621951219512195E-2</v>
      </c>
      <c r="M47" s="30">
        <v>6.7073170731707321E-2</v>
      </c>
      <c r="N47" s="30">
        <v>5.4878048780487805E-2</v>
      </c>
      <c r="P47" s="29" t="s">
        <v>3029</v>
      </c>
      <c r="Q47" s="30">
        <v>7.8431372549019607E-2</v>
      </c>
      <c r="R47" s="30">
        <v>8.0610021786492375E-2</v>
      </c>
      <c r="S47" s="30">
        <v>6.1002178649237473E-2</v>
      </c>
      <c r="U47" s="29" t="s">
        <v>3029</v>
      </c>
      <c r="V47" s="30">
        <v>5.185185185185185E-2</v>
      </c>
      <c r="W47" s="30">
        <v>3.7037037037037035E-2</v>
      </c>
      <c r="X47" s="30">
        <v>4.6913580246913583E-2</v>
      </c>
      <c r="Z47" s="29" t="s">
        <v>3029</v>
      </c>
      <c r="AA47" s="30">
        <v>7.8651685393258425E-2</v>
      </c>
      <c r="AB47" s="30">
        <v>4.49438202247191E-2</v>
      </c>
      <c r="AC47" s="30">
        <v>3.3707865168539325E-2</v>
      </c>
    </row>
    <row r="48" spans="1:29" x14ac:dyDescent="0.25">
      <c r="A48" s="29" t="s">
        <v>3034</v>
      </c>
      <c r="B48" s="30">
        <v>0</v>
      </c>
      <c r="C48" s="30">
        <v>0</v>
      </c>
      <c r="D48" s="30">
        <v>0</v>
      </c>
      <c r="F48" s="29" t="s">
        <v>3034</v>
      </c>
      <c r="G48" s="30">
        <v>0</v>
      </c>
      <c r="H48" s="30">
        <v>0</v>
      </c>
      <c r="I48" s="30">
        <v>1.5503875968992248E-2</v>
      </c>
      <c r="K48" s="29" t="s">
        <v>3034</v>
      </c>
      <c r="L48" s="30">
        <v>0</v>
      </c>
      <c r="M48" s="30">
        <v>0</v>
      </c>
      <c r="N48" s="30">
        <v>9.1463414634146336E-3</v>
      </c>
      <c r="P48" s="29" t="s">
        <v>3034</v>
      </c>
      <c r="Q48" s="30">
        <v>0</v>
      </c>
      <c r="R48" s="30">
        <v>2.1786492374727671E-3</v>
      </c>
      <c r="S48" s="30">
        <v>1.5250544662309368E-2</v>
      </c>
      <c r="U48" s="29" t="s">
        <v>3034</v>
      </c>
      <c r="V48" s="30">
        <v>0</v>
      </c>
      <c r="W48" s="30">
        <v>2.4691358024691358E-3</v>
      </c>
      <c r="X48" s="30">
        <v>2.7160493827160494E-2</v>
      </c>
      <c r="Z48" s="29" t="s">
        <v>3034</v>
      </c>
      <c r="AA48" s="30">
        <v>0</v>
      </c>
      <c r="AB48" s="30">
        <v>0</v>
      </c>
      <c r="AC48" s="30">
        <v>1.1235955056179775E-2</v>
      </c>
    </row>
    <row r="49" spans="1:29" x14ac:dyDescent="0.25">
      <c r="A49" s="29" t="s">
        <v>1387</v>
      </c>
      <c r="B49" s="30">
        <v>0</v>
      </c>
      <c r="C49" s="30">
        <v>3.8461538461538464E-2</v>
      </c>
      <c r="D49" s="30">
        <v>3.8461538461538464E-2</v>
      </c>
      <c r="F49" s="29" t="s">
        <v>1387</v>
      </c>
      <c r="G49" s="30">
        <v>7.7519379844961239E-3</v>
      </c>
      <c r="H49" s="30">
        <v>1.5503875968992248E-2</v>
      </c>
      <c r="I49" s="30">
        <v>3.875968992248062E-2</v>
      </c>
      <c r="K49" s="29" t="s">
        <v>1387</v>
      </c>
      <c r="L49" s="30">
        <v>3.0487804878048782E-3</v>
      </c>
      <c r="M49" s="30">
        <v>4.2682926829268296E-2</v>
      </c>
      <c r="N49" s="30">
        <v>3.3536585365853661E-2</v>
      </c>
      <c r="P49" s="29" t="s">
        <v>1387</v>
      </c>
      <c r="Q49" s="30">
        <v>8.7145969498910684E-3</v>
      </c>
      <c r="R49" s="30">
        <v>2.6143790849673203E-2</v>
      </c>
      <c r="S49" s="30">
        <v>3.0501089324618737E-2</v>
      </c>
      <c r="U49" s="29" t="s">
        <v>1387</v>
      </c>
      <c r="V49" s="30">
        <v>1.2345679012345678E-2</v>
      </c>
      <c r="W49" s="30">
        <v>3.2098765432098768E-2</v>
      </c>
      <c r="X49" s="30">
        <v>4.6913580246913583E-2</v>
      </c>
      <c r="Z49" s="29" t="s">
        <v>1387</v>
      </c>
      <c r="AA49" s="30">
        <v>1.1235955056179775E-2</v>
      </c>
      <c r="AB49" s="30">
        <v>3.3707865168539325E-2</v>
      </c>
      <c r="AC49" s="30">
        <v>5.6179775280898875E-2</v>
      </c>
    </row>
    <row r="50" spans="1:29" x14ac:dyDescent="0.25">
      <c r="A50" s="29" t="s">
        <v>3039</v>
      </c>
      <c r="B50" s="30">
        <v>0</v>
      </c>
      <c r="C50" s="30">
        <v>0</v>
      </c>
      <c r="D50" s="30">
        <v>0</v>
      </c>
      <c r="F50" s="29" t="s">
        <v>3039</v>
      </c>
      <c r="G50" s="30">
        <v>7.7519379844961239E-3</v>
      </c>
      <c r="H50" s="30">
        <v>7.7519379844961239E-3</v>
      </c>
      <c r="I50" s="30">
        <v>1.5503875968992248E-2</v>
      </c>
      <c r="K50" s="29" t="s">
        <v>3039</v>
      </c>
      <c r="L50" s="30">
        <v>3.0487804878048782E-3</v>
      </c>
      <c r="M50" s="30">
        <v>3.0487804878048782E-3</v>
      </c>
      <c r="N50" s="30">
        <v>3.0487804878048782E-3</v>
      </c>
      <c r="P50" s="29" t="s">
        <v>3039</v>
      </c>
      <c r="Q50" s="30">
        <v>1.3071895424836602E-2</v>
      </c>
      <c r="R50" s="30">
        <v>1.5250544662309368E-2</v>
      </c>
      <c r="S50" s="30">
        <v>1.9607843137254902E-2</v>
      </c>
      <c r="U50" s="29" t="s">
        <v>3039</v>
      </c>
      <c r="V50" s="30">
        <v>0</v>
      </c>
      <c r="W50" s="30">
        <v>7.4074074074074077E-3</v>
      </c>
      <c r="X50" s="30">
        <v>1.4814814814814815E-2</v>
      </c>
      <c r="Z50" s="29" t="s">
        <v>3039</v>
      </c>
      <c r="AA50" s="30">
        <v>0</v>
      </c>
      <c r="AB50" s="30">
        <v>1.1235955056179775E-2</v>
      </c>
      <c r="AC50" s="30">
        <v>1.1235955056179775E-2</v>
      </c>
    </row>
    <row r="51" spans="1:29" x14ac:dyDescent="0.25">
      <c r="A51" s="29" t="s">
        <v>3028</v>
      </c>
      <c r="B51" s="30">
        <v>0</v>
      </c>
      <c r="C51" s="30">
        <v>0</v>
      </c>
      <c r="D51" s="30">
        <v>0</v>
      </c>
      <c r="F51" s="29" t="s">
        <v>3028</v>
      </c>
      <c r="G51" s="30">
        <v>0</v>
      </c>
      <c r="H51" s="30">
        <v>0</v>
      </c>
      <c r="I51" s="30">
        <v>1.5503875968992248E-2</v>
      </c>
      <c r="K51" s="29" t="s">
        <v>3028</v>
      </c>
      <c r="L51" s="30">
        <v>0</v>
      </c>
      <c r="M51" s="30">
        <v>3.0487804878048782E-3</v>
      </c>
      <c r="N51" s="30">
        <v>2.7439024390243903E-2</v>
      </c>
      <c r="P51" s="29" t="s">
        <v>3028</v>
      </c>
      <c r="Q51" s="30">
        <v>2.1786492374727671E-3</v>
      </c>
      <c r="R51" s="30">
        <v>4.3572984749455342E-3</v>
      </c>
      <c r="S51" s="30">
        <v>1.9607843137254902E-2</v>
      </c>
      <c r="U51" s="29" t="s">
        <v>3028</v>
      </c>
      <c r="V51" s="30">
        <v>0</v>
      </c>
      <c r="W51" s="30">
        <v>7.4074074074074077E-3</v>
      </c>
      <c r="X51" s="30">
        <v>2.7160493827160494E-2</v>
      </c>
      <c r="Z51" s="29" t="s">
        <v>3028</v>
      </c>
      <c r="AA51" s="30">
        <v>0</v>
      </c>
      <c r="AB51" s="30">
        <v>0</v>
      </c>
      <c r="AC51" s="30">
        <v>2.247191011235955E-2</v>
      </c>
    </row>
    <row r="52" spans="1:29" x14ac:dyDescent="0.25">
      <c r="A52" s="29" t="s">
        <v>3033</v>
      </c>
      <c r="B52" s="30">
        <v>0</v>
      </c>
      <c r="C52" s="30">
        <v>3.8461538461538464E-2</v>
      </c>
      <c r="D52" s="30">
        <v>7.6923076923076927E-2</v>
      </c>
      <c r="F52" s="29" t="s">
        <v>3033</v>
      </c>
      <c r="G52" s="30">
        <v>0</v>
      </c>
      <c r="H52" s="30">
        <v>7.7519379844961239E-3</v>
      </c>
      <c r="I52" s="30">
        <v>0</v>
      </c>
      <c r="K52" s="29" t="s">
        <v>3033</v>
      </c>
      <c r="L52" s="30">
        <v>9.1463414634146336E-3</v>
      </c>
      <c r="M52" s="30">
        <v>3.6585365853658534E-2</v>
      </c>
      <c r="N52" s="30">
        <v>2.1341463414634148E-2</v>
      </c>
      <c r="P52" s="29" t="s">
        <v>3033</v>
      </c>
      <c r="Q52" s="30">
        <v>0</v>
      </c>
      <c r="R52" s="30">
        <v>1.5250544662309368E-2</v>
      </c>
      <c r="S52" s="30">
        <v>3.4858387799564274E-2</v>
      </c>
      <c r="U52" s="29" t="s">
        <v>3033</v>
      </c>
      <c r="V52" s="30">
        <v>4.9382716049382715E-3</v>
      </c>
      <c r="W52" s="30">
        <v>3.4567901234567898E-2</v>
      </c>
      <c r="X52" s="30">
        <v>4.1975308641975309E-2</v>
      </c>
      <c r="Z52" s="29" t="s">
        <v>3033</v>
      </c>
      <c r="AA52" s="30">
        <v>1.1235955056179775E-2</v>
      </c>
      <c r="AB52" s="30">
        <v>1.1235955056179775E-2</v>
      </c>
      <c r="AC52" s="30">
        <v>4.49438202247191E-2</v>
      </c>
    </row>
    <row r="53" spans="1:29" x14ac:dyDescent="0.25">
      <c r="A53" s="33" t="s">
        <v>3049</v>
      </c>
      <c r="B53" s="30">
        <v>0</v>
      </c>
      <c r="C53" s="30">
        <v>0</v>
      </c>
      <c r="D53" s="30">
        <v>0</v>
      </c>
      <c r="F53" s="33" t="s">
        <v>3049</v>
      </c>
      <c r="G53" s="30">
        <v>0</v>
      </c>
      <c r="H53" s="30">
        <v>0</v>
      </c>
      <c r="I53" s="30">
        <v>7.7519379844961239E-3</v>
      </c>
      <c r="K53" s="33" t="s">
        <v>3049</v>
      </c>
      <c r="L53" s="30">
        <v>0</v>
      </c>
      <c r="M53" s="30">
        <v>0</v>
      </c>
      <c r="N53" s="30">
        <v>0</v>
      </c>
      <c r="P53" s="33" t="s">
        <v>3049</v>
      </c>
      <c r="Q53" s="30">
        <v>0</v>
      </c>
      <c r="R53" s="30">
        <v>0</v>
      </c>
      <c r="S53" s="30">
        <v>0</v>
      </c>
      <c r="U53" s="33" t="s">
        <v>3049</v>
      </c>
      <c r="V53" s="30">
        <v>0</v>
      </c>
      <c r="W53" s="30">
        <v>0</v>
      </c>
      <c r="X53" s="30">
        <v>0</v>
      </c>
      <c r="Z53" s="33" t="s">
        <v>3049</v>
      </c>
      <c r="AA53" s="30">
        <v>0</v>
      </c>
      <c r="AB53" s="30">
        <v>0</v>
      </c>
      <c r="AC53" s="30">
        <v>0</v>
      </c>
    </row>
    <row r="54" spans="1:29" x14ac:dyDescent="0.25">
      <c r="A54" s="33">
        <v>26</v>
      </c>
      <c r="B54" s="33">
        <v>0</v>
      </c>
      <c r="C54" s="33">
        <v>0</v>
      </c>
      <c r="D54" s="33">
        <v>0</v>
      </c>
      <c r="F54" s="33">
        <v>129</v>
      </c>
      <c r="G54" s="33">
        <v>0</v>
      </c>
      <c r="H54" s="33">
        <v>0</v>
      </c>
      <c r="I54" s="33">
        <v>0</v>
      </c>
      <c r="K54" s="33">
        <v>328</v>
      </c>
      <c r="L54" s="33">
        <v>0</v>
      </c>
      <c r="M54" s="33">
        <v>0</v>
      </c>
      <c r="N54" s="33">
        <v>0</v>
      </c>
      <c r="P54" s="33">
        <v>459</v>
      </c>
      <c r="Q54" s="33">
        <v>0</v>
      </c>
      <c r="R54" s="33">
        <v>0</v>
      </c>
      <c r="S54" s="33">
        <v>0</v>
      </c>
      <c r="U54" s="33">
        <v>405</v>
      </c>
      <c r="V54" s="33">
        <v>0</v>
      </c>
      <c r="W54" s="33">
        <v>0</v>
      </c>
      <c r="X54" s="33">
        <v>0</v>
      </c>
      <c r="Z54" s="33">
        <v>89</v>
      </c>
      <c r="AA54" s="33">
        <v>0</v>
      </c>
      <c r="AB54" s="33">
        <v>0</v>
      </c>
      <c r="AC54" s="33">
        <v>0</v>
      </c>
    </row>
    <row r="56" spans="1:29" x14ac:dyDescent="0.25">
      <c r="A56" s="24" t="s">
        <v>3118</v>
      </c>
      <c r="B56" s="33">
        <f>COUNTIF(Aggregate!P:P,'Spend NPS'!A56)</f>
        <v>0</v>
      </c>
    </row>
    <row r="57" spans="1:29" x14ac:dyDescent="0.25">
      <c r="A57" s="24" t="s">
        <v>3116</v>
      </c>
      <c r="B57" s="33">
        <f>COUNTIF(Aggregate!P:P,'Spend NPS'!A57)</f>
        <v>26</v>
      </c>
    </row>
    <row r="58" spans="1:29" x14ac:dyDescent="0.25">
      <c r="A58" s="39" t="s">
        <v>3113</v>
      </c>
      <c r="B58" s="33">
        <f>COUNTIF(Aggregate!P:P,'Spend NPS'!A58)</f>
        <v>129</v>
      </c>
    </row>
    <row r="59" spans="1:29" x14ac:dyDescent="0.25">
      <c r="A59" s="39" t="s">
        <v>3114</v>
      </c>
      <c r="B59" s="33">
        <f>COUNTIF(Aggregate!P:P,'Spend NPS'!A59)</f>
        <v>328</v>
      </c>
    </row>
    <row r="60" spans="1:29" x14ac:dyDescent="0.25">
      <c r="A60" s="24" t="s">
        <v>3111</v>
      </c>
      <c r="B60" s="33">
        <f>COUNTIF(Aggregate!P:P,'Spend NPS'!A60)</f>
        <v>459</v>
      </c>
    </row>
    <row r="61" spans="1:29" x14ac:dyDescent="0.25">
      <c r="A61" s="24" t="s">
        <v>3112</v>
      </c>
      <c r="B61" s="33">
        <f>COUNTIF(Aggregate!P:P,'Spend NPS'!A61)</f>
        <v>405</v>
      </c>
    </row>
    <row r="62" spans="1:29" x14ac:dyDescent="0.25">
      <c r="A62" s="24" t="s">
        <v>3115</v>
      </c>
      <c r="B62" s="33">
        <f>COUNTIF(Aggregate!P:P,'Spend NPS'!A62)</f>
        <v>89</v>
      </c>
    </row>
    <row r="63" spans="1:29" x14ac:dyDescent="0.25">
      <c r="A63" s="6"/>
    </row>
    <row r="64" spans="1:29" x14ac:dyDescent="0.25">
      <c r="A64" s="6"/>
    </row>
  </sheetData>
  <conditionalFormatting sqref="B2:D25">
    <cfRule type="cellIs" dxfId="64" priority="29" operator="equal">
      <formula>0</formula>
    </cfRule>
    <cfRule type="colorScale" priority="30">
      <colorScale>
        <cfvo type="percent" val="1"/>
        <cfvo type="percent" val="100"/>
        <color theme="9" tint="0.39997558519241921"/>
        <color theme="8" tint="-0.249977111117893"/>
      </colorScale>
    </cfRule>
  </conditionalFormatting>
  <conditionalFormatting sqref="G2:I25">
    <cfRule type="cellIs" dxfId="63" priority="27" operator="equal">
      <formula>0</formula>
    </cfRule>
    <cfRule type="colorScale" priority="28">
      <colorScale>
        <cfvo type="percent" val="1"/>
        <cfvo type="percent" val="100"/>
        <color theme="9" tint="0.39997558519241921"/>
        <color theme="8" tint="-0.249977111117893"/>
      </colorScale>
    </cfRule>
  </conditionalFormatting>
  <conditionalFormatting sqref="L2:L24">
    <cfRule type="cellIs" dxfId="62" priority="25" operator="equal">
      <formula>0</formula>
    </cfRule>
    <cfRule type="colorScale" priority="26">
      <colorScale>
        <cfvo type="percent" val="1"/>
        <cfvo type="percent" val="100"/>
        <color theme="9" tint="0.39997558519241921"/>
        <color theme="8" tint="-0.249977111117893"/>
      </colorScale>
    </cfRule>
  </conditionalFormatting>
  <conditionalFormatting sqref="M2:M25">
    <cfRule type="cellIs" dxfId="61" priority="23" operator="equal">
      <formula>0</formula>
    </cfRule>
    <cfRule type="colorScale" priority="24">
      <colorScale>
        <cfvo type="percent" val="1"/>
        <cfvo type="percent" val="100"/>
        <color theme="9" tint="0.39997558519241921"/>
        <color theme="8" tint="-0.249977111117893"/>
      </colorScale>
    </cfRule>
  </conditionalFormatting>
  <conditionalFormatting sqref="N2:N25">
    <cfRule type="cellIs" dxfId="60" priority="21" operator="equal">
      <formula>0</formula>
    </cfRule>
    <cfRule type="colorScale" priority="22">
      <colorScale>
        <cfvo type="percent" val="1"/>
        <cfvo type="percent" val="100"/>
        <color theme="9" tint="0.39997558519241921"/>
        <color theme="8" tint="-0.249977111117893"/>
      </colorScale>
    </cfRule>
  </conditionalFormatting>
  <conditionalFormatting sqref="Q30:S53">
    <cfRule type="cellIs" dxfId="59" priority="13" operator="equal">
      <formula>0</formula>
    </cfRule>
    <cfRule type="colorScale" priority="14">
      <colorScale>
        <cfvo type="percent" val="1"/>
        <cfvo type="percent" val="100"/>
        <color theme="9" tint="0.39997558519241921"/>
        <color theme="8" tint="-0.249977111117893"/>
      </colorScale>
    </cfRule>
  </conditionalFormatting>
  <conditionalFormatting sqref="B30:D53">
    <cfRule type="cellIs" dxfId="58" priority="9" operator="equal">
      <formula>0</formula>
    </cfRule>
    <cfRule type="colorScale" priority="10">
      <colorScale>
        <cfvo type="percent" val="1"/>
        <cfvo type="percent" val="100"/>
        <color theme="9" tint="0.39997558519241921"/>
        <color theme="8" tint="-0.249977111117893"/>
      </colorScale>
    </cfRule>
  </conditionalFormatting>
  <conditionalFormatting sqref="G30:I53">
    <cfRule type="cellIs" dxfId="57" priority="7" operator="equal">
      <formula>0</formula>
    </cfRule>
    <cfRule type="colorScale" priority="8">
      <colorScale>
        <cfvo type="percent" val="1"/>
        <cfvo type="percent" val="100"/>
        <color theme="9" tint="0.39997558519241921"/>
        <color theme="8" tint="-0.249977111117893"/>
      </colorScale>
    </cfRule>
  </conditionalFormatting>
  <conditionalFormatting sqref="L30:N53">
    <cfRule type="cellIs" dxfId="56" priority="5" operator="equal">
      <formula>0</formula>
    </cfRule>
    <cfRule type="colorScale" priority="6">
      <colorScale>
        <cfvo type="percent" val="1"/>
        <cfvo type="percent" val="100"/>
        <color theme="9" tint="0.39997558519241921"/>
        <color theme="8" tint="-0.249977111117893"/>
      </colorScale>
    </cfRule>
  </conditionalFormatting>
  <conditionalFormatting sqref="V30:X53">
    <cfRule type="cellIs" dxfId="55" priority="3" operator="equal">
      <formula>0</formula>
    </cfRule>
    <cfRule type="colorScale" priority="4">
      <colorScale>
        <cfvo type="percent" val="1"/>
        <cfvo type="percent" val="100"/>
        <color theme="9" tint="0.39997558519241921"/>
        <color theme="8" tint="-0.249977111117893"/>
      </colorScale>
    </cfRule>
  </conditionalFormatting>
  <conditionalFormatting sqref="AA30:AC53">
    <cfRule type="cellIs" dxfId="54"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D32A-9C2A-4669-B0DC-F9FFEF485799}">
  <dimension ref="A1:X66"/>
  <sheetViews>
    <sheetView topLeftCell="A31" zoomScale="115" zoomScaleNormal="115" workbookViewId="0"/>
  </sheetViews>
  <sheetFormatPr defaultRowHeight="15" x14ac:dyDescent="0.25"/>
  <cols>
    <col min="1" max="1" width="29.85546875" style="33" bestFit="1" customWidth="1"/>
    <col min="2" max="4" width="24.42578125" style="33" customWidth="1"/>
    <col min="5" max="5" width="9.140625" style="33"/>
    <col min="6" max="6" width="29.85546875" style="33" bestFit="1" customWidth="1"/>
    <col min="7" max="9" width="23.42578125" style="33" customWidth="1"/>
    <col min="10" max="10" width="9.140625" style="33"/>
    <col min="11" max="14" width="20.85546875" style="33" customWidth="1"/>
    <col min="15" max="15" width="9.140625" style="33"/>
    <col min="16" max="16" width="30.7109375" style="33" customWidth="1"/>
    <col min="17" max="19" width="18" style="33" customWidth="1"/>
    <col min="20" max="20" width="9.140625" style="33"/>
    <col min="21" max="21" width="31" style="33" bestFit="1" customWidth="1"/>
    <col min="22" max="24" width="17.140625" style="33" customWidth="1"/>
    <col min="25" max="16384" width="9.140625" style="33"/>
  </cols>
  <sheetData>
    <row r="1" spans="1:19" x14ac:dyDescent="0.25">
      <c r="A1" s="33" t="s">
        <v>3102</v>
      </c>
      <c r="B1" s="33" t="s">
        <v>3078</v>
      </c>
      <c r="C1" s="33" t="s">
        <v>3079</v>
      </c>
      <c r="D1" s="36" t="s">
        <v>3080</v>
      </c>
      <c r="F1" s="6" t="s">
        <v>3097</v>
      </c>
      <c r="G1" s="33" t="s">
        <v>3078</v>
      </c>
      <c r="H1" s="33" t="s">
        <v>3079</v>
      </c>
      <c r="I1" s="36" t="s">
        <v>3080</v>
      </c>
      <c r="K1" s="33" t="s">
        <v>3050</v>
      </c>
      <c r="L1" s="33" t="s">
        <v>3078</v>
      </c>
      <c r="M1" s="33" t="s">
        <v>3079</v>
      </c>
      <c r="N1" s="33" t="s">
        <v>3080</v>
      </c>
    </row>
    <row r="2" spans="1:19" x14ac:dyDescent="0.25">
      <c r="A2" s="33" t="s">
        <v>3038</v>
      </c>
      <c r="B2" s="30">
        <f>COUNTIFS(Aggregate!$K:$K,'Role NPS'!$A2,Aggregate!$B:$B,'Role NPS'!B$1,Aggregate!$N:$N,'Role NPS'!$A$1)/$A$26</f>
        <v>0</v>
      </c>
      <c r="C2" s="30">
        <f>COUNTIFS(Aggregate!$K:$K,'Role NPS'!$A2,Aggregate!$B:$B,'Role NPS'!C$1,Aggregate!$N:$N,'Role NPS'!$A$1)/$A$26</f>
        <v>0</v>
      </c>
      <c r="D2" s="30">
        <f>COUNTIFS(Aggregate!$K:$K,'Role NPS'!$A2,Aggregate!$B:$B,'Role NPS'!D$1,Aggregate!$N:$N,'Role NPS'!$A$1)/$A$26</f>
        <v>0</v>
      </c>
      <c r="F2" s="33" t="s">
        <v>3038</v>
      </c>
      <c r="G2" s="30">
        <f>COUNTIFS(Aggregate!$K:$K,'Role NPS'!$F2,Aggregate!$B:$B,'Role NPS'!G$1,Aggregate!$N:$N,'Role NPS'!$F$1)/$F$26</f>
        <v>0</v>
      </c>
      <c r="H2" s="30">
        <f>COUNTIFS(Aggregate!$K:$K,'Role NPS'!$F2,Aggregate!$B:$B,'Role NPS'!H$1,Aggregate!$N:$N,'Role NPS'!$F$1)/$F$26</f>
        <v>1.8281535648994515E-3</v>
      </c>
      <c r="I2" s="30">
        <f>COUNTIFS(Aggregate!$K:$K,'Role NPS'!$F2,Aggregate!$B:$B,'Role NPS'!I$1,Aggregate!$N:$N,'Role NPS'!$F$1)/$F$26</f>
        <v>0</v>
      </c>
      <c r="K2" s="33" t="s">
        <v>3038</v>
      </c>
      <c r="L2" s="30">
        <v>2.3923444976076554E-3</v>
      </c>
      <c r="M2" s="30">
        <v>1.2618296529968454E-2</v>
      </c>
      <c r="N2" s="30">
        <v>1.7953321364452424E-3</v>
      </c>
      <c r="O2" s="15"/>
      <c r="P2" s="15"/>
      <c r="Q2" s="15"/>
      <c r="R2" s="15"/>
      <c r="S2" s="15"/>
    </row>
    <row r="3" spans="1:19" x14ac:dyDescent="0.25">
      <c r="A3" s="29" t="s">
        <v>3041</v>
      </c>
      <c r="B3" s="30">
        <f>COUNTIFS(Aggregate!$K:$K,'Role NPS'!$A3,Aggregate!$B:$B,'Role NPS'!B$1,Aggregate!$N:$N,'Role NPS'!$A$1)/$A$26</f>
        <v>0</v>
      </c>
      <c r="C3" s="30">
        <f>COUNTIFS(Aggregate!$K:$K,'Role NPS'!$A3,Aggregate!$B:$B,'Role NPS'!C$1,Aggregate!$N:$N,'Role NPS'!$A$1)/$A$26</f>
        <v>0</v>
      </c>
      <c r="D3" s="30">
        <f>COUNTIFS(Aggregate!$K:$K,'Role NPS'!$A3,Aggregate!$B:$B,'Role NPS'!D$1,Aggregate!$N:$N,'Role NPS'!$A$1)/$A$26</f>
        <v>0</v>
      </c>
      <c r="F3" s="29" t="s">
        <v>3041</v>
      </c>
      <c r="G3" s="30">
        <f>COUNTIFS(Aggregate!$K:$K,'Role NPS'!$F3,Aggregate!$B:$B,'Role NPS'!G$1,Aggregate!$N:$N,'Role NPS'!$F$1)/$F$26</f>
        <v>0</v>
      </c>
      <c r="H3" s="30">
        <f>COUNTIFS(Aggregate!$K:$K,'Role NPS'!$F3,Aggregate!$B:$B,'Role NPS'!H$1,Aggregate!$N:$N,'Role NPS'!$F$1)/$F$26</f>
        <v>0</v>
      </c>
      <c r="I3" s="30">
        <f>COUNTIFS(Aggregate!$K:$K,'Role NPS'!$F3,Aggregate!$B:$B,'Role NPS'!I$1,Aggregate!$N:$N,'Role NPS'!$F$1)/$F$26</f>
        <v>5.4844606946983544E-3</v>
      </c>
      <c r="K3" s="33" t="s">
        <v>3041</v>
      </c>
      <c r="L3" s="30">
        <v>0</v>
      </c>
      <c r="M3" s="30">
        <v>6.3091482649842269E-3</v>
      </c>
      <c r="N3" s="30">
        <v>1.7953321364452424E-2</v>
      </c>
      <c r="O3" s="15"/>
      <c r="P3" s="15"/>
      <c r="Q3" s="15"/>
      <c r="R3" s="15"/>
      <c r="S3" s="15"/>
    </row>
    <row r="4" spans="1:19" x14ac:dyDescent="0.25">
      <c r="A4" s="33" t="s">
        <v>3043</v>
      </c>
      <c r="B4" s="30">
        <f>COUNTIFS(Aggregate!$K:$K,'Role NPS'!$A4,Aggregate!$B:$B,'Role NPS'!B$1,Aggregate!$N:$N,'Role NPS'!$A$1)/$A$26</f>
        <v>0</v>
      </c>
      <c r="C4" s="30">
        <f>COUNTIFS(Aggregate!$K:$K,'Role NPS'!$A4,Aggregate!$B:$B,'Role NPS'!C$1,Aggregate!$N:$N,'Role NPS'!$A$1)/$A$26</f>
        <v>0</v>
      </c>
      <c r="D4" s="30">
        <f>COUNTIFS(Aggregate!$K:$K,'Role NPS'!$A4,Aggregate!$B:$B,'Role NPS'!D$1,Aggregate!$N:$N,'Role NPS'!$A$1)/$A$26</f>
        <v>0</v>
      </c>
      <c r="F4" s="33" t="s">
        <v>3043</v>
      </c>
      <c r="G4" s="30">
        <f>COUNTIFS(Aggregate!$K:$K,'Role NPS'!$F4,Aggregate!$B:$B,'Role NPS'!G$1,Aggregate!$N:$N,'Role NPS'!$F$1)/$F$26</f>
        <v>0</v>
      </c>
      <c r="H4" s="30">
        <f>COUNTIFS(Aggregate!$K:$K,'Role NPS'!$F4,Aggregate!$B:$B,'Role NPS'!H$1,Aggregate!$N:$N,'Role NPS'!$F$1)/$F$26</f>
        <v>0</v>
      </c>
      <c r="I4" s="30">
        <f>COUNTIFS(Aggregate!$K:$K,'Role NPS'!$F4,Aggregate!$B:$B,'Role NPS'!I$1,Aggregate!$N:$N,'Role NPS'!$F$1)/$F$26</f>
        <v>0</v>
      </c>
      <c r="K4" s="33" t="s">
        <v>3043</v>
      </c>
      <c r="L4" s="30">
        <v>2.3923444976076554E-3</v>
      </c>
      <c r="M4" s="30">
        <v>0</v>
      </c>
      <c r="N4" s="30">
        <v>1.7953321364452424E-3</v>
      </c>
      <c r="O4" s="15"/>
      <c r="P4" s="15"/>
      <c r="Q4" s="15"/>
      <c r="R4" s="15"/>
      <c r="S4" s="15"/>
    </row>
    <row r="5" spans="1:19" x14ac:dyDescent="0.25">
      <c r="A5" s="33" t="s">
        <v>3048</v>
      </c>
      <c r="B5" s="30">
        <f>COUNTIFS(Aggregate!$K:$K,'Role NPS'!$A5,Aggregate!$B:$B,'Role NPS'!B$1,Aggregate!$N:$N,'Role NPS'!$A$1)/$A$26</f>
        <v>0</v>
      </c>
      <c r="C5" s="30">
        <f>COUNTIFS(Aggregate!$K:$K,'Role NPS'!$A5,Aggregate!$B:$B,'Role NPS'!C$1,Aggregate!$N:$N,'Role NPS'!$A$1)/$A$26</f>
        <v>0</v>
      </c>
      <c r="D5" s="30">
        <f>COUNTIFS(Aggregate!$K:$K,'Role NPS'!$A5,Aggregate!$B:$B,'Role NPS'!D$1,Aggregate!$N:$N,'Role NPS'!$A$1)/$A$26</f>
        <v>0</v>
      </c>
      <c r="F5" s="33" t="s">
        <v>3048</v>
      </c>
      <c r="G5" s="30">
        <f>COUNTIFS(Aggregate!$K:$K,'Role NPS'!$F5,Aggregate!$B:$B,'Role NPS'!G$1,Aggregate!$N:$N,'Role NPS'!$F$1)/$F$26</f>
        <v>0</v>
      </c>
      <c r="H5" s="30">
        <f>COUNTIFS(Aggregate!$K:$K,'Role NPS'!$F5,Aggregate!$B:$B,'Role NPS'!H$1,Aggregate!$N:$N,'Role NPS'!$F$1)/$F$26</f>
        <v>0</v>
      </c>
      <c r="I5" s="30">
        <f>COUNTIFS(Aggregate!$K:$K,'Role NPS'!$F5,Aggregate!$B:$B,'Role NPS'!I$1,Aggregate!$N:$N,'Role NPS'!$F$1)/$F$26</f>
        <v>0</v>
      </c>
      <c r="K5" s="33" t="s">
        <v>3048</v>
      </c>
      <c r="L5" s="30">
        <v>0</v>
      </c>
      <c r="M5" s="30">
        <v>0</v>
      </c>
      <c r="N5" s="30">
        <v>3.5906642728904849E-3</v>
      </c>
      <c r="O5" s="15"/>
      <c r="P5" s="15"/>
      <c r="Q5" s="15"/>
      <c r="R5" s="15"/>
      <c r="S5" s="15"/>
    </row>
    <row r="6" spans="1:19" x14ac:dyDescent="0.25">
      <c r="A6" s="29" t="s">
        <v>3035</v>
      </c>
      <c r="B6" s="30">
        <f>COUNTIFS(Aggregate!$K:$K,'Role NPS'!$A6,Aggregate!$B:$B,'Role NPS'!B$1,Aggregate!$N:$N,'Role NPS'!$A$1)/$A$26</f>
        <v>0</v>
      </c>
      <c r="C6" s="30">
        <f>COUNTIFS(Aggregate!$K:$K,'Role NPS'!$A6,Aggregate!$B:$B,'Role NPS'!C$1,Aggregate!$N:$N,'Role NPS'!$A$1)/$A$26</f>
        <v>0</v>
      </c>
      <c r="D6" s="30">
        <f>COUNTIFS(Aggregate!$K:$K,'Role NPS'!$A6,Aggregate!$B:$B,'Role NPS'!D$1,Aggregate!$N:$N,'Role NPS'!$A$1)/$A$26</f>
        <v>0</v>
      </c>
      <c r="F6" s="29" t="s">
        <v>3035</v>
      </c>
      <c r="G6" s="30">
        <f>COUNTIFS(Aggregate!$K:$K,'Role NPS'!$F6,Aggregate!$B:$B,'Role NPS'!G$1,Aggregate!$N:$N,'Role NPS'!$F$1)/$F$26</f>
        <v>9.140767824497258E-3</v>
      </c>
      <c r="H6" s="30">
        <f>COUNTIFS(Aggregate!$K:$K,'Role NPS'!$F6,Aggregate!$B:$B,'Role NPS'!H$1,Aggregate!$N:$N,'Role NPS'!$F$1)/$F$26</f>
        <v>1.8281535648994515E-3</v>
      </c>
      <c r="I6" s="30">
        <f>COUNTIFS(Aggregate!$K:$K,'Role NPS'!$F6,Aggregate!$B:$B,'Role NPS'!I$1,Aggregate!$N:$N,'Role NPS'!$F$1)/$F$26</f>
        <v>0</v>
      </c>
      <c r="K6" s="33" t="s">
        <v>3035</v>
      </c>
      <c r="L6" s="30">
        <v>7.1770334928229665E-2</v>
      </c>
      <c r="M6" s="30">
        <v>1.8927444794952682E-2</v>
      </c>
      <c r="N6" s="30">
        <v>1.7953321364452424E-3</v>
      </c>
      <c r="O6" s="15"/>
      <c r="P6" s="15"/>
      <c r="Q6" s="15"/>
      <c r="R6" s="15"/>
      <c r="S6" s="15"/>
    </row>
    <row r="7" spans="1:19" x14ac:dyDescent="0.25">
      <c r="A7" s="29" t="s">
        <v>3040</v>
      </c>
      <c r="B7" s="30">
        <f>COUNTIFS(Aggregate!$K:$K,'Role NPS'!$A7,Aggregate!$B:$B,'Role NPS'!B$1,Aggregate!$N:$N,'Role NPS'!$A$1)/$A$26</f>
        <v>0</v>
      </c>
      <c r="C7" s="30">
        <f>COUNTIFS(Aggregate!$K:$K,'Role NPS'!$A7,Aggregate!$B:$B,'Role NPS'!C$1,Aggregate!$N:$N,'Role NPS'!$A$1)/$A$26</f>
        <v>0</v>
      </c>
      <c r="D7" s="30">
        <f>COUNTIFS(Aggregate!$K:$K,'Role NPS'!$A7,Aggregate!$B:$B,'Role NPS'!D$1,Aggregate!$N:$N,'Role NPS'!$A$1)/$A$26</f>
        <v>0</v>
      </c>
      <c r="F7" s="29" t="s">
        <v>3040</v>
      </c>
      <c r="G7" s="30">
        <f>COUNTIFS(Aggregate!$K:$K,'Role NPS'!$F7,Aggregate!$B:$B,'Role NPS'!G$1,Aggregate!$N:$N,'Role NPS'!$F$1)/$F$26</f>
        <v>0</v>
      </c>
      <c r="H7" s="30">
        <f>COUNTIFS(Aggregate!$K:$K,'Role NPS'!$F7,Aggregate!$B:$B,'Role NPS'!H$1,Aggregate!$N:$N,'Role NPS'!$F$1)/$F$26</f>
        <v>1.8281535648994515E-3</v>
      </c>
      <c r="I7" s="30">
        <f>COUNTIFS(Aggregate!$K:$K,'Role NPS'!$F7,Aggregate!$B:$B,'Role NPS'!I$1,Aggregate!$N:$N,'Role NPS'!$F$1)/$F$26</f>
        <v>9.140767824497258E-3</v>
      </c>
      <c r="K7" s="33" t="s">
        <v>3040</v>
      </c>
      <c r="L7" s="30">
        <v>2.3923444976076554E-3</v>
      </c>
      <c r="M7" s="30">
        <v>3.1545741324921135E-3</v>
      </c>
      <c r="N7" s="30">
        <v>2.8725314183123879E-2</v>
      </c>
      <c r="O7" s="15"/>
      <c r="P7" s="15"/>
      <c r="Q7" s="15"/>
      <c r="R7" s="15"/>
      <c r="S7" s="15"/>
    </row>
    <row r="8" spans="1:19" x14ac:dyDescent="0.25">
      <c r="A8" s="29" t="s">
        <v>1369</v>
      </c>
      <c r="B8" s="30">
        <f>COUNTIFS(Aggregate!$K:$K,'Role NPS'!$A8,Aggregate!$B:$B,'Role NPS'!B$1,Aggregate!$N:$N,'Role NPS'!$A$1)/$A$26</f>
        <v>0</v>
      </c>
      <c r="C8" s="30">
        <f>COUNTIFS(Aggregate!$K:$K,'Role NPS'!$A8,Aggregate!$B:$B,'Role NPS'!C$1,Aggregate!$N:$N,'Role NPS'!$A$1)/$A$26</f>
        <v>0</v>
      </c>
      <c r="D8" s="30">
        <f>COUNTIFS(Aggregate!$K:$K,'Role NPS'!$A8,Aggregate!$B:$B,'Role NPS'!D$1,Aggregate!$N:$N,'Role NPS'!$A$1)/$A$26</f>
        <v>0</v>
      </c>
      <c r="F8" s="29" t="s">
        <v>1369</v>
      </c>
      <c r="G8" s="30">
        <f>COUNTIFS(Aggregate!$K:$K,'Role NPS'!$F8,Aggregate!$B:$B,'Role NPS'!G$1,Aggregate!$N:$N,'Role NPS'!$F$1)/$F$26</f>
        <v>2.0109689213893969E-2</v>
      </c>
      <c r="H8" s="30">
        <f>COUNTIFS(Aggregate!$K:$K,'Role NPS'!$F8,Aggregate!$B:$B,'Role NPS'!H$1,Aggregate!$N:$N,'Role NPS'!$F$1)/$F$26</f>
        <v>5.4844606946983544E-3</v>
      </c>
      <c r="I8" s="30">
        <f>COUNTIFS(Aggregate!$K:$K,'Role NPS'!$F8,Aggregate!$B:$B,'Role NPS'!I$1,Aggregate!$N:$N,'Role NPS'!$F$1)/$F$26</f>
        <v>3.6563071297989031E-3</v>
      </c>
      <c r="K8" s="33" t="s">
        <v>1369</v>
      </c>
      <c r="L8" s="30">
        <v>6.6985645933014357E-2</v>
      </c>
      <c r="M8" s="30">
        <v>2.5236593059936908E-2</v>
      </c>
      <c r="N8" s="30">
        <v>7.1813285457809697E-3</v>
      </c>
      <c r="O8" s="15"/>
      <c r="P8" s="15"/>
      <c r="Q8" s="15"/>
      <c r="R8" s="15"/>
      <c r="S8" s="15"/>
    </row>
    <row r="9" spans="1:19" x14ac:dyDescent="0.25">
      <c r="A9" s="29" t="s">
        <v>3032</v>
      </c>
      <c r="B9" s="30">
        <f>COUNTIFS(Aggregate!$K:$K,'Role NPS'!$A9,Aggregate!$B:$B,'Role NPS'!B$1,Aggregate!$N:$N,'Role NPS'!$A$1)/$A$26</f>
        <v>0</v>
      </c>
      <c r="C9" s="30">
        <f>COUNTIFS(Aggregate!$K:$K,'Role NPS'!$A9,Aggregate!$B:$B,'Role NPS'!C$1,Aggregate!$N:$N,'Role NPS'!$A$1)/$A$26</f>
        <v>0</v>
      </c>
      <c r="D9" s="30">
        <f>COUNTIFS(Aggregate!$K:$K,'Role NPS'!$A9,Aggregate!$B:$B,'Role NPS'!D$1,Aggregate!$N:$N,'Role NPS'!$A$1)/$A$26</f>
        <v>0</v>
      </c>
      <c r="F9" s="29" t="s">
        <v>3032</v>
      </c>
      <c r="G9" s="30">
        <f>COUNTIFS(Aggregate!$K:$K,'Role NPS'!$F9,Aggregate!$B:$B,'Role NPS'!G$1,Aggregate!$N:$N,'Role NPS'!$F$1)/$F$26</f>
        <v>1.8281535648994515E-3</v>
      </c>
      <c r="H9" s="30">
        <f>COUNTIFS(Aggregate!$K:$K,'Role NPS'!$F9,Aggregate!$B:$B,'Role NPS'!H$1,Aggregate!$N:$N,'Role NPS'!$F$1)/$F$26</f>
        <v>0</v>
      </c>
      <c r="I9" s="30">
        <f>COUNTIFS(Aggregate!$K:$K,'Role NPS'!$F9,Aggregate!$B:$B,'Role NPS'!I$1,Aggregate!$N:$N,'Role NPS'!$F$1)/$F$26</f>
        <v>0</v>
      </c>
      <c r="K9" s="33" t="s">
        <v>3032</v>
      </c>
      <c r="L9" s="30">
        <v>1.6746411483253589E-2</v>
      </c>
      <c r="M9" s="30">
        <v>6.3091482649842269E-3</v>
      </c>
      <c r="N9" s="30">
        <v>1.7953321364452424E-3</v>
      </c>
      <c r="O9" s="15"/>
      <c r="P9" s="15"/>
      <c r="Q9" s="15"/>
      <c r="R9" s="15"/>
      <c r="S9" s="15"/>
    </row>
    <row r="10" spans="1:19" x14ac:dyDescent="0.25">
      <c r="A10" s="29" t="s">
        <v>3031</v>
      </c>
      <c r="B10" s="30">
        <f>COUNTIFS(Aggregate!$K:$K,'Role NPS'!$A10,Aggregate!$B:$B,'Role NPS'!B$1,Aggregate!$N:$N,'Role NPS'!$A$1)/$A$26</f>
        <v>4.5454545454545456E-2</v>
      </c>
      <c r="C10" s="30">
        <f>COUNTIFS(Aggregate!$K:$K,'Role NPS'!$A10,Aggregate!$B:$B,'Role NPS'!C$1,Aggregate!$N:$N,'Role NPS'!$A$1)/$A$26</f>
        <v>4.5454545454545456E-2</v>
      </c>
      <c r="D10" s="30">
        <f>COUNTIFS(Aggregate!$K:$K,'Role NPS'!$A10,Aggregate!$B:$B,'Role NPS'!D$1,Aggregate!$N:$N,'Role NPS'!$A$1)/$A$26</f>
        <v>0</v>
      </c>
      <c r="F10" s="29" t="s">
        <v>3031</v>
      </c>
      <c r="G10" s="30">
        <f>COUNTIFS(Aggregate!$K:$K,'Role NPS'!$F10,Aggregate!$B:$B,'Role NPS'!G$1,Aggregate!$N:$N,'Role NPS'!$F$1)/$F$26</f>
        <v>1.2797074954296161E-2</v>
      </c>
      <c r="H10" s="30">
        <f>COUNTIFS(Aggregate!$K:$K,'Role NPS'!$F10,Aggregate!$B:$B,'Role NPS'!H$1,Aggregate!$N:$N,'Role NPS'!$F$1)/$F$26</f>
        <v>9.140767824497258E-3</v>
      </c>
      <c r="I10" s="30">
        <f>COUNTIFS(Aggregate!$K:$K,'Role NPS'!$F10,Aggregate!$B:$B,'Role NPS'!I$1,Aggregate!$N:$N,'Role NPS'!$F$1)/$F$26</f>
        <v>2.1937842778793418E-2</v>
      </c>
      <c r="K10" s="33" t="s">
        <v>3031</v>
      </c>
      <c r="L10" s="30">
        <v>4.0669856459330141E-2</v>
      </c>
      <c r="M10" s="30">
        <v>5.993690851735016E-2</v>
      </c>
      <c r="N10" s="30">
        <v>7.0017953321364457E-2</v>
      </c>
      <c r="O10" s="15"/>
      <c r="P10" s="15"/>
      <c r="Q10" s="15"/>
      <c r="R10" s="15"/>
      <c r="S10" s="15"/>
    </row>
    <row r="11" spans="1:19" x14ac:dyDescent="0.25">
      <c r="A11" s="29" t="s">
        <v>3030</v>
      </c>
      <c r="B11" s="30">
        <f>COUNTIFS(Aggregate!$K:$K,'Role NPS'!$A11,Aggregate!$B:$B,'Role NPS'!B$1,Aggregate!$N:$N,'Role NPS'!$A$1)/$A$26</f>
        <v>0</v>
      </c>
      <c r="C11" s="30">
        <f>COUNTIFS(Aggregate!$K:$K,'Role NPS'!$A11,Aggregate!$B:$B,'Role NPS'!C$1,Aggregate!$N:$N,'Role NPS'!$A$1)/$A$26</f>
        <v>0</v>
      </c>
      <c r="D11" s="30">
        <f>COUNTIFS(Aggregate!$K:$K,'Role NPS'!$A11,Aggregate!$B:$B,'Role NPS'!D$1,Aggregate!$N:$N,'Role NPS'!$A$1)/$A$26</f>
        <v>0</v>
      </c>
      <c r="F11" s="29" t="s">
        <v>3030</v>
      </c>
      <c r="G11" s="30">
        <f>COUNTIFS(Aggregate!$K:$K,'Role NPS'!$F11,Aggregate!$B:$B,'Role NPS'!G$1,Aggregate!$N:$N,'Role NPS'!$F$1)/$F$26</f>
        <v>0</v>
      </c>
      <c r="H11" s="30">
        <f>COUNTIFS(Aggregate!$K:$K,'Role NPS'!$F11,Aggregate!$B:$B,'Role NPS'!H$1,Aggregate!$N:$N,'Role NPS'!$F$1)/$F$26</f>
        <v>1.0968921389396709E-2</v>
      </c>
      <c r="I11" s="30">
        <f>COUNTIFS(Aggregate!$K:$K,'Role NPS'!$F11,Aggregate!$B:$B,'Role NPS'!I$1,Aggregate!$N:$N,'Role NPS'!$F$1)/$F$26</f>
        <v>9.3235831809872036E-2</v>
      </c>
      <c r="K11" s="33" t="s">
        <v>3030</v>
      </c>
      <c r="L11" s="30">
        <v>7.1770334928229667E-3</v>
      </c>
      <c r="M11" s="30">
        <v>5.362776025236593E-2</v>
      </c>
      <c r="N11" s="30">
        <v>0.23518850987432674</v>
      </c>
      <c r="O11" s="15"/>
      <c r="P11" s="15"/>
      <c r="Q11" s="15"/>
      <c r="R11" s="15"/>
      <c r="S11" s="15"/>
    </row>
    <row r="12" spans="1:19" x14ac:dyDescent="0.25">
      <c r="A12" s="29" t="s">
        <v>3042</v>
      </c>
      <c r="B12" s="30">
        <f>COUNTIFS(Aggregate!$K:$K,'Role NPS'!$A12,Aggregate!$B:$B,'Role NPS'!B$1,Aggregate!$N:$N,'Role NPS'!$A$1)/$A$26</f>
        <v>0</v>
      </c>
      <c r="C12" s="30">
        <f>COUNTIFS(Aggregate!$K:$K,'Role NPS'!$A12,Aggregate!$B:$B,'Role NPS'!C$1,Aggregate!$N:$N,'Role NPS'!$A$1)/$A$26</f>
        <v>0</v>
      </c>
      <c r="D12" s="30">
        <f>COUNTIFS(Aggregate!$K:$K,'Role NPS'!$A12,Aggregate!$B:$B,'Role NPS'!D$1,Aggregate!$N:$N,'Role NPS'!$A$1)/$A$26</f>
        <v>0</v>
      </c>
      <c r="F12" s="29" t="s">
        <v>3042</v>
      </c>
      <c r="G12" s="30">
        <f>COUNTIFS(Aggregate!$K:$K,'Role NPS'!$F12,Aggregate!$B:$B,'Role NPS'!G$1,Aggregate!$N:$N,'Role NPS'!$F$1)/$F$26</f>
        <v>1.0968921389396709E-2</v>
      </c>
      <c r="H12" s="30">
        <f>COUNTIFS(Aggregate!$K:$K,'Role NPS'!$F12,Aggregate!$B:$B,'Role NPS'!H$1,Aggregate!$N:$N,'Role NPS'!$F$1)/$F$26</f>
        <v>7.3126142595978062E-3</v>
      </c>
      <c r="I12" s="30">
        <f>COUNTIFS(Aggregate!$K:$K,'Role NPS'!$F12,Aggregate!$B:$B,'Role NPS'!I$1,Aggregate!$N:$N,'Role NPS'!$F$1)/$F$26</f>
        <v>2.0109689213893969E-2</v>
      </c>
      <c r="K12" s="33" t="s">
        <v>3042</v>
      </c>
      <c r="L12" s="30">
        <v>3.8277511961722487E-2</v>
      </c>
      <c r="M12" s="30">
        <v>5.6782334384858045E-2</v>
      </c>
      <c r="N12" s="30">
        <v>4.4883303411131059E-2</v>
      </c>
      <c r="O12" s="15"/>
      <c r="P12" s="15"/>
      <c r="Q12" s="15"/>
      <c r="R12" s="15"/>
      <c r="S12" s="15"/>
    </row>
    <row r="13" spans="1:19" x14ac:dyDescent="0.25">
      <c r="A13" s="33" t="s">
        <v>3047</v>
      </c>
      <c r="B13" s="30">
        <f>COUNTIFS(Aggregate!$K:$K,'Role NPS'!$A13,Aggregate!$B:$B,'Role NPS'!B$1,Aggregate!$N:$N,'Role NPS'!$A$1)/$A$26</f>
        <v>0</v>
      </c>
      <c r="C13" s="30">
        <f>COUNTIFS(Aggregate!$K:$K,'Role NPS'!$A13,Aggregate!$B:$B,'Role NPS'!C$1,Aggregate!$N:$N,'Role NPS'!$A$1)/$A$26</f>
        <v>0</v>
      </c>
      <c r="D13" s="30">
        <f>COUNTIFS(Aggregate!$K:$K,'Role NPS'!$A13,Aggregate!$B:$B,'Role NPS'!D$1,Aggregate!$N:$N,'Role NPS'!$A$1)/$A$26</f>
        <v>0</v>
      </c>
      <c r="F13" s="33" t="s">
        <v>3047</v>
      </c>
      <c r="G13" s="30">
        <f>COUNTIFS(Aggregate!$K:$K,'Role NPS'!$F13,Aggregate!$B:$B,'Role NPS'!G$1,Aggregate!$N:$N,'Role NPS'!$F$1)/$F$26</f>
        <v>0</v>
      </c>
      <c r="H13" s="30">
        <f>COUNTIFS(Aggregate!$K:$K,'Role NPS'!$F13,Aggregate!$B:$B,'Role NPS'!H$1,Aggregate!$N:$N,'Role NPS'!$F$1)/$F$26</f>
        <v>1.8281535648994515E-3</v>
      </c>
      <c r="I13" s="30">
        <f>COUNTIFS(Aggregate!$K:$K,'Role NPS'!$F13,Aggregate!$B:$B,'Role NPS'!I$1,Aggregate!$N:$N,'Role NPS'!$F$1)/$F$26</f>
        <v>1.8281535648994515E-3</v>
      </c>
      <c r="K13" s="33" t="s">
        <v>3047</v>
      </c>
      <c r="L13" s="30">
        <v>0</v>
      </c>
      <c r="M13" s="30">
        <v>3.1545741324921135E-3</v>
      </c>
      <c r="N13" s="30">
        <v>5.3859964093357273E-3</v>
      </c>
      <c r="O13" s="15"/>
      <c r="P13" s="15"/>
      <c r="Q13" s="15"/>
      <c r="R13" s="15"/>
      <c r="S13" s="15"/>
    </row>
    <row r="14" spans="1:19" x14ac:dyDescent="0.25">
      <c r="A14" s="29" t="s">
        <v>3044</v>
      </c>
      <c r="B14" s="30">
        <f>COUNTIFS(Aggregate!$K:$K,'Role NPS'!$A14,Aggregate!$B:$B,'Role NPS'!B$1,Aggregate!$N:$N,'Role NPS'!$A$1)/$A$26</f>
        <v>9.0909090909090912E-2</v>
      </c>
      <c r="C14" s="30">
        <f>COUNTIFS(Aggregate!$K:$K,'Role NPS'!$A14,Aggregate!$B:$B,'Role NPS'!C$1,Aggregate!$N:$N,'Role NPS'!$A$1)/$A$26</f>
        <v>0</v>
      </c>
      <c r="D14" s="30">
        <f>COUNTIFS(Aggregate!$K:$K,'Role NPS'!$A14,Aggregate!$B:$B,'Role NPS'!D$1,Aggregate!$N:$N,'Role NPS'!$A$1)/$A$26</f>
        <v>0</v>
      </c>
      <c r="F14" s="29" t="s">
        <v>3044</v>
      </c>
      <c r="G14" s="30">
        <f>COUNTIFS(Aggregate!$K:$K,'Role NPS'!$F14,Aggregate!$B:$B,'Role NPS'!G$1,Aggregate!$N:$N,'Role NPS'!$F$1)/$F$26</f>
        <v>9.6892138939670927E-2</v>
      </c>
      <c r="H14" s="30">
        <f>COUNTIFS(Aggregate!$K:$K,'Role NPS'!$F14,Aggregate!$B:$B,'Role NPS'!H$1,Aggregate!$N:$N,'Role NPS'!$F$1)/$F$26</f>
        <v>1.4625228519195612E-2</v>
      </c>
      <c r="I14" s="30">
        <f>COUNTIFS(Aggregate!$K:$K,'Role NPS'!$F14,Aggregate!$B:$B,'Role NPS'!I$1,Aggregate!$N:$N,'Role NPS'!$F$1)/$F$26</f>
        <v>3.6563071297989031E-3</v>
      </c>
      <c r="K14" s="33" t="s">
        <v>3044</v>
      </c>
      <c r="L14" s="30">
        <v>0.37799043062200954</v>
      </c>
      <c r="M14" s="30">
        <v>5.362776025236593E-2</v>
      </c>
      <c r="N14" s="30">
        <v>1.2567324955116697E-2</v>
      </c>
      <c r="O14" s="15"/>
      <c r="P14" s="15"/>
      <c r="Q14" s="15"/>
      <c r="R14" s="15"/>
      <c r="S14" s="15"/>
    </row>
    <row r="15" spans="1:19" x14ac:dyDescent="0.25">
      <c r="A15" s="29" t="s">
        <v>3037</v>
      </c>
      <c r="B15" s="30">
        <f>COUNTIFS(Aggregate!$K:$K,'Role NPS'!$A15,Aggregate!$B:$B,'Role NPS'!B$1,Aggregate!$N:$N,'Role NPS'!$A$1)/$A$26</f>
        <v>0</v>
      </c>
      <c r="C15" s="30">
        <f>COUNTIFS(Aggregate!$K:$K,'Role NPS'!$A15,Aggregate!$B:$B,'Role NPS'!C$1,Aggregate!$N:$N,'Role NPS'!$A$1)/$A$26</f>
        <v>0</v>
      </c>
      <c r="D15" s="30">
        <f>COUNTIFS(Aggregate!$K:$K,'Role NPS'!$A15,Aggregate!$B:$B,'Role NPS'!D$1,Aggregate!$N:$N,'Role NPS'!$A$1)/$A$26</f>
        <v>0</v>
      </c>
      <c r="F15" s="29" t="s">
        <v>3037</v>
      </c>
      <c r="G15" s="30">
        <f>COUNTIFS(Aggregate!$K:$K,'Role NPS'!$F15,Aggregate!$B:$B,'Role NPS'!G$1,Aggregate!$N:$N,'Role NPS'!$F$1)/$F$26</f>
        <v>5.4844606946983544E-3</v>
      </c>
      <c r="H15" s="30">
        <f>COUNTIFS(Aggregate!$K:$K,'Role NPS'!$F15,Aggregate!$B:$B,'Role NPS'!H$1,Aggregate!$N:$N,'Role NPS'!$F$1)/$F$26</f>
        <v>3.6563071297989031E-3</v>
      </c>
      <c r="I15" s="30">
        <f>COUNTIFS(Aggregate!$K:$K,'Role NPS'!$F15,Aggregate!$B:$B,'Role NPS'!I$1,Aggregate!$N:$N,'Role NPS'!$F$1)/$F$26</f>
        <v>5.4844606946983544E-3</v>
      </c>
      <c r="K15" s="33" t="s">
        <v>3037</v>
      </c>
      <c r="L15" s="30">
        <v>1.4354066985645933E-2</v>
      </c>
      <c r="M15" s="30">
        <v>9.4637223974763408E-3</v>
      </c>
      <c r="N15" s="30">
        <v>8.9766606822262122E-3</v>
      </c>
      <c r="O15" s="15"/>
      <c r="P15" s="15"/>
      <c r="Q15" s="15"/>
      <c r="R15" s="15"/>
      <c r="S15" s="15"/>
    </row>
    <row r="16" spans="1:19" x14ac:dyDescent="0.25">
      <c r="A16" s="29" t="s">
        <v>3026</v>
      </c>
      <c r="B16" s="30">
        <f>COUNTIFS(Aggregate!$K:$K,'Role NPS'!$A16,Aggregate!$B:$B,'Role NPS'!B$1,Aggregate!$N:$N,'Role NPS'!$A$1)/$A$26</f>
        <v>0</v>
      </c>
      <c r="C16" s="30">
        <f>COUNTIFS(Aggregate!$K:$K,'Role NPS'!$A16,Aggregate!$B:$B,'Role NPS'!C$1,Aggregate!$N:$N,'Role NPS'!$A$1)/$A$26</f>
        <v>0</v>
      </c>
      <c r="D16" s="30">
        <f>COUNTIFS(Aggregate!$K:$K,'Role NPS'!$A16,Aggregate!$B:$B,'Role NPS'!D$1,Aggregate!$N:$N,'Role NPS'!$A$1)/$A$26</f>
        <v>0</v>
      </c>
      <c r="F16" s="29" t="s">
        <v>3026</v>
      </c>
      <c r="G16" s="30">
        <f>COUNTIFS(Aggregate!$K:$K,'Role NPS'!$F16,Aggregate!$B:$B,'Role NPS'!G$1,Aggregate!$N:$N,'Role NPS'!$F$1)/$F$26</f>
        <v>0</v>
      </c>
      <c r="H16" s="30">
        <f>COUNTIFS(Aggregate!$K:$K,'Role NPS'!$F16,Aggregate!$B:$B,'Role NPS'!H$1,Aggregate!$N:$N,'Role NPS'!$F$1)/$F$26</f>
        <v>0</v>
      </c>
      <c r="I16" s="30">
        <f>COUNTIFS(Aggregate!$K:$K,'Role NPS'!$F16,Aggregate!$B:$B,'Role NPS'!I$1,Aggregate!$N:$N,'Role NPS'!$F$1)/$F$26</f>
        <v>1.0968921389396709E-2</v>
      </c>
      <c r="K16" s="33" t="s">
        <v>3026</v>
      </c>
      <c r="L16" s="30">
        <v>0</v>
      </c>
      <c r="M16" s="30">
        <v>6.3091482649842269E-3</v>
      </c>
      <c r="N16" s="30">
        <v>1.9748653500897665E-2</v>
      </c>
      <c r="O16" s="15"/>
      <c r="P16" s="15"/>
      <c r="Q16" s="15"/>
      <c r="R16" s="15"/>
      <c r="S16" s="15"/>
    </row>
    <row r="17" spans="1:24" x14ac:dyDescent="0.25">
      <c r="A17" s="29" t="s">
        <v>3036</v>
      </c>
      <c r="B17" s="30">
        <f>COUNTIFS(Aggregate!$K:$K,'Role NPS'!$A17,Aggregate!$B:$B,'Role NPS'!B$1,Aggregate!$N:$N,'Role NPS'!$A$1)/$A$26</f>
        <v>4.5454545454545456E-2</v>
      </c>
      <c r="C17" s="30">
        <f>COUNTIFS(Aggregate!$K:$K,'Role NPS'!$A17,Aggregate!$B:$B,'Role NPS'!C$1,Aggregate!$N:$N,'Role NPS'!$A$1)/$A$26</f>
        <v>0</v>
      </c>
      <c r="D17" s="30">
        <f>COUNTIFS(Aggregate!$K:$K,'Role NPS'!$A17,Aggregate!$B:$B,'Role NPS'!D$1,Aggregate!$N:$N,'Role NPS'!$A$1)/$A$26</f>
        <v>4.5454545454545456E-2</v>
      </c>
      <c r="F17" s="29" t="s">
        <v>3036</v>
      </c>
      <c r="G17" s="30">
        <f>COUNTIFS(Aggregate!$K:$K,'Role NPS'!$F17,Aggregate!$B:$B,'Role NPS'!G$1,Aggregate!$N:$N,'Role NPS'!$F$1)/$F$26</f>
        <v>7.3126142595978062E-3</v>
      </c>
      <c r="H17" s="30">
        <f>COUNTIFS(Aggregate!$K:$K,'Role NPS'!$F17,Aggregate!$B:$B,'Role NPS'!H$1,Aggregate!$N:$N,'Role NPS'!$F$1)/$F$26</f>
        <v>1.6453382084095063E-2</v>
      </c>
      <c r="I17" s="30">
        <f>COUNTIFS(Aggregate!$K:$K,'Role NPS'!$F17,Aggregate!$B:$B,'Role NPS'!I$1,Aggregate!$N:$N,'Role NPS'!$F$1)/$F$26</f>
        <v>2.376599634369287E-2</v>
      </c>
      <c r="K17" s="33" t="s">
        <v>3036</v>
      </c>
      <c r="L17" s="30">
        <v>2.8708133971291867E-2</v>
      </c>
      <c r="M17" s="30">
        <v>5.362776025236593E-2</v>
      </c>
      <c r="N17" s="30">
        <v>4.3087971274685818E-2</v>
      </c>
      <c r="O17" s="15"/>
      <c r="P17" s="15"/>
      <c r="Q17" s="15"/>
      <c r="R17" s="15"/>
      <c r="S17" s="15"/>
    </row>
    <row r="18" spans="1:24" x14ac:dyDescent="0.25">
      <c r="A18" s="29" t="s">
        <v>3027</v>
      </c>
      <c r="B18" s="30">
        <f>COUNTIFS(Aggregate!$K:$K,'Role NPS'!$A18,Aggregate!$B:$B,'Role NPS'!B$1,Aggregate!$N:$N,'Role NPS'!$A$1)/$A$26</f>
        <v>0</v>
      </c>
      <c r="C18" s="30">
        <f>COUNTIFS(Aggregate!$K:$K,'Role NPS'!$A18,Aggregate!$B:$B,'Role NPS'!C$1,Aggregate!$N:$N,'Role NPS'!$A$1)/$A$26</f>
        <v>0</v>
      </c>
      <c r="D18" s="30">
        <f>COUNTIFS(Aggregate!$K:$K,'Role NPS'!$A18,Aggregate!$B:$B,'Role NPS'!D$1,Aggregate!$N:$N,'Role NPS'!$A$1)/$A$26</f>
        <v>0</v>
      </c>
      <c r="F18" s="29" t="s">
        <v>3027</v>
      </c>
      <c r="G18" s="30">
        <f>COUNTIFS(Aggregate!$K:$K,'Role NPS'!$F18,Aggregate!$B:$B,'Role NPS'!G$1,Aggregate!$N:$N,'Role NPS'!$F$1)/$F$26</f>
        <v>0</v>
      </c>
      <c r="H18" s="30">
        <f>COUNTIFS(Aggregate!$K:$K,'Role NPS'!$F18,Aggregate!$B:$B,'Role NPS'!H$1,Aggregate!$N:$N,'Role NPS'!$F$1)/$F$26</f>
        <v>0</v>
      </c>
      <c r="I18" s="30">
        <f>COUNTIFS(Aggregate!$K:$K,'Role NPS'!$F18,Aggregate!$B:$B,'Role NPS'!I$1,Aggregate!$N:$N,'Role NPS'!$F$1)/$F$26</f>
        <v>1.2797074954296161E-2</v>
      </c>
      <c r="K18" s="33" t="s">
        <v>3027</v>
      </c>
      <c r="L18" s="30">
        <v>0</v>
      </c>
      <c r="M18" s="30">
        <v>6.3091482649842269E-3</v>
      </c>
      <c r="N18" s="30">
        <v>2.8725314183123879E-2</v>
      </c>
      <c r="O18" s="15"/>
      <c r="P18" s="15"/>
      <c r="Q18" s="15"/>
      <c r="R18" s="15"/>
      <c r="S18" s="15"/>
    </row>
    <row r="19" spans="1:24" x14ac:dyDescent="0.25">
      <c r="A19" s="29" t="s">
        <v>3029</v>
      </c>
      <c r="B19" s="30">
        <f>COUNTIFS(Aggregate!$K:$K,'Role NPS'!$A19,Aggregate!$B:$B,'Role NPS'!B$1,Aggregate!$N:$N,'Role NPS'!$A$1)/$A$26</f>
        <v>0.13636363636363635</v>
      </c>
      <c r="C19" s="30">
        <f>COUNTIFS(Aggregate!$K:$K,'Role NPS'!$A19,Aggregate!$B:$B,'Role NPS'!C$1,Aggregate!$N:$N,'Role NPS'!$A$1)/$A$26</f>
        <v>4.5454545454545456E-2</v>
      </c>
      <c r="D19" s="30">
        <f>COUNTIFS(Aggregate!$K:$K,'Role NPS'!$A19,Aggregate!$B:$B,'Role NPS'!D$1,Aggregate!$N:$N,'Role NPS'!$A$1)/$A$26</f>
        <v>0.22727272727272727</v>
      </c>
      <c r="F19" s="29" t="s">
        <v>3029</v>
      </c>
      <c r="G19" s="30">
        <f>COUNTIFS(Aggregate!$K:$K,'Role NPS'!$F19,Aggregate!$B:$B,'Role NPS'!G$1,Aggregate!$N:$N,'Role NPS'!$F$1)/$F$26</f>
        <v>7.4954296160877509E-2</v>
      </c>
      <c r="H19" s="30">
        <f>COUNTIFS(Aggregate!$K:$K,'Role NPS'!$F19,Aggregate!$B:$B,'Role NPS'!H$1,Aggregate!$N:$N,'Role NPS'!$F$1)/$F$26</f>
        <v>4.9360146252285193E-2</v>
      </c>
      <c r="I19" s="30">
        <f>COUNTIFS(Aggregate!$K:$K,'Role NPS'!$F19,Aggregate!$B:$B,'Role NPS'!I$1,Aggregate!$N:$N,'Role NPS'!$F$1)/$F$26</f>
        <v>6.0329067641681902E-2</v>
      </c>
      <c r="K19" s="33" t="s">
        <v>3029</v>
      </c>
      <c r="L19" s="30">
        <v>0.26555023923444976</v>
      </c>
      <c r="M19" s="30">
        <v>0.29652996845425866</v>
      </c>
      <c r="N19" s="30">
        <v>0.13824057450628366</v>
      </c>
      <c r="O19" s="15"/>
      <c r="P19" s="15"/>
      <c r="Q19" s="15"/>
      <c r="R19" s="15"/>
      <c r="S19" s="15"/>
    </row>
    <row r="20" spans="1:24" x14ac:dyDescent="0.25">
      <c r="A20" s="29" t="s">
        <v>3034</v>
      </c>
      <c r="B20" s="30">
        <f>COUNTIFS(Aggregate!$K:$K,'Role NPS'!$A20,Aggregate!$B:$B,'Role NPS'!B$1,Aggregate!$N:$N,'Role NPS'!$A$1)/$A$26</f>
        <v>0</v>
      </c>
      <c r="C20" s="30">
        <f>COUNTIFS(Aggregate!$K:$K,'Role NPS'!$A20,Aggregate!$B:$B,'Role NPS'!C$1,Aggregate!$N:$N,'Role NPS'!$A$1)/$A$26</f>
        <v>0</v>
      </c>
      <c r="D20" s="30">
        <f>COUNTIFS(Aggregate!$K:$K,'Role NPS'!$A20,Aggregate!$B:$B,'Role NPS'!D$1,Aggregate!$N:$N,'Role NPS'!$A$1)/$A$26</f>
        <v>0</v>
      </c>
      <c r="F20" s="29" t="s">
        <v>3034</v>
      </c>
      <c r="G20" s="30">
        <f>COUNTIFS(Aggregate!$K:$K,'Role NPS'!$F20,Aggregate!$B:$B,'Role NPS'!G$1,Aggregate!$N:$N,'Role NPS'!$F$1)/$F$26</f>
        <v>0</v>
      </c>
      <c r="H20" s="30">
        <f>COUNTIFS(Aggregate!$K:$K,'Role NPS'!$F20,Aggregate!$B:$B,'Role NPS'!H$1,Aggregate!$N:$N,'Role NPS'!$F$1)/$F$26</f>
        <v>1.8281535648994515E-3</v>
      </c>
      <c r="I20" s="30">
        <f>COUNTIFS(Aggregate!$K:$K,'Role NPS'!$F20,Aggregate!$B:$B,'Role NPS'!I$1,Aggregate!$N:$N,'Role NPS'!$F$1)/$F$26</f>
        <v>1.6453382084095063E-2</v>
      </c>
      <c r="K20" s="33" t="s">
        <v>3034</v>
      </c>
      <c r="L20" s="30">
        <v>0</v>
      </c>
      <c r="M20" s="30">
        <v>6.3091482649842269E-3</v>
      </c>
      <c r="N20" s="30">
        <v>4.4883303411131059E-2</v>
      </c>
      <c r="O20" s="15"/>
      <c r="P20" s="15"/>
      <c r="Q20" s="15"/>
      <c r="R20" s="15"/>
      <c r="S20" s="15"/>
    </row>
    <row r="21" spans="1:24" x14ac:dyDescent="0.25">
      <c r="A21" s="29" t="s">
        <v>1387</v>
      </c>
      <c r="B21" s="30">
        <f>COUNTIFS(Aggregate!$K:$K,'Role NPS'!$A21,Aggregate!$B:$B,'Role NPS'!B$1,Aggregate!$N:$N,'Role NPS'!$A$1)/$A$26</f>
        <v>0</v>
      </c>
      <c r="C21" s="30">
        <f>COUNTIFS(Aggregate!$K:$K,'Role NPS'!$A21,Aggregate!$B:$B,'Role NPS'!C$1,Aggregate!$N:$N,'Role NPS'!$A$1)/$A$26</f>
        <v>0</v>
      </c>
      <c r="D21" s="30">
        <f>COUNTIFS(Aggregate!$K:$K,'Role NPS'!$A21,Aggregate!$B:$B,'Role NPS'!D$1,Aggregate!$N:$N,'Role NPS'!$A$1)/$A$26</f>
        <v>0</v>
      </c>
      <c r="F21" s="29" t="s">
        <v>1387</v>
      </c>
      <c r="G21" s="30">
        <f>COUNTIFS(Aggregate!$K:$K,'Role NPS'!$F21,Aggregate!$B:$B,'Role NPS'!G$1,Aggregate!$N:$N,'Role NPS'!$F$1)/$F$26</f>
        <v>7.3126142595978062E-3</v>
      </c>
      <c r="H21" s="30">
        <f>COUNTIFS(Aggregate!$K:$K,'Role NPS'!$F21,Aggregate!$B:$B,'Role NPS'!H$1,Aggregate!$N:$N,'Role NPS'!$F$1)/$F$26</f>
        <v>3.1078610603290677E-2</v>
      </c>
      <c r="I21" s="30">
        <f>COUNTIFS(Aggregate!$K:$K,'Role NPS'!$F21,Aggregate!$B:$B,'Role NPS'!I$1,Aggregate!$N:$N,'Role NPS'!$F$1)/$F$26</f>
        <v>3.8391224862888484E-2</v>
      </c>
      <c r="K21" s="33" t="s">
        <v>1387</v>
      </c>
      <c r="L21" s="30">
        <v>2.8708133971291867E-2</v>
      </c>
      <c r="M21" s="30">
        <v>0.14511041009463724</v>
      </c>
      <c r="N21" s="30">
        <v>9.8743267504488336E-2</v>
      </c>
      <c r="O21" s="15"/>
      <c r="P21" s="15"/>
      <c r="Q21" s="15"/>
      <c r="R21" s="15"/>
      <c r="S21" s="15"/>
    </row>
    <row r="22" spans="1:24" x14ac:dyDescent="0.25">
      <c r="A22" s="29" t="s">
        <v>3039</v>
      </c>
      <c r="B22" s="30">
        <f>COUNTIFS(Aggregate!$K:$K,'Role NPS'!$A22,Aggregate!$B:$B,'Role NPS'!B$1,Aggregate!$N:$N,'Role NPS'!$A$1)/$A$26</f>
        <v>0</v>
      </c>
      <c r="C22" s="30">
        <f>COUNTIFS(Aggregate!$K:$K,'Role NPS'!$A22,Aggregate!$B:$B,'Role NPS'!C$1,Aggregate!$N:$N,'Role NPS'!$A$1)/$A$26</f>
        <v>0</v>
      </c>
      <c r="D22" s="30">
        <f>COUNTIFS(Aggregate!$K:$K,'Role NPS'!$A22,Aggregate!$B:$B,'Role NPS'!D$1,Aggregate!$N:$N,'Role NPS'!$A$1)/$A$26</f>
        <v>0</v>
      </c>
      <c r="F22" s="29" t="s">
        <v>3039</v>
      </c>
      <c r="G22" s="30">
        <f>COUNTIFS(Aggregate!$K:$K,'Role NPS'!$F22,Aggregate!$B:$B,'Role NPS'!G$1,Aggregate!$N:$N,'Role NPS'!$F$1)/$F$26</f>
        <v>7.3126142595978062E-3</v>
      </c>
      <c r="H22" s="30">
        <f>COUNTIFS(Aggregate!$K:$K,'Role NPS'!$F22,Aggregate!$B:$B,'Role NPS'!H$1,Aggregate!$N:$N,'Role NPS'!$F$1)/$F$26</f>
        <v>9.140767824497258E-3</v>
      </c>
      <c r="I22" s="30">
        <f>COUNTIFS(Aggregate!$K:$K,'Role NPS'!$F22,Aggregate!$B:$B,'Role NPS'!I$1,Aggregate!$N:$N,'Role NPS'!$F$1)/$F$26</f>
        <v>1.4625228519195612E-2</v>
      </c>
      <c r="K22" s="33" t="s">
        <v>3039</v>
      </c>
      <c r="L22" s="30">
        <v>1.9138755980861243E-2</v>
      </c>
      <c r="M22" s="30">
        <v>4.1009463722397478E-2</v>
      </c>
      <c r="N22" s="30">
        <v>3.5906642728904849E-2</v>
      </c>
      <c r="O22" s="15"/>
      <c r="P22" s="15"/>
      <c r="Q22" s="15"/>
      <c r="R22" s="15"/>
      <c r="S22" s="15"/>
    </row>
    <row r="23" spans="1:24" x14ac:dyDescent="0.25">
      <c r="A23" s="29" t="s">
        <v>3028</v>
      </c>
      <c r="B23" s="30">
        <f>COUNTIFS(Aggregate!$K:$K,'Role NPS'!$A23,Aggregate!$B:$B,'Role NPS'!B$1,Aggregate!$N:$N,'Role NPS'!$A$1)/$A$26</f>
        <v>0</v>
      </c>
      <c r="C23" s="30">
        <f>COUNTIFS(Aggregate!$K:$K,'Role NPS'!$A23,Aggregate!$B:$B,'Role NPS'!C$1,Aggregate!$N:$N,'Role NPS'!$A$1)/$A$26</f>
        <v>0</v>
      </c>
      <c r="D23" s="30">
        <f>COUNTIFS(Aggregate!$K:$K,'Role NPS'!$A23,Aggregate!$B:$B,'Role NPS'!D$1,Aggregate!$N:$N,'Role NPS'!$A$1)/$A$26</f>
        <v>4.5454545454545456E-2</v>
      </c>
      <c r="F23" s="29" t="s">
        <v>3028</v>
      </c>
      <c r="G23" s="30">
        <f>COUNTIFS(Aggregate!$K:$K,'Role NPS'!$F23,Aggregate!$B:$B,'Role NPS'!G$1,Aggregate!$N:$N,'Role NPS'!$F$1)/$F$26</f>
        <v>1.8281535648994515E-3</v>
      </c>
      <c r="H23" s="30">
        <f>COUNTIFS(Aggregate!$K:$K,'Role NPS'!$F23,Aggregate!$B:$B,'Role NPS'!H$1,Aggregate!$N:$N,'Role NPS'!$F$1)/$F$26</f>
        <v>1.8281535648994515E-3</v>
      </c>
      <c r="I23" s="30">
        <f>COUNTIFS(Aggregate!$K:$K,'Role NPS'!$F23,Aggregate!$B:$B,'Role NPS'!I$1,Aggregate!$N:$N,'Role NPS'!$F$1)/$F$26</f>
        <v>2.1937842778793418E-2</v>
      </c>
      <c r="K23" s="33" t="s">
        <v>3028</v>
      </c>
      <c r="L23" s="30">
        <v>2.3923444976076554E-3</v>
      </c>
      <c r="M23" s="30">
        <v>1.8927444794952682E-2</v>
      </c>
      <c r="N23" s="30">
        <v>6.1041292639138239E-2</v>
      </c>
      <c r="O23" s="15"/>
      <c r="P23" s="15"/>
      <c r="Q23" s="15"/>
      <c r="R23" s="15"/>
      <c r="S23" s="15"/>
    </row>
    <row r="24" spans="1:24" x14ac:dyDescent="0.25">
      <c r="A24" s="29" t="s">
        <v>3033</v>
      </c>
      <c r="B24" s="30">
        <f>COUNTIFS(Aggregate!$K:$K,'Role NPS'!$A24,Aggregate!$B:$B,'Role NPS'!B$1,Aggregate!$N:$N,'Role NPS'!$A$1)/$A$26</f>
        <v>0</v>
      </c>
      <c r="C24" s="30">
        <f>COUNTIFS(Aggregate!$K:$K,'Role NPS'!$A24,Aggregate!$B:$B,'Role NPS'!C$1,Aggregate!$N:$N,'Role NPS'!$A$1)/$A$26</f>
        <v>4.5454545454545456E-2</v>
      </c>
      <c r="D24" s="30">
        <f>COUNTIFS(Aggregate!$K:$K,'Role NPS'!$A24,Aggregate!$B:$B,'Role NPS'!D$1,Aggregate!$N:$N,'Role NPS'!$A$1)/$A$26</f>
        <v>0</v>
      </c>
      <c r="F24" s="29" t="s">
        <v>3033</v>
      </c>
      <c r="G24" s="30">
        <f>COUNTIFS(Aggregate!$K:$K,'Role NPS'!$F24,Aggregate!$B:$B,'Role NPS'!G$1,Aggregate!$N:$N,'Role NPS'!$F$1)/$F$26</f>
        <v>5.4844606946983544E-3</v>
      </c>
      <c r="H24" s="30">
        <f>COUNTIFS(Aggregate!$K:$K,'Role NPS'!$F24,Aggregate!$B:$B,'Role NPS'!H$1,Aggregate!$N:$N,'Role NPS'!$F$1)/$F$26</f>
        <v>2.5594149908592323E-2</v>
      </c>
      <c r="I24" s="30">
        <f>COUNTIFS(Aggregate!$K:$K,'Role NPS'!$F24,Aggregate!$B:$B,'Role NPS'!I$1,Aggregate!$N:$N,'Role NPS'!$F$1)/$F$26</f>
        <v>4.3875685557586835E-2</v>
      </c>
      <c r="K24" s="33" t="s">
        <v>3033</v>
      </c>
      <c r="L24" s="30">
        <v>1.4354066985645933E-2</v>
      </c>
      <c r="M24" s="30">
        <v>0.1167192429022082</v>
      </c>
      <c r="N24" s="30">
        <v>8.6175942549371637E-2</v>
      </c>
      <c r="O24" s="15"/>
      <c r="P24" s="15"/>
      <c r="Q24" s="15"/>
      <c r="R24" s="15"/>
      <c r="S24" s="15"/>
    </row>
    <row r="25" spans="1:24" x14ac:dyDescent="0.25">
      <c r="A25" s="33" t="s">
        <v>3049</v>
      </c>
      <c r="B25" s="30">
        <f>COUNTIFS(Aggregate!$K:$K,'Role NPS'!$A25,Aggregate!$B:$B,'Role NPS'!B$1,Aggregate!$N:$N,'Role NPS'!$A$1)/$A$26</f>
        <v>0</v>
      </c>
      <c r="C25" s="30">
        <f>COUNTIFS(Aggregate!$K:$K,'Role NPS'!$A25,Aggregate!$B:$B,'Role NPS'!C$1,Aggregate!$N:$N,'Role NPS'!$A$1)/$A$26</f>
        <v>0</v>
      </c>
      <c r="D25" s="30">
        <f>COUNTIFS(Aggregate!$K:$K,'Role NPS'!$A25,Aggregate!$B:$B,'Role NPS'!D$1,Aggregate!$N:$N,'Role NPS'!$A$1)/$A$26</f>
        <v>0</v>
      </c>
      <c r="F25" s="33" t="s">
        <v>3049</v>
      </c>
      <c r="G25" s="30">
        <f>COUNTIFS(Aggregate!$K:$K,'Role NPS'!$F25,Aggregate!$B:$B,'Role NPS'!G$1,Aggregate!$N:$N,'Role NPS'!$F$1)/$F$26</f>
        <v>0</v>
      </c>
      <c r="H25" s="30">
        <f>COUNTIFS(Aggregate!$K:$K,'Role NPS'!$F25,Aggregate!$B:$B,'Role NPS'!H$1,Aggregate!$N:$N,'Role NPS'!$F$1)/$F$26</f>
        <v>0</v>
      </c>
      <c r="I25" s="30">
        <f>COUNTIFS(Aggregate!$K:$K,'Role NPS'!$F25,Aggregate!$B:$B,'Role NPS'!I$1,Aggregate!$N:$N,'Role NPS'!$F$1)/$F$26</f>
        <v>1.8281535648994515E-3</v>
      </c>
      <c r="K25" s="33" t="s">
        <v>3049</v>
      </c>
      <c r="L25" s="15">
        <v>0</v>
      </c>
      <c r="M25" s="30">
        <v>0</v>
      </c>
      <c r="N25" s="30">
        <v>1.7953321364452424E-3</v>
      </c>
      <c r="O25" s="15"/>
      <c r="P25" s="15"/>
      <c r="Q25" s="15"/>
      <c r="R25" s="15"/>
      <c r="S25" s="15"/>
    </row>
    <row r="26" spans="1:24" x14ac:dyDescent="0.25">
      <c r="A26" s="33">
        <f>COUNTIF(Aggregate!N:N,'Role NPS'!A1)</f>
        <v>22</v>
      </c>
      <c r="B26" s="33">
        <f>COUNTIFS(Aggregate!$B:$B,'Role NPS'!B1,Aggregate!$M:$M,'Role NPS'!$A$1)</f>
        <v>0</v>
      </c>
      <c r="C26" s="33">
        <f>COUNTIFS(Aggregate!$B:$B,'Role NPS'!C1,Aggregate!$M:$M,'Role NPS'!$A$1)</f>
        <v>0</v>
      </c>
      <c r="D26" s="33">
        <f>COUNTIFS(Aggregate!$B:$B,'Role NPS'!D1,Aggregate!$M:$M,'Role NPS'!$A$1)</f>
        <v>0</v>
      </c>
      <c r="F26" s="33">
        <f>COUNTIF(Aggregate!N:N,'Role NPS'!F1)</f>
        <v>547</v>
      </c>
      <c r="G26" s="33">
        <f>COUNTIFS(Aggregate!$B:$B,'Role NPS'!G1,Aggregate!$M:$M,'Role NPS'!$F$1)</f>
        <v>0</v>
      </c>
      <c r="H26" s="33">
        <f>COUNTIFS(Aggregate!$B:$B,'Role NPS'!H1,Aggregate!$M:$M,'Role NPS'!$F$1)</f>
        <v>0</v>
      </c>
      <c r="I26" s="33">
        <f>COUNTIFS(Aggregate!$B:$B,'Role NPS'!I1,Aggregate!$M:$M,'Role NPS'!$F$1)</f>
        <v>0</v>
      </c>
    </row>
    <row r="29" spans="1:24" x14ac:dyDescent="0.25">
      <c r="A29" s="33" t="s">
        <v>3098</v>
      </c>
      <c r="B29" s="33" t="s">
        <v>3078</v>
      </c>
      <c r="C29" s="33" t="s">
        <v>3079</v>
      </c>
      <c r="D29" s="33" t="s">
        <v>3080</v>
      </c>
      <c r="F29" s="6" t="s">
        <v>3097</v>
      </c>
      <c r="G29" s="33" t="s">
        <v>3078</v>
      </c>
      <c r="H29" s="33" t="s">
        <v>3079</v>
      </c>
      <c r="I29" s="36" t="s">
        <v>3080</v>
      </c>
      <c r="K29" s="6" t="s">
        <v>3101</v>
      </c>
      <c r="L29" s="33" t="s">
        <v>3078</v>
      </c>
      <c r="M29" s="33" t="s">
        <v>3079</v>
      </c>
      <c r="N29" s="36" t="s">
        <v>3080</v>
      </c>
      <c r="P29" s="6" t="s">
        <v>3096</v>
      </c>
      <c r="Q29" s="33" t="s">
        <v>3078</v>
      </c>
      <c r="R29" s="33" t="s">
        <v>3079</v>
      </c>
      <c r="S29" s="36" t="s">
        <v>3080</v>
      </c>
      <c r="U29" s="33" t="s">
        <v>3100</v>
      </c>
      <c r="V29" s="33" t="s">
        <v>3078</v>
      </c>
      <c r="W29" s="33" t="s">
        <v>3079</v>
      </c>
      <c r="X29" s="36" t="s">
        <v>3080</v>
      </c>
    </row>
    <row r="30" spans="1:24" x14ac:dyDescent="0.25">
      <c r="A30" s="33" t="s">
        <v>3038</v>
      </c>
      <c r="B30" s="30">
        <v>2.0408163265306124E-3</v>
      </c>
      <c r="C30" s="30">
        <v>4.0816326530612249E-3</v>
      </c>
      <c r="D30" s="30">
        <v>2.0408163265306124E-3</v>
      </c>
      <c r="F30" s="33" t="s">
        <v>3038</v>
      </c>
      <c r="G30" s="30">
        <v>0</v>
      </c>
      <c r="H30" s="30">
        <v>1.8281535648994515E-3</v>
      </c>
      <c r="I30" s="30">
        <v>0</v>
      </c>
      <c r="K30" s="33" t="s">
        <v>3038</v>
      </c>
      <c r="L30" s="30">
        <v>0</v>
      </c>
      <c r="M30" s="30">
        <v>0</v>
      </c>
      <c r="N30" s="30">
        <v>0</v>
      </c>
      <c r="P30" s="33" t="s">
        <v>3038</v>
      </c>
      <c r="Q30" s="30">
        <v>0</v>
      </c>
      <c r="R30" s="30">
        <v>9.0909090909090905E-3</v>
      </c>
      <c r="S30" s="30">
        <v>0</v>
      </c>
      <c r="U30" s="33" t="s">
        <v>3038</v>
      </c>
      <c r="V30" s="30">
        <v>0</v>
      </c>
      <c r="W30" s="30">
        <v>0</v>
      </c>
      <c r="X30" s="30">
        <v>0</v>
      </c>
    </row>
    <row r="31" spans="1:24" x14ac:dyDescent="0.25">
      <c r="A31" s="33" t="s">
        <v>3041</v>
      </c>
      <c r="B31" s="30">
        <v>0</v>
      </c>
      <c r="C31" s="30">
        <v>4.0816326530612249E-3</v>
      </c>
      <c r="D31" s="30">
        <v>1.020408163265306E-2</v>
      </c>
      <c r="F31" s="29" t="s">
        <v>3041</v>
      </c>
      <c r="G31" s="30">
        <v>0</v>
      </c>
      <c r="H31" s="30">
        <v>0</v>
      </c>
      <c r="I31" s="30">
        <v>5.4844606946983544E-3</v>
      </c>
      <c r="K31" s="29" t="s">
        <v>3041</v>
      </c>
      <c r="L31" s="30">
        <v>0</v>
      </c>
      <c r="M31" s="30">
        <v>0</v>
      </c>
      <c r="N31" s="30">
        <v>5.5555555555555558E-3</v>
      </c>
      <c r="P31" s="29" t="s">
        <v>3041</v>
      </c>
      <c r="Q31" s="30">
        <v>0</v>
      </c>
      <c r="R31" s="30">
        <v>0</v>
      </c>
      <c r="S31" s="30">
        <v>0</v>
      </c>
      <c r="U31" s="29" t="s">
        <v>3041</v>
      </c>
      <c r="V31" s="30">
        <v>0</v>
      </c>
      <c r="W31" s="30">
        <v>0</v>
      </c>
      <c r="X31" s="30">
        <v>1.9230769230769232E-2</v>
      </c>
    </row>
    <row r="32" spans="1:24" x14ac:dyDescent="0.25">
      <c r="A32" s="33" t="s">
        <v>3043</v>
      </c>
      <c r="B32" s="30">
        <v>0</v>
      </c>
      <c r="C32" s="30">
        <v>0</v>
      </c>
      <c r="D32" s="30">
        <v>0</v>
      </c>
      <c r="F32" s="33" t="s">
        <v>3043</v>
      </c>
      <c r="G32" s="30">
        <v>0</v>
      </c>
      <c r="H32" s="30">
        <v>0</v>
      </c>
      <c r="I32" s="30">
        <v>0</v>
      </c>
      <c r="K32" s="33" t="s">
        <v>3043</v>
      </c>
      <c r="L32" s="30">
        <v>5.5555555555555558E-3</v>
      </c>
      <c r="M32" s="30">
        <v>0</v>
      </c>
      <c r="N32" s="30">
        <v>0</v>
      </c>
      <c r="P32" s="33" t="s">
        <v>3043</v>
      </c>
      <c r="Q32" s="30">
        <v>0</v>
      </c>
      <c r="R32" s="30">
        <v>0</v>
      </c>
      <c r="S32" s="30">
        <v>9.0909090909090905E-3</v>
      </c>
      <c r="U32" s="33" t="s">
        <v>3043</v>
      </c>
      <c r="V32" s="30">
        <v>0</v>
      </c>
      <c r="W32" s="30">
        <v>0</v>
      </c>
      <c r="X32" s="30">
        <v>0</v>
      </c>
    </row>
    <row r="33" spans="1:24" x14ac:dyDescent="0.25">
      <c r="A33" s="33" t="s">
        <v>3048</v>
      </c>
      <c r="B33" s="30">
        <v>0</v>
      </c>
      <c r="C33" s="30">
        <v>0</v>
      </c>
      <c r="D33" s="30">
        <v>2.0408163265306124E-3</v>
      </c>
      <c r="F33" s="33" t="s">
        <v>3048</v>
      </c>
      <c r="G33" s="30">
        <v>0</v>
      </c>
      <c r="H33" s="30">
        <v>0</v>
      </c>
      <c r="I33" s="30">
        <v>0</v>
      </c>
      <c r="K33" s="33" t="s">
        <v>3048</v>
      </c>
      <c r="L33" s="30">
        <v>0</v>
      </c>
      <c r="M33" s="30">
        <v>0</v>
      </c>
      <c r="N33" s="30">
        <v>0</v>
      </c>
      <c r="P33" s="33" t="s">
        <v>3048</v>
      </c>
      <c r="Q33" s="30">
        <v>0</v>
      </c>
      <c r="R33" s="30">
        <v>0</v>
      </c>
      <c r="S33" s="30">
        <v>9.0909090909090905E-3</v>
      </c>
      <c r="U33" s="33" t="s">
        <v>3048</v>
      </c>
      <c r="V33" s="30">
        <v>0</v>
      </c>
      <c r="W33" s="30">
        <v>0</v>
      </c>
      <c r="X33" s="30">
        <v>0</v>
      </c>
    </row>
    <row r="34" spans="1:24" x14ac:dyDescent="0.25">
      <c r="A34" s="33" t="s">
        <v>3035</v>
      </c>
      <c r="B34" s="30">
        <v>2.0408163265306121E-2</v>
      </c>
      <c r="C34" s="30">
        <v>6.1224489795918364E-3</v>
      </c>
      <c r="D34" s="30">
        <v>2.0408163265306124E-3</v>
      </c>
      <c r="F34" s="29" t="s">
        <v>3035</v>
      </c>
      <c r="G34" s="30">
        <v>9.140767824497258E-3</v>
      </c>
      <c r="H34" s="30">
        <v>1.8281535648994515E-3</v>
      </c>
      <c r="I34" s="30">
        <v>0</v>
      </c>
      <c r="K34" s="29" t="s">
        <v>3035</v>
      </c>
      <c r="L34" s="30">
        <v>1.6666666666666666E-2</v>
      </c>
      <c r="M34" s="30">
        <v>1.1111111111111112E-2</v>
      </c>
      <c r="N34" s="30">
        <v>0</v>
      </c>
      <c r="P34" s="29" t="s">
        <v>3035</v>
      </c>
      <c r="Q34" s="30">
        <v>3.6363636363636362E-2</v>
      </c>
      <c r="R34" s="30">
        <v>0</v>
      </c>
      <c r="S34" s="30">
        <v>0</v>
      </c>
      <c r="U34" s="29" t="s">
        <v>3035</v>
      </c>
      <c r="V34" s="30">
        <v>7.6923076923076927E-2</v>
      </c>
      <c r="W34" s="30">
        <v>0</v>
      </c>
      <c r="X34" s="30">
        <v>0</v>
      </c>
    </row>
    <row r="35" spans="1:24" x14ac:dyDescent="0.25">
      <c r="A35" s="33" t="s">
        <v>3040</v>
      </c>
      <c r="B35" s="30">
        <v>0</v>
      </c>
      <c r="C35" s="30">
        <v>0</v>
      </c>
      <c r="D35" s="30">
        <v>8.1632653061224497E-3</v>
      </c>
      <c r="F35" s="29" t="s">
        <v>3040</v>
      </c>
      <c r="G35" s="30">
        <v>0</v>
      </c>
      <c r="H35" s="30">
        <v>1.8281535648994515E-3</v>
      </c>
      <c r="I35" s="30">
        <v>9.140767824497258E-3</v>
      </c>
      <c r="K35" s="29" t="s">
        <v>3040</v>
      </c>
      <c r="L35" s="30">
        <v>0</v>
      </c>
      <c r="M35" s="30">
        <v>0</v>
      </c>
      <c r="N35" s="30">
        <v>1.1111111111111112E-2</v>
      </c>
      <c r="P35" s="29" t="s">
        <v>3040</v>
      </c>
      <c r="Q35" s="30">
        <v>0</v>
      </c>
      <c r="R35" s="30">
        <v>0</v>
      </c>
      <c r="S35" s="30">
        <v>1.8181818181818181E-2</v>
      </c>
      <c r="U35" s="29" t="s">
        <v>3040</v>
      </c>
      <c r="V35" s="30">
        <v>1.9230769230769232E-2</v>
      </c>
      <c r="W35" s="30">
        <v>0</v>
      </c>
      <c r="X35" s="30">
        <v>3.8461538461538464E-2</v>
      </c>
    </row>
    <row r="36" spans="1:24" x14ac:dyDescent="0.25">
      <c r="A36" s="33" t="s">
        <v>1369</v>
      </c>
      <c r="B36" s="30">
        <v>2.0408163265306121E-2</v>
      </c>
      <c r="C36" s="30">
        <v>1.020408163265306E-2</v>
      </c>
      <c r="D36" s="30">
        <v>4.0816326530612249E-3</v>
      </c>
      <c r="F36" s="29" t="s">
        <v>1369</v>
      </c>
      <c r="G36" s="30">
        <v>2.0109689213893969E-2</v>
      </c>
      <c r="H36" s="30">
        <v>5.4844606946983544E-3</v>
      </c>
      <c r="I36" s="30">
        <v>3.6563071297989031E-3</v>
      </c>
      <c r="K36" s="29" t="s">
        <v>1369</v>
      </c>
      <c r="L36" s="30">
        <v>2.2222222222222223E-2</v>
      </c>
      <c r="M36" s="30">
        <v>0</v>
      </c>
      <c r="N36" s="30">
        <v>0</v>
      </c>
      <c r="P36" s="29" t="s">
        <v>1369</v>
      </c>
      <c r="Q36" s="30">
        <v>1.8181818181818181E-2</v>
      </c>
      <c r="R36" s="30">
        <v>0</v>
      </c>
      <c r="S36" s="30">
        <v>0</v>
      </c>
      <c r="U36" s="29" t="s">
        <v>1369</v>
      </c>
      <c r="V36" s="30">
        <v>1.9230769230769232E-2</v>
      </c>
      <c r="W36" s="30">
        <v>0</v>
      </c>
      <c r="X36" s="30">
        <v>0</v>
      </c>
    </row>
    <row r="37" spans="1:24" x14ac:dyDescent="0.25">
      <c r="A37" s="33" t="s">
        <v>3032</v>
      </c>
      <c r="B37" s="30">
        <v>4.0816326530612249E-3</v>
      </c>
      <c r="C37" s="30">
        <v>4.0816326530612249E-3</v>
      </c>
      <c r="D37" s="30">
        <v>2.0408163265306124E-3</v>
      </c>
      <c r="F37" s="29" t="s">
        <v>3032</v>
      </c>
      <c r="G37" s="30">
        <v>1.8281535648994515E-3</v>
      </c>
      <c r="H37" s="30">
        <v>0</v>
      </c>
      <c r="I37" s="30">
        <v>0</v>
      </c>
      <c r="K37" s="29" t="s">
        <v>3032</v>
      </c>
      <c r="L37" s="30">
        <v>1.1111111111111112E-2</v>
      </c>
      <c r="M37" s="30">
        <v>0</v>
      </c>
      <c r="N37" s="30">
        <v>0</v>
      </c>
      <c r="P37" s="29" t="s">
        <v>3032</v>
      </c>
      <c r="Q37" s="30">
        <v>9.0909090909090905E-3</v>
      </c>
      <c r="R37" s="30">
        <v>0</v>
      </c>
      <c r="S37" s="30">
        <v>0</v>
      </c>
      <c r="U37" s="29" t="s">
        <v>3032</v>
      </c>
      <c r="V37" s="30">
        <v>0</v>
      </c>
      <c r="W37" s="30">
        <v>0</v>
      </c>
      <c r="X37" s="30">
        <v>0</v>
      </c>
    </row>
    <row r="38" spans="1:24" x14ac:dyDescent="0.25">
      <c r="A38" s="33" t="s">
        <v>3031</v>
      </c>
      <c r="B38" s="30">
        <v>1.020408163265306E-2</v>
      </c>
      <c r="C38" s="30">
        <v>1.4285714285714285E-2</v>
      </c>
      <c r="D38" s="30">
        <v>1.6326530612244899E-2</v>
      </c>
      <c r="F38" s="29" t="s">
        <v>3031</v>
      </c>
      <c r="G38" s="30">
        <v>1.2797074954296161E-2</v>
      </c>
      <c r="H38" s="30">
        <v>9.140767824497258E-3</v>
      </c>
      <c r="I38" s="30">
        <v>2.1937842778793418E-2</v>
      </c>
      <c r="K38" s="29" t="s">
        <v>3031</v>
      </c>
      <c r="L38" s="30">
        <v>1.1111111111111112E-2</v>
      </c>
      <c r="M38" s="30">
        <v>0</v>
      </c>
      <c r="N38" s="30">
        <v>3.3333333333333333E-2</v>
      </c>
      <c r="P38" s="29" t="s">
        <v>3031</v>
      </c>
      <c r="Q38" s="30">
        <v>0</v>
      </c>
      <c r="R38" s="30">
        <v>9.0909090909090905E-3</v>
      </c>
      <c r="S38" s="30">
        <v>2.7272727272727271E-2</v>
      </c>
      <c r="U38" s="29" t="s">
        <v>3031</v>
      </c>
      <c r="V38" s="30">
        <v>1.9230769230769232E-2</v>
      </c>
      <c r="W38" s="30">
        <v>1.9230769230769232E-2</v>
      </c>
      <c r="X38" s="30">
        <v>7.6923076923076927E-2</v>
      </c>
    </row>
    <row r="39" spans="1:24" x14ac:dyDescent="0.25">
      <c r="A39" s="33" t="s">
        <v>3030</v>
      </c>
      <c r="B39" s="30">
        <v>6.1224489795918364E-3</v>
      </c>
      <c r="C39" s="30">
        <v>1.2244897959183673E-2</v>
      </c>
      <c r="D39" s="30">
        <v>8.5714285714285715E-2</v>
      </c>
      <c r="F39" s="29" t="s">
        <v>3030</v>
      </c>
      <c r="G39" s="30">
        <v>0</v>
      </c>
      <c r="H39" s="30">
        <v>1.0968921389396709E-2</v>
      </c>
      <c r="I39" s="30">
        <v>9.3235831809872036E-2</v>
      </c>
      <c r="K39" s="29" t="s">
        <v>3030</v>
      </c>
      <c r="L39" s="30">
        <v>0</v>
      </c>
      <c r="M39" s="30">
        <v>1.1111111111111112E-2</v>
      </c>
      <c r="N39" s="30">
        <v>0.10555555555555556</v>
      </c>
      <c r="P39" s="29" t="s">
        <v>3030</v>
      </c>
      <c r="Q39" s="30">
        <v>0</v>
      </c>
      <c r="R39" s="30">
        <v>9.0909090909090905E-3</v>
      </c>
      <c r="S39" s="30">
        <v>0.11818181818181818</v>
      </c>
      <c r="U39" s="29" t="s">
        <v>3030</v>
      </c>
      <c r="V39" s="30">
        <v>0</v>
      </c>
      <c r="W39" s="30">
        <v>0</v>
      </c>
      <c r="X39" s="30">
        <v>1.9230769230769232E-2</v>
      </c>
    </row>
    <row r="40" spans="1:24" x14ac:dyDescent="0.25">
      <c r="A40" s="33" t="s">
        <v>3042</v>
      </c>
      <c r="B40" s="30">
        <v>1.020408163265306E-2</v>
      </c>
      <c r="C40" s="30">
        <v>2.0408163265306121E-2</v>
      </c>
      <c r="D40" s="30">
        <v>2.0408163265306121E-2</v>
      </c>
      <c r="F40" s="29" t="s">
        <v>3042</v>
      </c>
      <c r="G40" s="30">
        <v>1.0968921389396709E-2</v>
      </c>
      <c r="H40" s="30">
        <v>7.3126142595978062E-3</v>
      </c>
      <c r="I40" s="30">
        <v>2.0109689213893969E-2</v>
      </c>
      <c r="K40" s="29" t="s">
        <v>3042</v>
      </c>
      <c r="L40" s="30">
        <v>5.5555555555555558E-3</v>
      </c>
      <c r="M40" s="30">
        <v>1.1111111111111112E-2</v>
      </c>
      <c r="N40" s="30">
        <v>1.1111111111111112E-2</v>
      </c>
      <c r="P40" s="29" t="s">
        <v>3042</v>
      </c>
      <c r="Q40" s="30">
        <v>9.0909090909090905E-3</v>
      </c>
      <c r="R40" s="30">
        <v>9.0909090909090905E-3</v>
      </c>
      <c r="S40" s="30">
        <v>9.0909090909090905E-3</v>
      </c>
      <c r="U40" s="29" t="s">
        <v>3042</v>
      </c>
      <c r="V40" s="30">
        <v>5.7692307692307696E-2</v>
      </c>
      <c r="W40" s="30">
        <v>1.9230769230769232E-2</v>
      </c>
      <c r="X40" s="30">
        <v>0</v>
      </c>
    </row>
    <row r="41" spans="1:24" x14ac:dyDescent="0.25">
      <c r="A41" s="33" t="s">
        <v>3047</v>
      </c>
      <c r="B41" s="30">
        <v>0</v>
      </c>
      <c r="C41" s="30">
        <v>0</v>
      </c>
      <c r="D41" s="30">
        <v>0</v>
      </c>
      <c r="F41" s="33" t="s">
        <v>3047</v>
      </c>
      <c r="G41" s="30">
        <v>0</v>
      </c>
      <c r="H41" s="30">
        <v>1.8281535648994515E-3</v>
      </c>
      <c r="I41" s="30">
        <v>1.8281535648994515E-3</v>
      </c>
      <c r="K41" s="33" t="s">
        <v>3047</v>
      </c>
      <c r="L41" s="30">
        <v>0</v>
      </c>
      <c r="M41" s="30">
        <v>0</v>
      </c>
      <c r="N41" s="30">
        <v>0</v>
      </c>
      <c r="P41" s="33" t="s">
        <v>3047</v>
      </c>
      <c r="Q41" s="30">
        <v>0</v>
      </c>
      <c r="R41" s="30">
        <v>0</v>
      </c>
      <c r="S41" s="30">
        <v>9.0909090909090905E-3</v>
      </c>
      <c r="U41" s="33" t="s">
        <v>3047</v>
      </c>
      <c r="V41" s="30">
        <v>0</v>
      </c>
      <c r="W41" s="30">
        <v>0</v>
      </c>
      <c r="X41" s="30">
        <v>0</v>
      </c>
    </row>
    <row r="42" spans="1:24" x14ac:dyDescent="0.25">
      <c r="A42" s="33" t="s">
        <v>3044</v>
      </c>
      <c r="B42" s="30">
        <v>0.10408163265306122</v>
      </c>
      <c r="C42" s="30">
        <v>4.0816326530612249E-3</v>
      </c>
      <c r="D42" s="30">
        <v>2.0408163265306124E-3</v>
      </c>
      <c r="F42" s="29" t="s">
        <v>3044</v>
      </c>
      <c r="G42" s="30">
        <v>9.6892138939670927E-2</v>
      </c>
      <c r="H42" s="30">
        <v>1.4625228519195612E-2</v>
      </c>
      <c r="I42" s="30">
        <v>3.6563071297989031E-3</v>
      </c>
      <c r="K42" s="29" t="s">
        <v>3044</v>
      </c>
      <c r="L42" s="30">
        <v>0.11666666666666667</v>
      </c>
      <c r="M42" s="30">
        <v>2.2222222222222223E-2</v>
      </c>
      <c r="N42" s="30">
        <v>0</v>
      </c>
      <c r="P42" s="29" t="s">
        <v>3044</v>
      </c>
      <c r="Q42" s="30">
        <v>0.13636363636363635</v>
      </c>
      <c r="R42" s="30">
        <v>1.8181818181818181E-2</v>
      </c>
      <c r="S42" s="30">
        <v>0</v>
      </c>
      <c r="U42" s="29" t="s">
        <v>3044</v>
      </c>
      <c r="V42" s="30">
        <v>0.17307692307692307</v>
      </c>
      <c r="W42" s="30">
        <v>0</v>
      </c>
      <c r="X42" s="30">
        <v>1.9230769230769232E-2</v>
      </c>
    </row>
    <row r="43" spans="1:24" x14ac:dyDescent="0.25">
      <c r="A43" s="33" t="s">
        <v>3037</v>
      </c>
      <c r="B43" s="30">
        <v>2.0408163265306124E-3</v>
      </c>
      <c r="C43" s="30">
        <v>2.0408163265306124E-3</v>
      </c>
      <c r="D43" s="30">
        <v>4.0816326530612249E-3</v>
      </c>
      <c r="F43" s="29" t="s">
        <v>3037</v>
      </c>
      <c r="G43" s="30">
        <v>5.4844606946983544E-3</v>
      </c>
      <c r="H43" s="30">
        <v>3.6563071297989031E-3</v>
      </c>
      <c r="I43" s="30">
        <v>5.4844606946983544E-3</v>
      </c>
      <c r="K43" s="29" t="s">
        <v>3037</v>
      </c>
      <c r="L43" s="30">
        <v>1.1111111111111112E-2</v>
      </c>
      <c r="M43" s="30">
        <v>0</v>
      </c>
      <c r="N43" s="30">
        <v>0</v>
      </c>
      <c r="P43" s="29" t="s">
        <v>3037</v>
      </c>
      <c r="Q43" s="30">
        <v>0</v>
      </c>
      <c r="R43" s="30">
        <v>0</v>
      </c>
      <c r="S43" s="30">
        <v>0</v>
      </c>
      <c r="U43" s="29" t="s">
        <v>3037</v>
      </c>
      <c r="V43" s="30">
        <v>0</v>
      </c>
      <c r="W43" s="30">
        <v>0</v>
      </c>
      <c r="X43" s="30">
        <v>0</v>
      </c>
    </row>
    <row r="44" spans="1:24" x14ac:dyDescent="0.25">
      <c r="A44" s="33" t="s">
        <v>3026</v>
      </c>
      <c r="B44" s="30">
        <v>0</v>
      </c>
      <c r="C44" s="30">
        <v>4.0816326530612249E-3</v>
      </c>
      <c r="D44" s="30">
        <v>6.1224489795918364E-3</v>
      </c>
      <c r="F44" s="29" t="s">
        <v>3026</v>
      </c>
      <c r="G44" s="30">
        <v>0</v>
      </c>
      <c r="H44" s="30">
        <v>0</v>
      </c>
      <c r="I44" s="30">
        <v>1.0968921389396709E-2</v>
      </c>
      <c r="K44" s="29" t="s">
        <v>3026</v>
      </c>
      <c r="L44" s="30">
        <v>0</v>
      </c>
      <c r="M44" s="30">
        <v>0</v>
      </c>
      <c r="N44" s="30">
        <v>0</v>
      </c>
      <c r="P44" s="29" t="s">
        <v>3026</v>
      </c>
      <c r="Q44" s="30">
        <v>0</v>
      </c>
      <c r="R44" s="30">
        <v>0</v>
      </c>
      <c r="S44" s="30">
        <v>9.0909090909090905E-3</v>
      </c>
      <c r="U44" s="29" t="s">
        <v>3026</v>
      </c>
      <c r="V44" s="30">
        <v>0</v>
      </c>
      <c r="W44" s="30">
        <v>0</v>
      </c>
      <c r="X44" s="30">
        <v>1.9230769230769232E-2</v>
      </c>
    </row>
    <row r="45" spans="1:24" x14ac:dyDescent="0.25">
      <c r="A45" s="33" t="s">
        <v>3036</v>
      </c>
      <c r="B45" s="30">
        <v>6.1224489795918364E-3</v>
      </c>
      <c r="C45" s="30">
        <v>1.2244897959183673E-2</v>
      </c>
      <c r="D45" s="30">
        <v>1.4285714285714285E-2</v>
      </c>
      <c r="F45" s="29" t="s">
        <v>3036</v>
      </c>
      <c r="G45" s="30">
        <v>7.3126142595978062E-3</v>
      </c>
      <c r="H45" s="30">
        <v>1.6453382084095063E-2</v>
      </c>
      <c r="I45" s="30">
        <v>2.376599634369287E-2</v>
      </c>
      <c r="K45" s="29" t="s">
        <v>3036</v>
      </c>
      <c r="L45" s="30">
        <v>1.6666666666666666E-2</v>
      </c>
      <c r="M45" s="30">
        <v>5.5555555555555558E-3</v>
      </c>
      <c r="N45" s="30">
        <v>5.5555555555555558E-3</v>
      </c>
      <c r="P45" s="29" t="s">
        <v>3036</v>
      </c>
      <c r="Q45" s="30">
        <v>9.0909090909090905E-3</v>
      </c>
      <c r="R45" s="30">
        <v>0</v>
      </c>
      <c r="S45" s="30">
        <v>0</v>
      </c>
      <c r="U45" s="29" t="s">
        <v>3036</v>
      </c>
      <c r="V45" s="30">
        <v>0</v>
      </c>
      <c r="W45" s="30">
        <v>0</v>
      </c>
      <c r="X45" s="30">
        <v>0</v>
      </c>
    </row>
    <row r="46" spans="1:24" x14ac:dyDescent="0.25">
      <c r="A46" s="33" t="s">
        <v>3027</v>
      </c>
      <c r="B46" s="30">
        <v>0</v>
      </c>
      <c r="C46" s="30">
        <v>2.0408163265306124E-3</v>
      </c>
      <c r="D46" s="30">
        <v>1.2244897959183673E-2</v>
      </c>
      <c r="F46" s="29" t="s">
        <v>3027</v>
      </c>
      <c r="G46" s="30">
        <v>0</v>
      </c>
      <c r="H46" s="30">
        <v>0</v>
      </c>
      <c r="I46" s="30">
        <v>1.2797074954296161E-2</v>
      </c>
      <c r="K46" s="29" t="s">
        <v>3027</v>
      </c>
      <c r="L46" s="30">
        <v>0</v>
      </c>
      <c r="M46" s="30">
        <v>5.5555555555555558E-3</v>
      </c>
      <c r="N46" s="30">
        <v>1.1111111111111112E-2</v>
      </c>
      <c r="P46" s="29" t="s">
        <v>3027</v>
      </c>
      <c r="Q46" s="30">
        <v>0</v>
      </c>
      <c r="R46" s="30">
        <v>0</v>
      </c>
      <c r="S46" s="30">
        <v>9.0909090909090905E-3</v>
      </c>
      <c r="U46" s="29" t="s">
        <v>3027</v>
      </c>
      <c r="V46" s="30">
        <v>0</v>
      </c>
      <c r="W46" s="30">
        <v>0</v>
      </c>
      <c r="X46" s="30">
        <v>0</v>
      </c>
    </row>
    <row r="47" spans="1:24" x14ac:dyDescent="0.25">
      <c r="A47" s="33" t="s">
        <v>3029</v>
      </c>
      <c r="B47" s="30">
        <v>6.7346938775510207E-2</v>
      </c>
      <c r="C47" s="30">
        <v>7.5510204081632656E-2</v>
      </c>
      <c r="D47" s="30">
        <v>3.2653061224489799E-2</v>
      </c>
      <c r="F47" s="29" t="s">
        <v>3029</v>
      </c>
      <c r="G47" s="30">
        <v>7.4954296160877509E-2</v>
      </c>
      <c r="H47" s="30">
        <v>4.9360146252285193E-2</v>
      </c>
      <c r="I47" s="30">
        <v>6.0329067641681902E-2</v>
      </c>
      <c r="K47" s="29" t="s">
        <v>3029</v>
      </c>
      <c r="L47" s="30">
        <v>7.7777777777777779E-2</v>
      </c>
      <c r="M47" s="30">
        <v>7.2222222222222215E-2</v>
      </c>
      <c r="N47" s="30">
        <v>6.1111111111111109E-2</v>
      </c>
      <c r="P47" s="29" t="s">
        <v>3029</v>
      </c>
      <c r="Q47" s="30">
        <v>4.5454545454545456E-2</v>
      </c>
      <c r="R47" s="30">
        <v>7.2727272727272724E-2</v>
      </c>
      <c r="S47" s="30">
        <v>6.363636363636363E-2</v>
      </c>
      <c r="U47" s="29" t="s">
        <v>3029</v>
      </c>
      <c r="V47" s="30">
        <v>0.15384615384615385</v>
      </c>
      <c r="W47" s="30">
        <v>5.7692307692307696E-2</v>
      </c>
      <c r="X47" s="30">
        <v>1.9230769230769232E-2</v>
      </c>
    </row>
    <row r="48" spans="1:24" x14ac:dyDescent="0.25">
      <c r="A48" s="33" t="s">
        <v>3034</v>
      </c>
      <c r="B48" s="30">
        <v>0</v>
      </c>
      <c r="C48" s="30">
        <v>2.0408163265306124E-3</v>
      </c>
      <c r="D48" s="30">
        <v>1.6326530612244899E-2</v>
      </c>
      <c r="F48" s="29" t="s">
        <v>3034</v>
      </c>
      <c r="G48" s="30">
        <v>0</v>
      </c>
      <c r="H48" s="30">
        <v>1.8281535648994515E-3</v>
      </c>
      <c r="I48" s="30">
        <v>1.6453382084095063E-2</v>
      </c>
      <c r="K48" s="29" t="s">
        <v>3034</v>
      </c>
      <c r="L48" s="30">
        <v>0</v>
      </c>
      <c r="M48" s="30">
        <v>0</v>
      </c>
      <c r="N48" s="30">
        <v>1.6666666666666666E-2</v>
      </c>
      <c r="P48" s="29" t="s">
        <v>3034</v>
      </c>
      <c r="Q48" s="30">
        <v>0</v>
      </c>
      <c r="R48" s="30">
        <v>0</v>
      </c>
      <c r="S48" s="30">
        <v>1.8181818181818181E-2</v>
      </c>
      <c r="U48" s="29" t="s">
        <v>3034</v>
      </c>
      <c r="V48" s="30">
        <v>0</v>
      </c>
      <c r="W48" s="30">
        <v>0</v>
      </c>
      <c r="X48" s="30">
        <v>0</v>
      </c>
    </row>
    <row r="49" spans="1:24" x14ac:dyDescent="0.25">
      <c r="A49" s="33" t="s">
        <v>1387</v>
      </c>
      <c r="B49" s="30">
        <v>4.0816326530612249E-3</v>
      </c>
      <c r="C49" s="30">
        <v>3.6734693877551024E-2</v>
      </c>
      <c r="D49" s="30">
        <v>2.4489795918367346E-2</v>
      </c>
      <c r="F49" s="29" t="s">
        <v>1387</v>
      </c>
      <c r="G49" s="30">
        <v>7.3126142595978062E-3</v>
      </c>
      <c r="H49" s="30">
        <v>3.1078610603290677E-2</v>
      </c>
      <c r="I49" s="30">
        <v>3.8391224862888484E-2</v>
      </c>
      <c r="K49" s="29" t="s">
        <v>1387</v>
      </c>
      <c r="L49" s="30">
        <v>2.2222222222222223E-2</v>
      </c>
      <c r="M49" s="30">
        <v>1.6666666666666666E-2</v>
      </c>
      <c r="N49" s="30">
        <v>0.05</v>
      </c>
      <c r="P49" s="29" t="s">
        <v>1387</v>
      </c>
      <c r="Q49" s="30">
        <v>0</v>
      </c>
      <c r="R49" s="30">
        <v>4.5454545454545456E-2</v>
      </c>
      <c r="S49" s="30">
        <v>5.4545454545454543E-2</v>
      </c>
      <c r="U49" s="29" t="s">
        <v>1387</v>
      </c>
      <c r="V49" s="30">
        <v>0</v>
      </c>
      <c r="W49" s="30">
        <v>1.9230769230769232E-2</v>
      </c>
      <c r="X49" s="30">
        <v>1.9230769230769232E-2</v>
      </c>
    </row>
    <row r="50" spans="1:24" x14ac:dyDescent="0.25">
      <c r="A50" s="33" t="s">
        <v>3039</v>
      </c>
      <c r="B50" s="30">
        <v>8.1632653061224497E-3</v>
      </c>
      <c r="C50" s="30">
        <v>1.4285714285714285E-2</v>
      </c>
      <c r="D50" s="30">
        <v>1.4285714285714285E-2</v>
      </c>
      <c r="F50" s="29" t="s">
        <v>3039</v>
      </c>
      <c r="G50" s="30">
        <v>7.3126142595978062E-3</v>
      </c>
      <c r="H50" s="30">
        <v>9.140767824497258E-3</v>
      </c>
      <c r="I50" s="30">
        <v>1.4625228519195612E-2</v>
      </c>
      <c r="K50" s="29" t="s">
        <v>3039</v>
      </c>
      <c r="L50" s="30">
        <v>0</v>
      </c>
      <c r="M50" s="30">
        <v>0</v>
      </c>
      <c r="N50" s="30">
        <v>5.5555555555555558E-3</v>
      </c>
      <c r="P50" s="29" t="s">
        <v>3039</v>
      </c>
      <c r="Q50" s="30">
        <v>0</v>
      </c>
      <c r="R50" s="30">
        <v>0</v>
      </c>
      <c r="S50" s="30">
        <v>9.0909090909090905E-3</v>
      </c>
      <c r="U50" s="29" t="s">
        <v>3039</v>
      </c>
      <c r="V50" s="30">
        <v>0</v>
      </c>
      <c r="W50" s="30">
        <v>0</v>
      </c>
      <c r="X50" s="30">
        <v>1.9230769230769232E-2</v>
      </c>
    </row>
    <row r="51" spans="1:24" x14ac:dyDescent="0.25">
      <c r="A51" s="33" t="s">
        <v>3028</v>
      </c>
      <c r="B51" s="30">
        <v>0</v>
      </c>
      <c r="C51" s="30">
        <v>6.1224489795918364E-3</v>
      </c>
      <c r="D51" s="30">
        <v>2.4489795918367346E-2</v>
      </c>
      <c r="F51" s="29" t="s">
        <v>3028</v>
      </c>
      <c r="G51" s="30">
        <v>1.8281535648994515E-3</v>
      </c>
      <c r="H51" s="30">
        <v>1.8281535648994515E-3</v>
      </c>
      <c r="I51" s="30">
        <v>2.1937842778793418E-2</v>
      </c>
      <c r="K51" s="29" t="s">
        <v>3028</v>
      </c>
      <c r="L51" s="30">
        <v>0</v>
      </c>
      <c r="M51" s="30">
        <v>0</v>
      </c>
      <c r="N51" s="30">
        <v>1.6666666666666666E-2</v>
      </c>
      <c r="P51" s="29" t="s">
        <v>3028</v>
      </c>
      <c r="Q51" s="30">
        <v>0</v>
      </c>
      <c r="R51" s="30">
        <v>0</v>
      </c>
      <c r="S51" s="30">
        <v>2.7272727272727271E-2</v>
      </c>
      <c r="U51" s="29" t="s">
        <v>3028</v>
      </c>
      <c r="V51" s="30">
        <v>0</v>
      </c>
      <c r="W51" s="30">
        <v>0</v>
      </c>
      <c r="X51" s="30">
        <v>0</v>
      </c>
    </row>
    <row r="52" spans="1:24" x14ac:dyDescent="0.25">
      <c r="A52" s="33" t="s">
        <v>3033</v>
      </c>
      <c r="B52" s="30">
        <v>4.0816326530612249E-3</v>
      </c>
      <c r="C52" s="30">
        <v>2.8571428571428571E-2</v>
      </c>
      <c r="D52" s="30">
        <v>1.8367346938775512E-2</v>
      </c>
      <c r="F52" s="29" t="s">
        <v>3033</v>
      </c>
      <c r="G52" s="30">
        <v>5.4844606946983544E-3</v>
      </c>
      <c r="H52" s="30">
        <v>2.5594149908592323E-2</v>
      </c>
      <c r="I52" s="30">
        <v>4.3875685557586835E-2</v>
      </c>
      <c r="K52" s="29" t="s">
        <v>3033</v>
      </c>
      <c r="L52" s="30">
        <v>5.5555555555555558E-3</v>
      </c>
      <c r="M52" s="30">
        <v>0</v>
      </c>
      <c r="N52" s="30">
        <v>3.3333333333333333E-2</v>
      </c>
      <c r="P52" s="29" t="s">
        <v>3033</v>
      </c>
      <c r="Q52" s="30">
        <v>0</v>
      </c>
      <c r="R52" s="30">
        <v>2.7272727272727271E-2</v>
      </c>
      <c r="S52" s="30">
        <v>2.7272727272727271E-2</v>
      </c>
      <c r="U52" s="29" t="s">
        <v>3033</v>
      </c>
      <c r="V52" s="30">
        <v>0</v>
      </c>
      <c r="W52" s="30">
        <v>1.9230769230769232E-2</v>
      </c>
      <c r="X52" s="30">
        <v>0</v>
      </c>
    </row>
    <row r="53" spans="1:24" x14ac:dyDescent="0.25">
      <c r="A53" s="33" t="s">
        <v>3049</v>
      </c>
      <c r="B53" s="30">
        <v>0</v>
      </c>
      <c r="C53" s="30">
        <v>0</v>
      </c>
      <c r="D53" s="30">
        <v>0</v>
      </c>
      <c r="F53" s="33" t="s">
        <v>3049</v>
      </c>
      <c r="G53" s="30">
        <v>0</v>
      </c>
      <c r="H53" s="30">
        <v>0</v>
      </c>
      <c r="I53" s="30">
        <v>1.8281535648994515E-3</v>
      </c>
      <c r="K53" s="33" t="s">
        <v>3049</v>
      </c>
      <c r="L53" s="30">
        <v>0</v>
      </c>
      <c r="M53" s="30">
        <v>0</v>
      </c>
      <c r="N53" s="30">
        <v>0</v>
      </c>
      <c r="P53" s="33" t="s">
        <v>3049</v>
      </c>
      <c r="Q53" s="30">
        <v>0</v>
      </c>
      <c r="R53" s="30">
        <v>0</v>
      </c>
      <c r="S53" s="30">
        <v>0</v>
      </c>
      <c r="U53" s="33" t="s">
        <v>3049</v>
      </c>
      <c r="V53" s="30">
        <v>0</v>
      </c>
      <c r="W53" s="30">
        <v>0</v>
      </c>
      <c r="X53" s="30">
        <v>0</v>
      </c>
    </row>
    <row r="54" spans="1:24" x14ac:dyDescent="0.25">
      <c r="A54" s="33">
        <v>490</v>
      </c>
      <c r="B54" s="33">
        <v>0</v>
      </c>
      <c r="C54" s="33">
        <v>0</v>
      </c>
      <c r="D54" s="33">
        <v>0</v>
      </c>
      <c r="F54" s="33">
        <v>547</v>
      </c>
      <c r="G54" s="33">
        <v>0</v>
      </c>
      <c r="H54" s="33">
        <v>0</v>
      </c>
      <c r="I54" s="33">
        <v>0</v>
      </c>
      <c r="K54" s="33">
        <v>180</v>
      </c>
      <c r="L54" s="33">
        <v>0</v>
      </c>
      <c r="M54" s="33">
        <v>0</v>
      </c>
      <c r="N54" s="33">
        <v>0</v>
      </c>
      <c r="P54" s="33">
        <v>110</v>
      </c>
      <c r="Q54" s="33">
        <v>0</v>
      </c>
      <c r="R54" s="33">
        <v>0</v>
      </c>
      <c r="S54" s="33">
        <v>0</v>
      </c>
      <c r="U54" s="33">
        <v>52</v>
      </c>
      <c r="V54" s="33">
        <v>0</v>
      </c>
      <c r="W54" s="33">
        <v>0</v>
      </c>
      <c r="X54" s="33">
        <v>0</v>
      </c>
    </row>
    <row r="61" spans="1:24" x14ac:dyDescent="0.25">
      <c r="A61" s="33" t="s">
        <v>3096</v>
      </c>
    </row>
    <row r="62" spans="1:24" x14ac:dyDescent="0.25">
      <c r="A62" s="33" t="s">
        <v>3098</v>
      </c>
    </row>
    <row r="63" spans="1:24" x14ac:dyDescent="0.25">
      <c r="A63" s="6" t="s">
        <v>3097</v>
      </c>
    </row>
    <row r="64" spans="1:24" x14ac:dyDescent="0.25">
      <c r="A64" s="6" t="s">
        <v>3101</v>
      </c>
    </row>
    <row r="65" spans="1:1" x14ac:dyDescent="0.25">
      <c r="A65" s="33" t="s">
        <v>3102</v>
      </c>
    </row>
    <row r="66" spans="1:1" x14ac:dyDescent="0.25">
      <c r="A66" s="33" t="s">
        <v>3100</v>
      </c>
    </row>
  </sheetData>
  <conditionalFormatting sqref="B2:D25">
    <cfRule type="cellIs" dxfId="53" priority="23" operator="equal">
      <formula>0</formula>
    </cfRule>
    <cfRule type="colorScale" priority="24">
      <colorScale>
        <cfvo type="percent" val="1"/>
        <cfvo type="percent" val="100"/>
        <color theme="9" tint="0.39997558519241921"/>
        <color theme="8" tint="-0.249977111117893"/>
      </colorScale>
    </cfRule>
  </conditionalFormatting>
  <conditionalFormatting sqref="G2:I25">
    <cfRule type="cellIs" dxfId="52" priority="21" operator="equal">
      <formula>0</formula>
    </cfRule>
    <cfRule type="colorScale" priority="22">
      <colorScale>
        <cfvo type="percent" val="1"/>
        <cfvo type="percent" val="100"/>
        <color theme="9" tint="0.39997558519241921"/>
        <color theme="8" tint="-0.249977111117893"/>
      </colorScale>
    </cfRule>
  </conditionalFormatting>
  <conditionalFormatting sqref="L2:L24">
    <cfRule type="cellIs" dxfId="51" priority="19" operator="equal">
      <formula>0</formula>
    </cfRule>
    <cfRule type="colorScale" priority="20">
      <colorScale>
        <cfvo type="percent" val="1"/>
        <cfvo type="percent" val="100"/>
        <color theme="9" tint="0.39997558519241921"/>
        <color theme="8" tint="-0.249977111117893"/>
      </colorScale>
    </cfRule>
  </conditionalFormatting>
  <conditionalFormatting sqref="M2:M25">
    <cfRule type="cellIs" dxfId="50" priority="17" operator="equal">
      <formula>0</formula>
    </cfRule>
    <cfRule type="colorScale" priority="18">
      <colorScale>
        <cfvo type="percent" val="1"/>
        <cfvo type="percent" val="100"/>
        <color theme="9" tint="0.39997558519241921"/>
        <color theme="8" tint="-0.249977111117893"/>
      </colorScale>
    </cfRule>
  </conditionalFormatting>
  <conditionalFormatting sqref="N2:N25">
    <cfRule type="cellIs" dxfId="49" priority="15" operator="equal">
      <formula>0</formula>
    </cfRule>
    <cfRule type="colorScale" priority="16">
      <colorScale>
        <cfvo type="percent" val="1"/>
        <cfvo type="percent" val="100"/>
        <color theme="9" tint="0.39997558519241921"/>
        <color theme="8" tint="-0.249977111117893"/>
      </colorScale>
    </cfRule>
  </conditionalFormatting>
  <conditionalFormatting sqref="B30:D53">
    <cfRule type="cellIs" dxfId="48" priority="9" operator="equal">
      <formula>0</formula>
    </cfRule>
    <cfRule type="colorScale" priority="10">
      <colorScale>
        <cfvo type="percent" val="1"/>
        <cfvo type="percent" val="100"/>
        <color theme="9" tint="0.39997558519241921"/>
        <color theme="8" tint="-0.249977111117893"/>
      </colorScale>
    </cfRule>
  </conditionalFormatting>
  <conditionalFormatting sqref="G30:I53">
    <cfRule type="cellIs" dxfId="47" priority="7" operator="equal">
      <formula>0</formula>
    </cfRule>
    <cfRule type="colorScale" priority="8">
      <colorScale>
        <cfvo type="percent" val="1"/>
        <cfvo type="percent" val="100"/>
        <color theme="9" tint="0.39997558519241921"/>
        <color theme="8" tint="-0.249977111117893"/>
      </colorScale>
    </cfRule>
  </conditionalFormatting>
  <conditionalFormatting sqref="L30:N53">
    <cfRule type="cellIs" dxfId="46" priority="5" operator="equal">
      <formula>0</formula>
    </cfRule>
    <cfRule type="colorScale" priority="6">
      <colorScale>
        <cfvo type="percent" val="1"/>
        <cfvo type="percent" val="100"/>
        <color theme="9" tint="0.39997558519241921"/>
        <color theme="8" tint="-0.249977111117893"/>
      </colorScale>
    </cfRule>
  </conditionalFormatting>
  <conditionalFormatting sqref="Q30:S53">
    <cfRule type="cellIs" dxfId="45" priority="3" operator="equal">
      <formula>0</formula>
    </cfRule>
    <cfRule type="colorScale" priority="4">
      <colorScale>
        <cfvo type="percent" val="1"/>
        <cfvo type="percent" val="100"/>
        <color theme="9" tint="0.39997558519241921"/>
        <color theme="8" tint="-0.249977111117893"/>
      </colorScale>
    </cfRule>
  </conditionalFormatting>
  <conditionalFormatting sqref="V30:X53">
    <cfRule type="cellIs" dxfId="44"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46D3-24FF-4E2A-8B97-EEF1513DE8FB}">
  <dimension ref="A1:S53"/>
  <sheetViews>
    <sheetView topLeftCell="A22" workbookViewId="0">
      <selection activeCell="G38" sqref="G38"/>
    </sheetView>
  </sheetViews>
  <sheetFormatPr defaultRowHeight="15" x14ac:dyDescent="0.25"/>
  <cols>
    <col min="1" max="1" width="29.85546875" bestFit="1" customWidth="1"/>
    <col min="2" max="4" width="24.42578125" customWidth="1"/>
    <col min="6" max="6" width="29.85546875" bestFit="1" customWidth="1"/>
    <col min="7" max="9" width="23.42578125" customWidth="1"/>
    <col min="11" max="14" width="20.85546875" customWidth="1"/>
  </cols>
  <sheetData>
    <row r="1" spans="1:19" x14ac:dyDescent="0.25">
      <c r="A1" s="32" t="s">
        <v>3090</v>
      </c>
      <c r="B1" s="32" t="s">
        <v>3078</v>
      </c>
      <c r="C1" s="32" t="s">
        <v>3079</v>
      </c>
      <c r="D1" s="36" t="s">
        <v>3080</v>
      </c>
      <c r="F1" s="32" t="s">
        <v>3089</v>
      </c>
      <c r="G1" s="32" t="s">
        <v>3078</v>
      </c>
      <c r="H1" s="32" t="s">
        <v>3079</v>
      </c>
      <c r="I1" s="36" t="s">
        <v>3080</v>
      </c>
      <c r="K1" s="32" t="s">
        <v>3050</v>
      </c>
      <c r="L1" s="32" t="s">
        <v>3078</v>
      </c>
      <c r="M1" s="32" t="s">
        <v>3079</v>
      </c>
      <c r="N1" s="32" t="s">
        <v>3080</v>
      </c>
      <c r="O1" s="32"/>
      <c r="P1" s="32"/>
      <c r="Q1" s="32"/>
      <c r="R1" s="32"/>
      <c r="S1" s="32"/>
    </row>
    <row r="2" spans="1:19" x14ac:dyDescent="0.25">
      <c r="A2" s="32" t="s">
        <v>3038</v>
      </c>
      <c r="B2" s="30">
        <f>COUNTIFS(Aggregate!$K:$K,'Gender NPS'!$A2,Aggregate!$B:$B,'Gender NPS'!B$1,Aggregate!$M:$M,'Gender NPS'!$A$1)/$A$26</f>
        <v>0</v>
      </c>
      <c r="C2" s="30">
        <f>COUNTIFS(Aggregate!$K:$K,'Gender NPS'!$A2,Aggregate!$B:$B,'Gender NPS'!C$1,Aggregate!$M:$M,'Gender NPS'!$A$1)/$A$26</f>
        <v>0</v>
      </c>
      <c r="D2" s="30">
        <f>COUNTIFS(Aggregate!$K:$K,'Gender NPS'!$A2,Aggregate!$B:$B,'Gender NPS'!D$1,Aggregate!$M:$M,'Gender NPS'!$A$1)/$A$26</f>
        <v>7.874015748031496E-3</v>
      </c>
      <c r="F2" s="32" t="s">
        <v>3038</v>
      </c>
      <c r="G2" s="30">
        <f>COUNTIFS(Aggregate!$K:$K,'Gender NPS'!$F2,Aggregate!$B:$B,'Gender NPS'!G$1,Aggregate!$M:$M,'Gender NPS'!$F$1)/$F$26</f>
        <v>0</v>
      </c>
      <c r="H2" s="30">
        <f>COUNTIFS(Aggregate!$K:$K,'Gender NPS'!$F2,Aggregate!$B:$B,'Gender NPS'!H$1,Aggregate!$M:$M,'Gender NPS'!$F$1)/$F$26</f>
        <v>2.3328149300155523E-3</v>
      </c>
      <c r="I2" s="30">
        <f>COUNTIFS(Aggregate!$K:$K,'Gender NPS'!$F2,Aggregate!$B:$B,'Gender NPS'!I$1,Aggregate!$M:$M,'Gender NPS'!$F$1)/$F$26</f>
        <v>0</v>
      </c>
      <c r="K2" s="32" t="s">
        <v>3038</v>
      </c>
      <c r="L2" s="30">
        <v>2.3923444976076554E-3</v>
      </c>
      <c r="M2" s="30">
        <v>1.2618296529968454E-2</v>
      </c>
      <c r="N2" s="30">
        <v>1.7953321364452424E-3</v>
      </c>
      <c r="O2" s="15"/>
      <c r="P2" s="15"/>
      <c r="Q2" s="15"/>
      <c r="R2" s="15"/>
      <c r="S2" s="15"/>
    </row>
    <row r="3" spans="1:19" x14ac:dyDescent="0.25">
      <c r="A3" s="29" t="s">
        <v>3041</v>
      </c>
      <c r="B3" s="30">
        <f>COUNTIFS(Aggregate!$K:$K,'Gender NPS'!$A3,Aggregate!$B:$B,'Gender NPS'!B$1,Aggregate!$M:$M,'Gender NPS'!$A$1)/$A$26</f>
        <v>0</v>
      </c>
      <c r="C3" s="30">
        <f>COUNTIFS(Aggregate!$K:$K,'Gender NPS'!$A3,Aggregate!$B:$B,'Gender NPS'!C$1,Aggregate!$M:$M,'Gender NPS'!$A$1)/$A$26</f>
        <v>0</v>
      </c>
      <c r="D3" s="30">
        <f>COUNTIFS(Aggregate!$K:$K,'Gender NPS'!$A3,Aggregate!$B:$B,'Gender NPS'!D$1,Aggregate!$M:$M,'Gender NPS'!$A$1)/$A$26</f>
        <v>0</v>
      </c>
      <c r="F3" s="29" t="s">
        <v>3041</v>
      </c>
      <c r="G3" s="30">
        <f>COUNTIFS(Aggregate!$K:$K,'Gender NPS'!$F3,Aggregate!$B:$B,'Gender NPS'!G$1,Aggregate!$M:$M,'Gender NPS'!$F$1)/$F$26</f>
        <v>0</v>
      </c>
      <c r="H3" s="30">
        <f>COUNTIFS(Aggregate!$K:$K,'Gender NPS'!$F3,Aggregate!$B:$B,'Gender NPS'!H$1,Aggregate!$M:$M,'Gender NPS'!$F$1)/$F$26</f>
        <v>1.5552099533437014E-3</v>
      </c>
      <c r="I3" s="30">
        <f>COUNTIFS(Aggregate!$K:$K,'Gender NPS'!$F3,Aggregate!$B:$B,'Gender NPS'!I$1,Aggregate!$M:$M,'Gender NPS'!$F$1)/$F$26</f>
        <v>6.9984447900466561E-3</v>
      </c>
      <c r="K3" s="32" t="s">
        <v>3041</v>
      </c>
      <c r="L3" s="30">
        <v>0</v>
      </c>
      <c r="M3" s="30">
        <v>6.3091482649842269E-3</v>
      </c>
      <c r="N3" s="30">
        <v>1.7953321364452424E-2</v>
      </c>
      <c r="O3" s="15"/>
      <c r="P3" s="15"/>
      <c r="Q3" s="15"/>
      <c r="R3" s="15"/>
      <c r="S3" s="15"/>
    </row>
    <row r="4" spans="1:19" x14ac:dyDescent="0.25">
      <c r="A4" s="32" t="s">
        <v>3043</v>
      </c>
      <c r="B4" s="30">
        <f>COUNTIFS(Aggregate!$K:$K,'Gender NPS'!$A4,Aggregate!$B:$B,'Gender NPS'!B$1,Aggregate!$M:$M,'Gender NPS'!$A$1)/$A$26</f>
        <v>0</v>
      </c>
      <c r="C4" s="30">
        <f>COUNTIFS(Aggregate!$K:$K,'Gender NPS'!$A4,Aggregate!$B:$B,'Gender NPS'!C$1,Aggregate!$M:$M,'Gender NPS'!$A$1)/$A$26</f>
        <v>0</v>
      </c>
      <c r="D4" s="30">
        <f>COUNTIFS(Aggregate!$K:$K,'Gender NPS'!$A4,Aggregate!$B:$B,'Gender NPS'!D$1,Aggregate!$M:$M,'Gender NPS'!$A$1)/$A$26</f>
        <v>0</v>
      </c>
      <c r="F4" s="32" t="s">
        <v>3043</v>
      </c>
      <c r="G4" s="30">
        <f>COUNTIFS(Aggregate!$K:$K,'Gender NPS'!$F4,Aggregate!$B:$B,'Gender NPS'!G$1,Aggregate!$M:$M,'Gender NPS'!$F$1)/$F$26</f>
        <v>0</v>
      </c>
      <c r="H4" s="30">
        <f>COUNTIFS(Aggregate!$K:$K,'Gender NPS'!$F4,Aggregate!$B:$B,'Gender NPS'!H$1,Aggregate!$M:$M,'Gender NPS'!$F$1)/$F$26</f>
        <v>0</v>
      </c>
      <c r="I4" s="30">
        <f>COUNTIFS(Aggregate!$K:$K,'Gender NPS'!$F4,Aggregate!$B:$B,'Gender NPS'!I$1,Aggregate!$M:$M,'Gender NPS'!$F$1)/$F$26</f>
        <v>7.776049766718507E-4</v>
      </c>
      <c r="K4" s="32" t="s">
        <v>3043</v>
      </c>
      <c r="L4" s="30">
        <v>2.3923444976076554E-3</v>
      </c>
      <c r="M4" s="30">
        <v>0</v>
      </c>
      <c r="N4" s="30">
        <v>1.7953321364452424E-3</v>
      </c>
      <c r="O4" s="15"/>
      <c r="P4" s="15"/>
      <c r="Q4" s="15"/>
      <c r="R4" s="15"/>
      <c r="S4" s="15"/>
    </row>
    <row r="5" spans="1:19" x14ac:dyDescent="0.25">
      <c r="A5" s="32" t="s">
        <v>3048</v>
      </c>
      <c r="B5" s="30">
        <f>COUNTIFS(Aggregate!$K:$K,'Gender NPS'!$A5,Aggregate!$B:$B,'Gender NPS'!B$1,Aggregate!$M:$M,'Gender NPS'!$A$1)/$A$26</f>
        <v>0</v>
      </c>
      <c r="C5" s="30">
        <f>COUNTIFS(Aggregate!$K:$K,'Gender NPS'!$A5,Aggregate!$B:$B,'Gender NPS'!C$1,Aggregate!$M:$M,'Gender NPS'!$A$1)/$A$26</f>
        <v>0</v>
      </c>
      <c r="D5" s="30">
        <f>COUNTIFS(Aggregate!$K:$K,'Gender NPS'!$A5,Aggregate!$B:$B,'Gender NPS'!D$1,Aggregate!$M:$M,'Gender NPS'!$A$1)/$A$26</f>
        <v>7.874015748031496E-3</v>
      </c>
      <c r="F5" s="32" t="s">
        <v>3048</v>
      </c>
      <c r="G5" s="30">
        <f>COUNTIFS(Aggregate!$K:$K,'Gender NPS'!$F5,Aggregate!$B:$B,'Gender NPS'!G$1,Aggregate!$M:$M,'Gender NPS'!$F$1)/$F$26</f>
        <v>0</v>
      </c>
      <c r="H5" s="30">
        <f>COUNTIFS(Aggregate!$K:$K,'Gender NPS'!$F5,Aggregate!$B:$B,'Gender NPS'!H$1,Aggregate!$M:$M,'Gender NPS'!$F$1)/$F$26</f>
        <v>0</v>
      </c>
      <c r="I5" s="30">
        <f>COUNTIFS(Aggregate!$K:$K,'Gender NPS'!$F5,Aggregate!$B:$B,'Gender NPS'!I$1,Aggregate!$M:$M,'Gender NPS'!$F$1)/$F$26</f>
        <v>7.776049766718507E-4</v>
      </c>
      <c r="K5" s="32" t="s">
        <v>3048</v>
      </c>
      <c r="L5" s="30">
        <v>0</v>
      </c>
      <c r="M5" s="30">
        <v>0</v>
      </c>
      <c r="N5" s="30">
        <v>3.5906642728904849E-3</v>
      </c>
      <c r="O5" s="15"/>
      <c r="P5" s="15"/>
      <c r="Q5" s="15"/>
      <c r="R5" s="15"/>
      <c r="S5" s="15"/>
    </row>
    <row r="6" spans="1:19" x14ac:dyDescent="0.25">
      <c r="A6" s="29" t="s">
        <v>3035</v>
      </c>
      <c r="B6" s="30">
        <f>COUNTIFS(Aggregate!$K:$K,'Gender NPS'!$A6,Aggregate!$B:$B,'Gender NPS'!B$1,Aggregate!$M:$M,'Gender NPS'!$A$1)/$A$26</f>
        <v>2.3622047244094488E-2</v>
      </c>
      <c r="C6" s="30">
        <f>COUNTIFS(Aggregate!$K:$K,'Gender NPS'!$A6,Aggregate!$B:$B,'Gender NPS'!C$1,Aggregate!$M:$M,'Gender NPS'!$A$1)/$A$26</f>
        <v>0</v>
      </c>
      <c r="D6" s="30">
        <f>COUNTIFS(Aggregate!$K:$K,'Gender NPS'!$A6,Aggregate!$B:$B,'Gender NPS'!D$1,Aggregate!$M:$M,'Gender NPS'!$A$1)/$A$26</f>
        <v>0</v>
      </c>
      <c r="F6" s="29" t="s">
        <v>3035</v>
      </c>
      <c r="G6" s="30">
        <f>COUNTIFS(Aggregate!$K:$K,'Gender NPS'!$F6,Aggregate!$B:$B,'Gender NPS'!G$1,Aggregate!$M:$M,'Gender NPS'!$F$1)/$F$26</f>
        <v>1.9440124416796267E-2</v>
      </c>
      <c r="H6" s="30">
        <f>COUNTIFS(Aggregate!$K:$K,'Gender NPS'!$F6,Aggregate!$B:$B,'Gender NPS'!H$1,Aggregate!$M:$M,'Gender NPS'!$F$1)/$F$26</f>
        <v>4.6656298600311046E-3</v>
      </c>
      <c r="I6" s="30">
        <f>COUNTIFS(Aggregate!$K:$K,'Gender NPS'!$F6,Aggregate!$B:$B,'Gender NPS'!I$1,Aggregate!$M:$M,'Gender NPS'!$F$1)/$F$26</f>
        <v>7.776049766718507E-4</v>
      </c>
      <c r="K6" s="32" t="s">
        <v>3035</v>
      </c>
      <c r="L6" s="30">
        <v>7.1770334928229665E-2</v>
      </c>
      <c r="M6" s="30">
        <v>1.8927444794952682E-2</v>
      </c>
      <c r="N6" s="30">
        <v>1.7953321364452424E-3</v>
      </c>
      <c r="O6" s="15"/>
      <c r="P6" s="15"/>
      <c r="Q6" s="15"/>
      <c r="R6" s="15"/>
      <c r="S6" s="15"/>
    </row>
    <row r="7" spans="1:19" x14ac:dyDescent="0.25">
      <c r="A7" s="29" t="s">
        <v>3040</v>
      </c>
      <c r="B7" s="30">
        <f>COUNTIFS(Aggregate!$K:$K,'Gender NPS'!$A7,Aggregate!$B:$B,'Gender NPS'!B$1,Aggregate!$M:$M,'Gender NPS'!$A$1)/$A$26</f>
        <v>0</v>
      </c>
      <c r="C7" s="30">
        <f>COUNTIFS(Aggregate!$K:$K,'Gender NPS'!$A7,Aggregate!$B:$B,'Gender NPS'!C$1,Aggregate!$M:$M,'Gender NPS'!$A$1)/$A$26</f>
        <v>0</v>
      </c>
      <c r="D7" s="30">
        <f>COUNTIFS(Aggregate!$K:$K,'Gender NPS'!$A7,Aggregate!$B:$B,'Gender NPS'!D$1,Aggregate!$M:$M,'Gender NPS'!$A$1)/$A$26</f>
        <v>1.5748031496062992E-2</v>
      </c>
      <c r="F7" s="29" t="s">
        <v>3040</v>
      </c>
      <c r="G7" s="30">
        <f>COUNTIFS(Aggregate!$K:$K,'Gender NPS'!$F7,Aggregate!$B:$B,'Gender NPS'!G$1,Aggregate!$M:$M,'Gender NPS'!$F$1)/$F$26</f>
        <v>7.776049766718507E-4</v>
      </c>
      <c r="H7" s="30">
        <f>COUNTIFS(Aggregate!$K:$K,'Gender NPS'!$F7,Aggregate!$B:$B,'Gender NPS'!H$1,Aggregate!$M:$M,'Gender NPS'!$F$1)/$F$26</f>
        <v>7.776049766718507E-4</v>
      </c>
      <c r="I7" s="30">
        <f>COUNTIFS(Aggregate!$K:$K,'Gender NPS'!$F7,Aggregate!$B:$B,'Gender NPS'!I$1,Aggregate!$M:$M,'Gender NPS'!$F$1)/$F$26</f>
        <v>1.010886469673406E-2</v>
      </c>
      <c r="K7" s="32" t="s">
        <v>3040</v>
      </c>
      <c r="L7" s="30">
        <v>2.3923444976076554E-3</v>
      </c>
      <c r="M7" s="30">
        <v>3.1545741324921135E-3</v>
      </c>
      <c r="N7" s="30">
        <v>2.8725314183123879E-2</v>
      </c>
      <c r="O7" s="15"/>
      <c r="P7" s="15"/>
      <c r="Q7" s="15"/>
      <c r="R7" s="15"/>
      <c r="S7" s="15"/>
    </row>
    <row r="8" spans="1:19" x14ac:dyDescent="0.25">
      <c r="A8" s="29" t="s">
        <v>1369</v>
      </c>
      <c r="B8" s="30">
        <f>COUNTIFS(Aggregate!$K:$K,'Gender NPS'!$A8,Aggregate!$B:$B,'Gender NPS'!B$1,Aggregate!$M:$M,'Gender NPS'!$A$1)/$A$26</f>
        <v>3.937007874015748E-2</v>
      </c>
      <c r="C8" s="30">
        <f>COUNTIFS(Aggregate!$K:$K,'Gender NPS'!$A8,Aggregate!$B:$B,'Gender NPS'!C$1,Aggregate!$M:$M,'Gender NPS'!$A$1)/$A$26</f>
        <v>7.874015748031496E-3</v>
      </c>
      <c r="D8" s="30">
        <f>COUNTIFS(Aggregate!$K:$K,'Gender NPS'!$A8,Aggregate!$B:$B,'Gender NPS'!D$1,Aggregate!$M:$M,'Gender NPS'!$A$1)/$A$26</f>
        <v>0</v>
      </c>
      <c r="F8" s="29" t="s">
        <v>1369</v>
      </c>
      <c r="G8" s="30">
        <f>COUNTIFS(Aggregate!$K:$K,'Gender NPS'!$F8,Aggregate!$B:$B,'Gender NPS'!G$1,Aggregate!$M:$M,'Gender NPS'!$F$1)/$F$26</f>
        <v>1.6329704510108865E-2</v>
      </c>
      <c r="H8" s="30">
        <f>COUNTIFS(Aggregate!$K:$K,'Gender NPS'!$F8,Aggregate!$B:$B,'Gender NPS'!H$1,Aggregate!$M:$M,'Gender NPS'!$F$1)/$F$26</f>
        <v>5.4432348367029551E-3</v>
      </c>
      <c r="I8" s="30">
        <f>COUNTIFS(Aggregate!$K:$K,'Gender NPS'!$F8,Aggregate!$B:$B,'Gender NPS'!I$1,Aggregate!$M:$M,'Gender NPS'!$F$1)/$F$26</f>
        <v>3.1104199066874028E-3</v>
      </c>
      <c r="K8" s="32" t="s">
        <v>1369</v>
      </c>
      <c r="L8" s="30">
        <v>6.6985645933014357E-2</v>
      </c>
      <c r="M8" s="30">
        <v>2.5236593059936908E-2</v>
      </c>
      <c r="N8" s="30">
        <v>7.1813285457809697E-3</v>
      </c>
      <c r="O8" s="15"/>
      <c r="P8" s="15"/>
      <c r="Q8" s="15"/>
      <c r="R8" s="15"/>
      <c r="S8" s="15"/>
    </row>
    <row r="9" spans="1:19" x14ac:dyDescent="0.25">
      <c r="A9" s="29" t="s">
        <v>3032</v>
      </c>
      <c r="B9" s="30">
        <f>COUNTIFS(Aggregate!$K:$K,'Gender NPS'!$A9,Aggregate!$B:$B,'Gender NPS'!B$1,Aggregate!$M:$M,'Gender NPS'!$A$1)/$A$26</f>
        <v>7.874015748031496E-3</v>
      </c>
      <c r="C9" s="30">
        <f>COUNTIFS(Aggregate!$K:$K,'Gender NPS'!$A9,Aggregate!$B:$B,'Gender NPS'!C$1,Aggregate!$M:$M,'Gender NPS'!$A$1)/$A$26</f>
        <v>0</v>
      </c>
      <c r="D9" s="30">
        <f>COUNTIFS(Aggregate!$K:$K,'Gender NPS'!$A9,Aggregate!$B:$B,'Gender NPS'!D$1,Aggregate!$M:$M,'Gender NPS'!$A$1)/$A$26</f>
        <v>7.874015748031496E-3</v>
      </c>
      <c r="F9" s="29" t="s">
        <v>3032</v>
      </c>
      <c r="G9" s="30">
        <f>COUNTIFS(Aggregate!$K:$K,'Gender NPS'!$F9,Aggregate!$B:$B,'Gender NPS'!G$1,Aggregate!$M:$M,'Gender NPS'!$F$1)/$F$26</f>
        <v>3.8880248833592537E-3</v>
      </c>
      <c r="H9" s="30">
        <f>COUNTIFS(Aggregate!$K:$K,'Gender NPS'!$F9,Aggregate!$B:$B,'Gender NPS'!H$1,Aggregate!$M:$M,'Gender NPS'!$F$1)/$F$26</f>
        <v>1.5552099533437014E-3</v>
      </c>
      <c r="I9" s="30">
        <f>COUNTIFS(Aggregate!$K:$K,'Gender NPS'!$F9,Aggregate!$B:$B,'Gender NPS'!I$1,Aggregate!$M:$M,'Gender NPS'!$F$1)/$F$26</f>
        <v>0</v>
      </c>
      <c r="K9" s="32" t="s">
        <v>3032</v>
      </c>
      <c r="L9" s="30">
        <v>1.6746411483253589E-2</v>
      </c>
      <c r="M9" s="30">
        <v>6.3091482649842269E-3</v>
      </c>
      <c r="N9" s="30">
        <v>1.7953321364452424E-3</v>
      </c>
      <c r="O9" s="15"/>
      <c r="P9" s="15"/>
      <c r="Q9" s="15"/>
      <c r="R9" s="15"/>
      <c r="S9" s="15"/>
    </row>
    <row r="10" spans="1:19" x14ac:dyDescent="0.25">
      <c r="A10" s="29" t="s">
        <v>3031</v>
      </c>
      <c r="B10" s="30">
        <f>COUNTIFS(Aggregate!$K:$K,'Gender NPS'!$A10,Aggregate!$B:$B,'Gender NPS'!B$1,Aggregate!$M:$M,'Gender NPS'!$A$1)/$A$26</f>
        <v>7.874015748031496E-3</v>
      </c>
      <c r="C10" s="30">
        <f>COUNTIFS(Aggregate!$K:$K,'Gender NPS'!$A10,Aggregate!$B:$B,'Gender NPS'!C$1,Aggregate!$M:$M,'Gender NPS'!$A$1)/$A$26</f>
        <v>1.5748031496062992E-2</v>
      </c>
      <c r="D10" s="30">
        <f>COUNTIFS(Aggregate!$K:$K,'Gender NPS'!$A10,Aggregate!$B:$B,'Gender NPS'!D$1,Aggregate!$M:$M,'Gender NPS'!$A$1)/$A$26</f>
        <v>5.5118110236220472E-2</v>
      </c>
      <c r="F10" s="29" t="s">
        <v>3031</v>
      </c>
      <c r="G10" s="30">
        <f>COUNTIFS(Aggregate!$K:$K,'Gender NPS'!$F10,Aggregate!$B:$B,'Gender NPS'!G$1,Aggregate!$M:$M,'Gender NPS'!$F$1)/$F$26</f>
        <v>1.1664074650077761E-2</v>
      </c>
      <c r="H10" s="30">
        <f>COUNTIFS(Aggregate!$K:$K,'Gender NPS'!$F10,Aggregate!$B:$B,'Gender NPS'!H$1,Aggregate!$M:$M,'Gender NPS'!$F$1)/$F$26</f>
        <v>1.088646967340591E-2</v>
      </c>
      <c r="I10" s="30">
        <f>COUNTIFS(Aggregate!$K:$K,'Gender NPS'!$F10,Aggregate!$B:$B,'Gender NPS'!I$1,Aggregate!$M:$M,'Gender NPS'!$F$1)/$F$26</f>
        <v>2.3328149300155521E-2</v>
      </c>
      <c r="K10" s="32" t="s">
        <v>3031</v>
      </c>
      <c r="L10" s="30">
        <v>4.0669856459330141E-2</v>
      </c>
      <c r="M10" s="30">
        <v>5.993690851735016E-2</v>
      </c>
      <c r="N10" s="30">
        <v>7.0017953321364457E-2</v>
      </c>
      <c r="O10" s="15"/>
      <c r="P10" s="15"/>
      <c r="Q10" s="15"/>
      <c r="R10" s="15"/>
      <c r="S10" s="15"/>
    </row>
    <row r="11" spans="1:19" x14ac:dyDescent="0.25">
      <c r="A11" s="29" t="s">
        <v>3030</v>
      </c>
      <c r="B11" s="30">
        <f>COUNTIFS(Aggregate!$K:$K,'Gender NPS'!$A11,Aggregate!$B:$B,'Gender NPS'!B$1,Aggregate!$M:$M,'Gender NPS'!$A$1)/$A$26</f>
        <v>0</v>
      </c>
      <c r="C11" s="30">
        <f>COUNTIFS(Aggregate!$K:$K,'Gender NPS'!$A11,Aggregate!$B:$B,'Gender NPS'!C$1,Aggregate!$M:$M,'Gender NPS'!$A$1)/$A$26</f>
        <v>2.3622047244094488E-2</v>
      </c>
      <c r="D11" s="30">
        <f>COUNTIFS(Aggregate!$K:$K,'Gender NPS'!$A11,Aggregate!$B:$B,'Gender NPS'!D$1,Aggregate!$M:$M,'Gender NPS'!$A$1)/$A$26</f>
        <v>7.0866141732283464E-2</v>
      </c>
      <c r="F11" s="29" t="s">
        <v>3030</v>
      </c>
      <c r="G11" s="30">
        <f>COUNTIFS(Aggregate!$K:$K,'Gender NPS'!$F11,Aggregate!$B:$B,'Gender NPS'!G$1,Aggregate!$M:$M,'Gender NPS'!$F$1)/$F$26</f>
        <v>2.3328149300155523E-3</v>
      </c>
      <c r="H11" s="30">
        <f>COUNTIFS(Aggregate!$K:$K,'Gender NPS'!$F11,Aggregate!$B:$B,'Gender NPS'!H$1,Aggregate!$M:$M,'Gender NPS'!$F$1)/$F$26</f>
        <v>1.010886469673406E-2</v>
      </c>
      <c r="I11" s="30">
        <f>COUNTIFS(Aggregate!$K:$K,'Gender NPS'!$F11,Aggregate!$B:$B,'Gender NPS'!I$1,Aggregate!$M:$M,'Gender NPS'!$F$1)/$F$26</f>
        <v>9.0979782270606532E-2</v>
      </c>
      <c r="K11" s="32" t="s">
        <v>3030</v>
      </c>
      <c r="L11" s="30">
        <v>7.1770334928229667E-3</v>
      </c>
      <c r="M11" s="30">
        <v>5.362776025236593E-2</v>
      </c>
      <c r="N11" s="30">
        <v>0.23518850987432674</v>
      </c>
      <c r="O11" s="15"/>
      <c r="P11" s="15"/>
      <c r="Q11" s="15"/>
      <c r="R11" s="15"/>
      <c r="S11" s="15"/>
    </row>
    <row r="12" spans="1:19" x14ac:dyDescent="0.25">
      <c r="A12" s="29" t="s">
        <v>3042</v>
      </c>
      <c r="B12" s="30">
        <f>COUNTIFS(Aggregate!$K:$K,'Gender NPS'!$A12,Aggregate!$B:$B,'Gender NPS'!B$1,Aggregate!$M:$M,'Gender NPS'!$A$1)/$A$26</f>
        <v>2.3622047244094488E-2</v>
      </c>
      <c r="C12" s="30">
        <f>COUNTIFS(Aggregate!$K:$K,'Gender NPS'!$A12,Aggregate!$B:$B,'Gender NPS'!C$1,Aggregate!$M:$M,'Gender NPS'!$A$1)/$A$26</f>
        <v>7.874015748031496E-3</v>
      </c>
      <c r="D12" s="30">
        <f>COUNTIFS(Aggregate!$K:$K,'Gender NPS'!$A12,Aggregate!$B:$B,'Gender NPS'!D$1,Aggregate!$M:$M,'Gender NPS'!$A$1)/$A$26</f>
        <v>7.874015748031496E-3</v>
      </c>
      <c r="F12" s="29" t="s">
        <v>3042</v>
      </c>
      <c r="G12" s="30">
        <f>COUNTIFS(Aggregate!$K:$K,'Gender NPS'!$F12,Aggregate!$B:$B,'Gender NPS'!G$1,Aggregate!$M:$M,'Gender NPS'!$F$1)/$F$26</f>
        <v>1.010886469673406E-2</v>
      </c>
      <c r="H12" s="30">
        <f>COUNTIFS(Aggregate!$K:$K,'Gender NPS'!$F12,Aggregate!$B:$B,'Gender NPS'!H$1,Aggregate!$M:$M,'Gender NPS'!$F$1)/$F$26</f>
        <v>1.1664074650077761E-2</v>
      </c>
      <c r="I12" s="30">
        <f>COUNTIFS(Aggregate!$K:$K,'Gender NPS'!$F12,Aggregate!$B:$B,'Gender NPS'!I$1,Aggregate!$M:$M,'Gender NPS'!$F$1)/$F$26</f>
        <v>1.8662519440124418E-2</v>
      </c>
      <c r="K12" s="32" t="s">
        <v>3042</v>
      </c>
      <c r="L12" s="30">
        <v>3.8277511961722487E-2</v>
      </c>
      <c r="M12" s="30">
        <v>5.6782334384858045E-2</v>
      </c>
      <c r="N12" s="30">
        <v>4.4883303411131059E-2</v>
      </c>
      <c r="O12" s="15"/>
      <c r="P12" s="15"/>
      <c r="Q12" s="15"/>
      <c r="R12" s="15"/>
      <c r="S12" s="15"/>
    </row>
    <row r="13" spans="1:19" x14ac:dyDescent="0.25">
      <c r="A13" s="32" t="s">
        <v>3047</v>
      </c>
      <c r="B13" s="30">
        <f>COUNTIFS(Aggregate!$K:$K,'Gender NPS'!$A13,Aggregate!$B:$B,'Gender NPS'!B$1,Aggregate!$M:$M,'Gender NPS'!$A$1)/$A$26</f>
        <v>0</v>
      </c>
      <c r="C13" s="30">
        <f>COUNTIFS(Aggregate!$K:$K,'Gender NPS'!$A13,Aggregate!$B:$B,'Gender NPS'!C$1,Aggregate!$M:$M,'Gender NPS'!$A$1)/$A$26</f>
        <v>0</v>
      </c>
      <c r="D13" s="30">
        <f>COUNTIFS(Aggregate!$K:$K,'Gender NPS'!$A13,Aggregate!$B:$B,'Gender NPS'!D$1,Aggregate!$M:$M,'Gender NPS'!$A$1)/$A$26</f>
        <v>0</v>
      </c>
      <c r="F13" s="32" t="s">
        <v>3047</v>
      </c>
      <c r="G13" s="30">
        <f>COUNTIFS(Aggregate!$K:$K,'Gender NPS'!$F13,Aggregate!$B:$B,'Gender NPS'!G$1,Aggregate!$M:$M,'Gender NPS'!$F$1)/$F$26</f>
        <v>0</v>
      </c>
      <c r="H13" s="30">
        <f>COUNTIFS(Aggregate!$K:$K,'Gender NPS'!$F13,Aggregate!$B:$B,'Gender NPS'!H$1,Aggregate!$M:$M,'Gender NPS'!$F$1)/$F$26</f>
        <v>7.776049766718507E-4</v>
      </c>
      <c r="I13" s="30">
        <f>COUNTIFS(Aggregate!$K:$K,'Gender NPS'!$F13,Aggregate!$B:$B,'Gender NPS'!I$1,Aggregate!$M:$M,'Gender NPS'!$F$1)/$F$26</f>
        <v>2.3328149300155523E-3</v>
      </c>
      <c r="K13" s="32" t="s">
        <v>3047</v>
      </c>
      <c r="L13" s="30">
        <v>0</v>
      </c>
      <c r="M13" s="30">
        <v>3.1545741324921135E-3</v>
      </c>
      <c r="N13" s="30">
        <v>5.3859964093357273E-3</v>
      </c>
      <c r="O13" s="15"/>
      <c r="P13" s="15"/>
      <c r="Q13" s="15"/>
      <c r="R13" s="15"/>
      <c r="S13" s="15"/>
    </row>
    <row r="14" spans="1:19" x14ac:dyDescent="0.25">
      <c r="A14" s="29" t="s">
        <v>3044</v>
      </c>
      <c r="B14" s="30">
        <f>COUNTIFS(Aggregate!$K:$K,'Gender NPS'!$A14,Aggregate!$B:$B,'Gender NPS'!B$1,Aggregate!$M:$M,'Gender NPS'!$A$1)/$A$26</f>
        <v>0.20472440944881889</v>
      </c>
      <c r="C14" s="30">
        <f>COUNTIFS(Aggregate!$K:$K,'Gender NPS'!$A14,Aggregate!$B:$B,'Gender NPS'!C$1,Aggregate!$M:$M,'Gender NPS'!$A$1)/$A$26</f>
        <v>7.874015748031496E-3</v>
      </c>
      <c r="D14" s="30">
        <f>COUNTIFS(Aggregate!$K:$K,'Gender NPS'!$A14,Aggregate!$B:$B,'Gender NPS'!D$1,Aggregate!$M:$M,'Gender NPS'!$A$1)/$A$26</f>
        <v>7.874015748031496E-3</v>
      </c>
      <c r="F14" s="29" t="s">
        <v>3044</v>
      </c>
      <c r="G14" s="30">
        <f>COUNTIFS(Aggregate!$K:$K,'Gender NPS'!$F14,Aggregate!$B:$B,'Gender NPS'!G$1,Aggregate!$M:$M,'Gender NPS'!$F$1)/$F$26</f>
        <v>9.3312597200622086E-2</v>
      </c>
      <c r="H14" s="30">
        <f>COUNTIFS(Aggregate!$K:$K,'Gender NPS'!$F14,Aggregate!$B:$B,'Gender NPS'!H$1,Aggregate!$M:$M,'Gender NPS'!$F$1)/$F$26</f>
        <v>1.088646967340591E-2</v>
      </c>
      <c r="I14" s="30">
        <f>COUNTIFS(Aggregate!$K:$K,'Gender NPS'!$F14,Aggregate!$B:$B,'Gender NPS'!I$1,Aggregate!$M:$M,'Gender NPS'!$F$1)/$F$26</f>
        <v>4.6656298600311046E-3</v>
      </c>
      <c r="K14" s="32" t="s">
        <v>3044</v>
      </c>
      <c r="L14" s="30">
        <v>0.37799043062200954</v>
      </c>
      <c r="M14" s="30">
        <v>5.362776025236593E-2</v>
      </c>
      <c r="N14" s="30">
        <v>1.2567324955116697E-2</v>
      </c>
      <c r="O14" s="15"/>
      <c r="P14" s="15"/>
      <c r="Q14" s="15"/>
      <c r="R14" s="15"/>
      <c r="S14" s="15"/>
    </row>
    <row r="15" spans="1:19" x14ac:dyDescent="0.25">
      <c r="A15" s="29" t="s">
        <v>3037</v>
      </c>
      <c r="B15" s="30">
        <f>COUNTIFS(Aggregate!$K:$K,'Gender NPS'!$A15,Aggregate!$B:$B,'Gender NPS'!B$1,Aggregate!$M:$M,'Gender NPS'!$A$1)/$A$26</f>
        <v>7.874015748031496E-3</v>
      </c>
      <c r="C15" s="30">
        <f>COUNTIFS(Aggregate!$K:$K,'Gender NPS'!$A15,Aggregate!$B:$B,'Gender NPS'!C$1,Aggregate!$M:$M,'Gender NPS'!$A$1)/$A$26</f>
        <v>0</v>
      </c>
      <c r="D15" s="30">
        <f>COUNTIFS(Aggregate!$K:$K,'Gender NPS'!$A15,Aggregate!$B:$B,'Gender NPS'!D$1,Aggregate!$M:$M,'Gender NPS'!$A$1)/$A$26</f>
        <v>0</v>
      </c>
      <c r="F15" s="29" t="s">
        <v>3037</v>
      </c>
      <c r="G15" s="30">
        <f>COUNTIFS(Aggregate!$K:$K,'Gender NPS'!$F15,Aggregate!$B:$B,'Gender NPS'!G$1,Aggregate!$M:$M,'Gender NPS'!$F$1)/$F$26</f>
        <v>2.3328149300155523E-3</v>
      </c>
      <c r="H15" s="30">
        <f>COUNTIFS(Aggregate!$K:$K,'Gender NPS'!$F15,Aggregate!$B:$B,'Gender NPS'!H$1,Aggregate!$M:$M,'Gender NPS'!$F$1)/$F$26</f>
        <v>2.3328149300155523E-3</v>
      </c>
      <c r="I15" s="30">
        <f>COUNTIFS(Aggregate!$K:$K,'Gender NPS'!$F15,Aggregate!$B:$B,'Gender NPS'!I$1,Aggregate!$M:$M,'Gender NPS'!$F$1)/$F$26</f>
        <v>3.8880248833592537E-3</v>
      </c>
      <c r="K15" s="32" t="s">
        <v>3037</v>
      </c>
      <c r="L15" s="30">
        <v>1.4354066985645933E-2</v>
      </c>
      <c r="M15" s="30">
        <v>9.4637223974763408E-3</v>
      </c>
      <c r="N15" s="30">
        <v>8.9766606822262122E-3</v>
      </c>
      <c r="O15" s="15"/>
      <c r="P15" s="15"/>
      <c r="Q15" s="15"/>
      <c r="R15" s="15"/>
      <c r="S15" s="15"/>
    </row>
    <row r="16" spans="1:19" x14ac:dyDescent="0.25">
      <c r="A16" s="29" t="s">
        <v>3026</v>
      </c>
      <c r="B16" s="30">
        <f>COUNTIFS(Aggregate!$K:$K,'Gender NPS'!$A16,Aggregate!$B:$B,'Gender NPS'!B$1,Aggregate!$M:$M,'Gender NPS'!$A$1)/$A$26</f>
        <v>0</v>
      </c>
      <c r="C16" s="30">
        <f>COUNTIFS(Aggregate!$K:$K,'Gender NPS'!$A16,Aggregate!$B:$B,'Gender NPS'!C$1,Aggregate!$M:$M,'Gender NPS'!$A$1)/$A$26</f>
        <v>0</v>
      </c>
      <c r="D16" s="30">
        <f>COUNTIFS(Aggregate!$K:$K,'Gender NPS'!$A16,Aggregate!$B:$B,'Gender NPS'!D$1,Aggregate!$M:$M,'Gender NPS'!$A$1)/$A$26</f>
        <v>7.874015748031496E-3</v>
      </c>
      <c r="F16" s="29" t="s">
        <v>3026</v>
      </c>
      <c r="G16" s="30">
        <f>COUNTIFS(Aggregate!$K:$K,'Gender NPS'!$F16,Aggregate!$B:$B,'Gender NPS'!G$1,Aggregate!$M:$M,'Gender NPS'!$F$1)/$F$26</f>
        <v>0</v>
      </c>
      <c r="H16" s="30">
        <f>COUNTIFS(Aggregate!$K:$K,'Gender NPS'!$F16,Aggregate!$B:$B,'Gender NPS'!H$1,Aggregate!$M:$M,'Gender NPS'!$F$1)/$F$26</f>
        <v>1.5552099533437014E-3</v>
      </c>
      <c r="I16" s="30">
        <f>COUNTIFS(Aggregate!$K:$K,'Gender NPS'!$F16,Aggregate!$B:$B,'Gender NPS'!I$1,Aggregate!$M:$M,'Gender NPS'!$F$1)/$F$26</f>
        <v>7.7760497667185074E-3</v>
      </c>
      <c r="K16" s="32" t="s">
        <v>3026</v>
      </c>
      <c r="L16" s="30">
        <v>0</v>
      </c>
      <c r="M16" s="30">
        <v>6.3091482649842269E-3</v>
      </c>
      <c r="N16" s="30">
        <v>1.9748653500897665E-2</v>
      </c>
      <c r="O16" s="15"/>
      <c r="P16" s="15"/>
      <c r="Q16" s="15"/>
      <c r="R16" s="15"/>
      <c r="S16" s="15"/>
    </row>
    <row r="17" spans="1:19" x14ac:dyDescent="0.25">
      <c r="A17" s="29" t="s">
        <v>3036</v>
      </c>
      <c r="B17" s="30">
        <f>COUNTIFS(Aggregate!$K:$K,'Gender NPS'!$A17,Aggregate!$B:$B,'Gender NPS'!B$1,Aggregate!$M:$M,'Gender NPS'!$A$1)/$A$26</f>
        <v>0</v>
      </c>
      <c r="C17" s="30">
        <f>COUNTIFS(Aggregate!$K:$K,'Gender NPS'!$A17,Aggregate!$B:$B,'Gender NPS'!C$1,Aggregate!$M:$M,'Gender NPS'!$A$1)/$A$26</f>
        <v>0</v>
      </c>
      <c r="D17" s="30">
        <f>COUNTIFS(Aggregate!$K:$K,'Gender NPS'!$A17,Aggregate!$B:$B,'Gender NPS'!D$1,Aggregate!$M:$M,'Gender NPS'!$A$1)/$A$26</f>
        <v>0</v>
      </c>
      <c r="F17" s="29" t="s">
        <v>3036</v>
      </c>
      <c r="G17" s="30">
        <f>COUNTIFS(Aggregate!$K:$K,'Gender NPS'!$F17,Aggregate!$B:$B,'Gender NPS'!G$1,Aggregate!$M:$M,'Gender NPS'!$F$1)/$F$26</f>
        <v>9.3312597200622092E-3</v>
      </c>
      <c r="H17" s="30">
        <f>COUNTIFS(Aggregate!$K:$K,'Gender NPS'!$F17,Aggregate!$B:$B,'Gender NPS'!H$1,Aggregate!$M:$M,'Gender NPS'!$F$1)/$F$26</f>
        <v>1.3219284603421462E-2</v>
      </c>
      <c r="I17" s="30">
        <f>COUNTIFS(Aggregate!$K:$K,'Gender NPS'!$F17,Aggregate!$B:$B,'Gender NPS'!I$1,Aggregate!$M:$M,'Gender NPS'!$F$1)/$F$26</f>
        <v>1.7107309486780714E-2</v>
      </c>
      <c r="K17" s="32" t="s">
        <v>3036</v>
      </c>
      <c r="L17" s="30">
        <v>2.8708133971291867E-2</v>
      </c>
      <c r="M17" s="30">
        <v>5.362776025236593E-2</v>
      </c>
      <c r="N17" s="30">
        <v>4.3087971274685818E-2</v>
      </c>
      <c r="O17" s="15"/>
      <c r="P17" s="15"/>
      <c r="Q17" s="15"/>
      <c r="R17" s="15"/>
      <c r="S17" s="15"/>
    </row>
    <row r="18" spans="1:19" x14ac:dyDescent="0.25">
      <c r="A18" s="29" t="s">
        <v>3027</v>
      </c>
      <c r="B18" s="30">
        <f>COUNTIFS(Aggregate!$K:$K,'Gender NPS'!$A18,Aggregate!$B:$B,'Gender NPS'!B$1,Aggregate!$M:$M,'Gender NPS'!$A$1)/$A$26</f>
        <v>0</v>
      </c>
      <c r="C18" s="30">
        <f>COUNTIFS(Aggregate!$K:$K,'Gender NPS'!$A18,Aggregate!$B:$B,'Gender NPS'!C$1,Aggregate!$M:$M,'Gender NPS'!$A$1)/$A$26</f>
        <v>0</v>
      </c>
      <c r="D18" s="30">
        <f>COUNTIFS(Aggregate!$K:$K,'Gender NPS'!$A18,Aggregate!$B:$B,'Gender NPS'!D$1,Aggregate!$M:$M,'Gender NPS'!$A$1)/$A$26</f>
        <v>1.5748031496062992E-2</v>
      </c>
      <c r="F18" s="29" t="s">
        <v>3027</v>
      </c>
      <c r="G18" s="30">
        <f>COUNTIFS(Aggregate!$K:$K,'Gender NPS'!$F18,Aggregate!$B:$B,'Gender NPS'!G$1,Aggregate!$M:$M,'Gender NPS'!$F$1)/$F$26</f>
        <v>0</v>
      </c>
      <c r="H18" s="30">
        <f>COUNTIFS(Aggregate!$K:$K,'Gender NPS'!$F18,Aggregate!$B:$B,'Gender NPS'!H$1,Aggregate!$M:$M,'Gender NPS'!$F$1)/$F$26</f>
        <v>1.5552099533437014E-3</v>
      </c>
      <c r="I18" s="30">
        <f>COUNTIFS(Aggregate!$K:$K,'Gender NPS'!$F18,Aggregate!$B:$B,'Gender NPS'!I$1,Aggregate!$M:$M,'Gender NPS'!$F$1)/$F$26</f>
        <v>1.088646967340591E-2</v>
      </c>
      <c r="K18" s="32" t="s">
        <v>3027</v>
      </c>
      <c r="L18" s="30">
        <v>0</v>
      </c>
      <c r="M18" s="30">
        <v>6.3091482649842269E-3</v>
      </c>
      <c r="N18" s="30">
        <v>2.8725314183123879E-2</v>
      </c>
      <c r="O18" s="15"/>
      <c r="P18" s="15"/>
      <c r="Q18" s="15"/>
      <c r="R18" s="15"/>
      <c r="S18" s="15"/>
    </row>
    <row r="19" spans="1:19" x14ac:dyDescent="0.25">
      <c r="A19" s="29" t="s">
        <v>3029</v>
      </c>
      <c r="B19" s="30">
        <f>COUNTIFS(Aggregate!$K:$K,'Gender NPS'!$A19,Aggregate!$B:$B,'Gender NPS'!B$1,Aggregate!$M:$M,'Gender NPS'!$A$1)/$A$26</f>
        <v>9.4488188976377951E-2</v>
      </c>
      <c r="C19" s="30">
        <f>COUNTIFS(Aggregate!$K:$K,'Gender NPS'!$A19,Aggregate!$B:$B,'Gender NPS'!C$1,Aggregate!$M:$M,'Gender NPS'!$A$1)/$A$26</f>
        <v>6.2992125984251968E-2</v>
      </c>
      <c r="D19" s="30">
        <f>COUNTIFS(Aggregate!$K:$K,'Gender NPS'!$A19,Aggregate!$B:$B,'Gender NPS'!D$1,Aggregate!$M:$M,'Gender NPS'!$A$1)/$A$26</f>
        <v>6.2992125984251968E-2</v>
      </c>
      <c r="F19" s="29" t="s">
        <v>3029</v>
      </c>
      <c r="G19" s="30">
        <f>COUNTIFS(Aggregate!$K:$K,'Gender NPS'!$F19,Aggregate!$B:$B,'Gender NPS'!G$1,Aggregate!$M:$M,'Gender NPS'!$F$1)/$F$26</f>
        <v>6.9206842923794712E-2</v>
      </c>
      <c r="H19" s="30">
        <f>COUNTIFS(Aggregate!$K:$K,'Gender NPS'!$F19,Aggregate!$B:$B,'Gender NPS'!H$1,Aggregate!$M:$M,'Gender NPS'!$F$1)/$F$26</f>
        <v>6.3763608087091764E-2</v>
      </c>
      <c r="I19" s="30">
        <f>COUNTIFS(Aggregate!$K:$K,'Gender NPS'!$F19,Aggregate!$B:$B,'Gender NPS'!I$1,Aggregate!$M:$M,'Gender NPS'!$F$1)/$F$26</f>
        <v>5.2877138413685847E-2</v>
      </c>
      <c r="K19" s="32" t="s">
        <v>3029</v>
      </c>
      <c r="L19" s="30">
        <v>0.26555023923444976</v>
      </c>
      <c r="M19" s="30">
        <v>0.29652996845425866</v>
      </c>
      <c r="N19" s="30">
        <v>0.13824057450628366</v>
      </c>
      <c r="O19" s="15"/>
      <c r="P19" s="15"/>
      <c r="Q19" s="15"/>
      <c r="R19" s="15"/>
      <c r="S19" s="15"/>
    </row>
    <row r="20" spans="1:19" x14ac:dyDescent="0.25">
      <c r="A20" s="29" t="s">
        <v>3034</v>
      </c>
      <c r="B20" s="30">
        <f>COUNTIFS(Aggregate!$K:$K,'Gender NPS'!$A20,Aggregate!$B:$B,'Gender NPS'!B$1,Aggregate!$M:$M,'Gender NPS'!$A$1)/$A$26</f>
        <v>0</v>
      </c>
      <c r="C20" s="30">
        <f>COUNTIFS(Aggregate!$K:$K,'Gender NPS'!$A20,Aggregate!$B:$B,'Gender NPS'!C$1,Aggregate!$M:$M,'Gender NPS'!$A$1)/$A$26</f>
        <v>0</v>
      </c>
      <c r="D20" s="30">
        <f>COUNTIFS(Aggregate!$K:$K,'Gender NPS'!$A20,Aggregate!$B:$B,'Gender NPS'!D$1,Aggregate!$M:$M,'Gender NPS'!$A$1)/$A$26</f>
        <v>1.5748031496062992E-2</v>
      </c>
      <c r="F20" s="29" t="s">
        <v>3034</v>
      </c>
      <c r="G20" s="30">
        <f>COUNTIFS(Aggregate!$K:$K,'Gender NPS'!$F20,Aggregate!$B:$B,'Gender NPS'!G$1,Aggregate!$M:$M,'Gender NPS'!$F$1)/$F$26</f>
        <v>0</v>
      </c>
      <c r="H20" s="30">
        <f>COUNTIFS(Aggregate!$K:$K,'Gender NPS'!$F20,Aggregate!$B:$B,'Gender NPS'!H$1,Aggregate!$M:$M,'Gender NPS'!$F$1)/$F$26</f>
        <v>1.5552099533437014E-3</v>
      </c>
      <c r="I20" s="30">
        <f>COUNTIFS(Aggregate!$K:$K,'Gender NPS'!$F20,Aggregate!$B:$B,'Gender NPS'!I$1,Aggregate!$M:$M,'Gender NPS'!$F$1)/$F$26</f>
        <v>1.7884914463452566E-2</v>
      </c>
      <c r="K20" s="32" t="s">
        <v>3034</v>
      </c>
      <c r="L20" s="30">
        <v>0</v>
      </c>
      <c r="M20" s="30">
        <v>6.3091482649842269E-3</v>
      </c>
      <c r="N20" s="30">
        <v>4.4883303411131059E-2</v>
      </c>
      <c r="O20" s="15"/>
      <c r="P20" s="15"/>
      <c r="Q20" s="15"/>
      <c r="R20" s="15"/>
      <c r="S20" s="15"/>
    </row>
    <row r="21" spans="1:19" x14ac:dyDescent="0.25">
      <c r="A21" s="29" t="s">
        <v>1387</v>
      </c>
      <c r="B21" s="30">
        <f>COUNTIFS(Aggregate!$K:$K,'Gender NPS'!$A21,Aggregate!$B:$B,'Gender NPS'!B$1,Aggregate!$M:$M,'Gender NPS'!$A$1)/$A$26</f>
        <v>0</v>
      </c>
      <c r="C21" s="30">
        <f>COUNTIFS(Aggregate!$K:$K,'Gender NPS'!$A21,Aggregate!$B:$B,'Gender NPS'!C$1,Aggregate!$M:$M,'Gender NPS'!$A$1)/$A$26</f>
        <v>3.1496062992125984E-2</v>
      </c>
      <c r="D21" s="30">
        <f>COUNTIFS(Aggregate!$K:$K,'Gender NPS'!$A21,Aggregate!$B:$B,'Gender NPS'!D$1,Aggregate!$M:$M,'Gender NPS'!$A$1)/$A$26</f>
        <v>2.3622047244094488E-2</v>
      </c>
      <c r="F21" s="29" t="s">
        <v>1387</v>
      </c>
      <c r="G21" s="30">
        <f>COUNTIFS(Aggregate!$K:$K,'Gender NPS'!$F21,Aggregate!$B:$B,'Gender NPS'!G$1,Aggregate!$M:$M,'Gender NPS'!$F$1)/$F$26</f>
        <v>8.553654743390357E-3</v>
      </c>
      <c r="H21" s="30">
        <f>COUNTIFS(Aggregate!$K:$K,'Gender NPS'!$F21,Aggregate!$B:$B,'Gender NPS'!H$1,Aggregate!$M:$M,'Gender NPS'!$F$1)/$F$26</f>
        <v>3.0326594090202177E-2</v>
      </c>
      <c r="I21" s="30">
        <f>COUNTIFS(Aggregate!$K:$K,'Gender NPS'!$F21,Aggregate!$B:$B,'Gender NPS'!I$1,Aggregate!$M:$M,'Gender NPS'!$F$1)/$F$26</f>
        <v>3.6547433903576981E-2</v>
      </c>
      <c r="K21" s="32" t="s">
        <v>1387</v>
      </c>
      <c r="L21" s="30">
        <v>2.8708133971291867E-2</v>
      </c>
      <c r="M21" s="30">
        <v>0.14511041009463724</v>
      </c>
      <c r="N21" s="30">
        <v>9.8743267504488336E-2</v>
      </c>
      <c r="O21" s="15"/>
      <c r="P21" s="15"/>
      <c r="Q21" s="15"/>
      <c r="R21" s="15"/>
      <c r="S21" s="15"/>
    </row>
    <row r="22" spans="1:19" x14ac:dyDescent="0.25">
      <c r="A22" s="29" t="s">
        <v>3039</v>
      </c>
      <c r="B22" s="30">
        <f>COUNTIFS(Aggregate!$K:$K,'Gender NPS'!$A22,Aggregate!$B:$B,'Gender NPS'!B$1,Aggregate!$M:$M,'Gender NPS'!$A$1)/$A$26</f>
        <v>7.874015748031496E-3</v>
      </c>
      <c r="C22" s="30">
        <f>COUNTIFS(Aggregate!$K:$K,'Gender NPS'!$A22,Aggregate!$B:$B,'Gender NPS'!C$1,Aggregate!$M:$M,'Gender NPS'!$A$1)/$A$26</f>
        <v>0</v>
      </c>
      <c r="D22" s="30">
        <f>COUNTIFS(Aggregate!$K:$K,'Gender NPS'!$A22,Aggregate!$B:$B,'Gender NPS'!D$1,Aggregate!$M:$M,'Gender NPS'!$A$1)/$A$26</f>
        <v>0</v>
      </c>
      <c r="F22" s="29" t="s">
        <v>3039</v>
      </c>
      <c r="G22" s="30">
        <f>COUNTIFS(Aggregate!$K:$K,'Gender NPS'!$F22,Aggregate!$B:$B,'Gender NPS'!G$1,Aggregate!$M:$M,'Gender NPS'!$F$1)/$F$26</f>
        <v>5.4432348367029551E-3</v>
      </c>
      <c r="H22" s="30">
        <f>COUNTIFS(Aggregate!$K:$K,'Gender NPS'!$F22,Aggregate!$B:$B,'Gender NPS'!H$1,Aggregate!$M:$M,'Gender NPS'!$F$1)/$F$26</f>
        <v>7.7760497667185074E-3</v>
      </c>
      <c r="I22" s="30">
        <f>COUNTIFS(Aggregate!$K:$K,'Gender NPS'!$F22,Aggregate!$B:$B,'Gender NPS'!I$1,Aggregate!$M:$M,'Gender NPS'!$F$1)/$F$26</f>
        <v>1.4774494556765163E-2</v>
      </c>
      <c r="K22" s="32" t="s">
        <v>3039</v>
      </c>
      <c r="L22" s="30">
        <v>1.9138755980861243E-2</v>
      </c>
      <c r="M22" s="30">
        <v>4.1009463722397478E-2</v>
      </c>
      <c r="N22" s="30">
        <v>3.5906642728904849E-2</v>
      </c>
      <c r="O22" s="15"/>
      <c r="P22" s="15"/>
      <c r="Q22" s="15"/>
      <c r="R22" s="15"/>
      <c r="S22" s="15"/>
    </row>
    <row r="23" spans="1:19" x14ac:dyDescent="0.25">
      <c r="A23" s="29" t="s">
        <v>3028</v>
      </c>
      <c r="B23" s="30">
        <f>COUNTIFS(Aggregate!$K:$K,'Gender NPS'!$A23,Aggregate!$B:$B,'Gender NPS'!B$1,Aggregate!$M:$M,'Gender NPS'!$A$1)/$A$26</f>
        <v>0</v>
      </c>
      <c r="C23" s="30">
        <f>COUNTIFS(Aggregate!$K:$K,'Gender NPS'!$A23,Aggregate!$B:$B,'Gender NPS'!C$1,Aggregate!$M:$M,'Gender NPS'!$A$1)/$A$26</f>
        <v>0</v>
      </c>
      <c r="D23" s="30">
        <f>COUNTIFS(Aggregate!$K:$K,'Gender NPS'!$A23,Aggregate!$B:$B,'Gender NPS'!D$1,Aggregate!$M:$M,'Gender NPS'!$A$1)/$A$26</f>
        <v>1.5748031496062992E-2</v>
      </c>
      <c r="F23" s="29" t="s">
        <v>3028</v>
      </c>
      <c r="G23" s="30">
        <f>COUNTIFS(Aggregate!$K:$K,'Gender NPS'!$F23,Aggregate!$B:$B,'Gender NPS'!G$1,Aggregate!$M:$M,'Gender NPS'!$F$1)/$F$26</f>
        <v>7.776049766718507E-4</v>
      </c>
      <c r="H23" s="30">
        <f>COUNTIFS(Aggregate!$K:$K,'Gender NPS'!$F23,Aggregate!$B:$B,'Gender NPS'!H$1,Aggregate!$M:$M,'Gender NPS'!$F$1)/$F$26</f>
        <v>4.6656298600311046E-3</v>
      </c>
      <c r="I23" s="30">
        <f>COUNTIFS(Aggregate!$K:$K,'Gender NPS'!$F23,Aggregate!$B:$B,'Gender NPS'!I$1,Aggregate!$M:$M,'Gender NPS'!$F$1)/$F$26</f>
        <v>2.4883359253499222E-2</v>
      </c>
      <c r="K23" s="32" t="s">
        <v>3028</v>
      </c>
      <c r="L23" s="30">
        <v>2.3923444976076554E-3</v>
      </c>
      <c r="M23" s="30">
        <v>1.8927444794952682E-2</v>
      </c>
      <c r="N23" s="30">
        <v>6.1041292639138239E-2</v>
      </c>
      <c r="O23" s="15"/>
      <c r="P23" s="15"/>
      <c r="Q23" s="15"/>
      <c r="R23" s="15"/>
      <c r="S23" s="15"/>
    </row>
    <row r="24" spans="1:19" x14ac:dyDescent="0.25">
      <c r="A24" s="29" t="s">
        <v>3033</v>
      </c>
      <c r="B24" s="30">
        <f>COUNTIFS(Aggregate!$K:$K,'Gender NPS'!$A24,Aggregate!$B:$B,'Gender NPS'!B$1,Aggregate!$M:$M,'Gender NPS'!$A$1)/$A$26</f>
        <v>0</v>
      </c>
      <c r="C24" s="30">
        <f>COUNTIFS(Aggregate!$K:$K,'Gender NPS'!$A24,Aggregate!$B:$B,'Gender NPS'!C$1,Aggregate!$M:$M,'Gender NPS'!$A$1)/$A$26</f>
        <v>0</v>
      </c>
      <c r="D24" s="30">
        <f>COUNTIFS(Aggregate!$K:$K,'Gender NPS'!$A24,Aggregate!$B:$B,'Gender NPS'!D$1,Aggregate!$M:$M,'Gender NPS'!$A$1)/$A$26</f>
        <v>3.1496062992125984E-2</v>
      </c>
      <c r="F24" s="29" t="s">
        <v>3033</v>
      </c>
      <c r="G24" s="30">
        <f>COUNTIFS(Aggregate!$K:$K,'Gender NPS'!$F24,Aggregate!$B:$B,'Gender NPS'!G$1,Aggregate!$M:$M,'Gender NPS'!$F$1)/$F$26</f>
        <v>3.8880248833592537E-3</v>
      </c>
      <c r="H24" s="30">
        <f>COUNTIFS(Aggregate!$K:$K,'Gender NPS'!$F24,Aggregate!$B:$B,'Gender NPS'!H$1,Aggregate!$M:$M,'Gender NPS'!$F$1)/$F$26</f>
        <v>2.7216174183514776E-2</v>
      </c>
      <c r="I24" s="30">
        <f>COUNTIFS(Aggregate!$K:$K,'Gender NPS'!$F24,Aggregate!$B:$B,'Gender NPS'!I$1,Aggregate!$M:$M,'Gender NPS'!$F$1)/$F$26</f>
        <v>3.110419906687403E-2</v>
      </c>
      <c r="K24" s="32" t="s">
        <v>3033</v>
      </c>
      <c r="L24" s="30">
        <v>1.4354066985645933E-2</v>
      </c>
      <c r="M24" s="30">
        <v>0.1167192429022082</v>
      </c>
      <c r="N24" s="30">
        <v>8.6175942549371637E-2</v>
      </c>
      <c r="O24" s="15"/>
      <c r="P24" s="15"/>
      <c r="Q24" s="15"/>
      <c r="R24" s="15"/>
      <c r="S24" s="15"/>
    </row>
    <row r="25" spans="1:19" x14ac:dyDescent="0.25">
      <c r="A25" s="32" t="s">
        <v>3049</v>
      </c>
      <c r="B25" s="30">
        <f>COUNTIFS(Aggregate!$K:$K,'Gender NPS'!$A25,Aggregate!$B:$B,'Gender NPS'!B$1,Aggregate!$M:$M,'Gender NPS'!$A$1)/$A$26</f>
        <v>0</v>
      </c>
      <c r="C25" s="30">
        <f>COUNTIFS(Aggregate!$K:$K,'Gender NPS'!$A25,Aggregate!$B:$B,'Gender NPS'!C$1,Aggregate!$M:$M,'Gender NPS'!$A$1)/$A$26</f>
        <v>0</v>
      </c>
      <c r="D25" s="30">
        <f>COUNTIFS(Aggregate!$K:$K,'Gender NPS'!$A25,Aggregate!$B:$B,'Gender NPS'!D$1,Aggregate!$M:$M,'Gender NPS'!$A$1)/$A$26</f>
        <v>0</v>
      </c>
      <c r="F25" s="32" t="s">
        <v>3049</v>
      </c>
      <c r="G25" s="30">
        <f>COUNTIFS(Aggregate!$K:$K,'Gender NPS'!$F25,Aggregate!$B:$B,'Gender NPS'!G$1,Aggregate!$M:$M,'Gender NPS'!$F$1)/$F$26</f>
        <v>0</v>
      </c>
      <c r="H25" s="30">
        <f>COUNTIFS(Aggregate!$K:$K,'Gender NPS'!$F25,Aggregate!$B:$B,'Gender NPS'!H$1,Aggregate!$M:$M,'Gender NPS'!$F$1)/$F$26</f>
        <v>0</v>
      </c>
      <c r="I25" s="30">
        <f>COUNTIFS(Aggregate!$K:$K,'Gender NPS'!$F25,Aggregate!$B:$B,'Gender NPS'!I$1,Aggregate!$M:$M,'Gender NPS'!$F$1)/$F$26</f>
        <v>7.776049766718507E-4</v>
      </c>
      <c r="K25" s="32" t="s">
        <v>3049</v>
      </c>
      <c r="L25" s="15">
        <v>0</v>
      </c>
      <c r="M25" s="30">
        <v>0</v>
      </c>
      <c r="N25" s="30">
        <v>1.7953321364452424E-3</v>
      </c>
      <c r="O25" s="15"/>
      <c r="P25" s="15"/>
      <c r="Q25" s="15"/>
      <c r="R25" s="15"/>
      <c r="S25" s="15"/>
    </row>
    <row r="26" spans="1:19" x14ac:dyDescent="0.25">
      <c r="A26">
        <f>COUNTIF(Aggregate!M:M,'Gender NPS'!A1)</f>
        <v>127</v>
      </c>
      <c r="B26">
        <f>COUNTIFS(Aggregate!$B:$B,'Gender NPS'!B1,Aggregate!$M:$M,'Gender NPS'!$A$1)</f>
        <v>55</v>
      </c>
      <c r="C26" s="32">
        <f>COUNTIFS(Aggregate!$B:$B,'Gender NPS'!C1,Aggregate!$M:$M,'Gender NPS'!$A$1)</f>
        <v>23</v>
      </c>
      <c r="D26" s="32">
        <f>COUNTIFS(Aggregate!$B:$B,'Gender NPS'!D1,Aggregate!$M:$M,'Gender NPS'!$A$1)</f>
        <v>49</v>
      </c>
      <c r="F26" s="32">
        <f>COUNTIF(Aggregate!M:M,'Gender NPS'!F1)</f>
        <v>1286</v>
      </c>
      <c r="G26" s="32">
        <f>COUNTIFS(Aggregate!$B:$B,'Gender NPS'!G1,Aggregate!$M:$M,'Gender NPS'!$F$1)</f>
        <v>345</v>
      </c>
      <c r="H26" s="32">
        <f>COUNTIFS(Aggregate!$B:$B,'Gender NPS'!H1,Aggregate!$M:$M,'Gender NPS'!$F$1)</f>
        <v>332</v>
      </c>
      <c r="I26" s="32">
        <f>COUNTIFS(Aggregate!$B:$B,'Gender NPS'!I1,Aggregate!$M:$M,'Gender NPS'!$F$1)</f>
        <v>609</v>
      </c>
    </row>
    <row r="29" spans="1:19" x14ac:dyDescent="0.25">
      <c r="B29" t="s">
        <v>3090</v>
      </c>
      <c r="C29" t="s">
        <v>3089</v>
      </c>
    </row>
    <row r="30" spans="1:19" x14ac:dyDescent="0.25">
      <c r="A30" s="33" t="s">
        <v>3038</v>
      </c>
      <c r="B30" s="30">
        <f>COUNTIFS(Aggregate!$K:$K,'Gender NPS'!$A30,Aggregate!$M:$M,'Gender NPS'!B$29)/$A$26</f>
        <v>7.874015748031496E-3</v>
      </c>
      <c r="C30" s="30">
        <f>COUNTIFS(Aggregate!$K:$K,'Gender NPS'!$A30,Aggregate!$M:$M,'Gender NPS'!C$29)/$F$26</f>
        <v>2.3328149300155523E-3</v>
      </c>
    </row>
    <row r="31" spans="1:19" x14ac:dyDescent="0.25">
      <c r="A31" s="29" t="s">
        <v>3041</v>
      </c>
      <c r="B31" s="30">
        <f>COUNTIFS(Aggregate!$K:$K,'Gender NPS'!$A31,Aggregate!$M:$M,'Gender NPS'!B$29)/$A$26</f>
        <v>0</v>
      </c>
      <c r="C31" s="30">
        <f>COUNTIFS(Aggregate!$K:$K,'Gender NPS'!$A31,Aggregate!$M:$M,'Gender NPS'!C$29)/$F$26</f>
        <v>8.553654743390357E-3</v>
      </c>
      <c r="D31" s="15"/>
      <c r="G31" t="s">
        <v>3090</v>
      </c>
      <c r="H31" t="s">
        <v>3089</v>
      </c>
    </row>
    <row r="32" spans="1:19" x14ac:dyDescent="0.25">
      <c r="A32" s="33" t="s">
        <v>3043</v>
      </c>
      <c r="B32" s="30">
        <f>COUNTIFS(Aggregate!$K:$K,'Gender NPS'!$A32,Aggregate!$M:$M,'Gender NPS'!B$29)/$A$26</f>
        <v>0</v>
      </c>
      <c r="C32" s="30">
        <f>COUNTIFS(Aggregate!$K:$K,'Gender NPS'!$A32,Aggregate!$M:$M,'Gender NPS'!C$29)/$F$26</f>
        <v>7.776049766718507E-4</v>
      </c>
      <c r="D32" s="15"/>
      <c r="F32" s="33" t="s">
        <v>3044</v>
      </c>
      <c r="G32" s="15">
        <v>0.22047244094488189</v>
      </c>
      <c r="H32" s="15">
        <v>0.1088646967340591</v>
      </c>
    </row>
    <row r="33" spans="1:8" x14ac:dyDescent="0.25">
      <c r="A33" s="33" t="s">
        <v>3048</v>
      </c>
      <c r="B33" s="30">
        <f>COUNTIFS(Aggregate!$K:$K,'Gender NPS'!$A33,Aggregate!$M:$M,'Gender NPS'!B$29)/$A$26</f>
        <v>7.874015748031496E-3</v>
      </c>
      <c r="C33" s="30">
        <f>COUNTIFS(Aggregate!$K:$K,'Gender NPS'!$A33,Aggregate!$M:$M,'Gender NPS'!C$29)/$F$26</f>
        <v>7.776049766718507E-4</v>
      </c>
      <c r="F33" s="33" t="s">
        <v>3029</v>
      </c>
      <c r="G33" s="15">
        <v>0.22047244094488189</v>
      </c>
      <c r="H33" s="15">
        <v>0.18584758942457233</v>
      </c>
    </row>
    <row r="34" spans="1:8" x14ac:dyDescent="0.25">
      <c r="A34" s="29" t="s">
        <v>3035</v>
      </c>
      <c r="B34" s="30">
        <f>COUNTIFS(Aggregate!$K:$K,'Gender NPS'!$A34,Aggregate!$M:$M,'Gender NPS'!B$29)/$A$26</f>
        <v>2.3622047244094488E-2</v>
      </c>
      <c r="C34" s="30">
        <f>COUNTIFS(Aggregate!$K:$K,'Gender NPS'!$A34,Aggregate!$M:$M,'Gender NPS'!C$29)/$F$26</f>
        <v>2.4883359253499222E-2</v>
      </c>
      <c r="F34" s="33" t="s">
        <v>3030</v>
      </c>
      <c r="G34" s="15">
        <v>9.4488188976377951E-2</v>
      </c>
      <c r="H34" s="15">
        <v>0.10342146189735614</v>
      </c>
    </row>
    <row r="35" spans="1:8" x14ac:dyDescent="0.25">
      <c r="A35" s="29" t="s">
        <v>3040</v>
      </c>
      <c r="B35" s="30">
        <f>COUNTIFS(Aggregate!$K:$K,'Gender NPS'!$A35,Aggregate!$M:$M,'Gender NPS'!B$29)/$A$26</f>
        <v>1.5748031496062992E-2</v>
      </c>
      <c r="C35" s="30">
        <f>COUNTIFS(Aggregate!$K:$K,'Gender NPS'!$A35,Aggregate!$M:$M,'Gender NPS'!C$29)/$F$26</f>
        <v>1.1664074650077761E-2</v>
      </c>
      <c r="F35" s="33" t="s">
        <v>3031</v>
      </c>
      <c r="G35" s="15">
        <v>7.874015748031496E-2</v>
      </c>
      <c r="H35" s="15">
        <v>4.5878693623639194E-2</v>
      </c>
    </row>
    <row r="36" spans="1:8" x14ac:dyDescent="0.25">
      <c r="A36" s="29" t="s">
        <v>1369</v>
      </c>
      <c r="B36" s="30">
        <f>COUNTIFS(Aggregate!$K:$K,'Gender NPS'!$A36,Aggregate!$M:$M,'Gender NPS'!B$29)/$A$26</f>
        <v>4.7244094488188976E-2</v>
      </c>
      <c r="C36" s="30">
        <f>COUNTIFS(Aggregate!$K:$K,'Gender NPS'!$A36,Aggregate!$M:$M,'Gender NPS'!C$29)/$F$26</f>
        <v>2.4883359253499222E-2</v>
      </c>
      <c r="F36" s="33" t="s">
        <v>1369</v>
      </c>
      <c r="G36" s="15">
        <v>4.7244094488188976E-2</v>
      </c>
      <c r="H36" s="15">
        <v>2.4883359253499222E-2</v>
      </c>
    </row>
    <row r="37" spans="1:8" x14ac:dyDescent="0.25">
      <c r="A37" s="29" t="s">
        <v>3032</v>
      </c>
      <c r="B37" s="30">
        <f>COUNTIFS(Aggregate!$K:$K,'Gender NPS'!$A37,Aggregate!$M:$M,'Gender NPS'!B$29)/$A$26</f>
        <v>1.5748031496062992E-2</v>
      </c>
      <c r="C37" s="30">
        <f>COUNTIFS(Aggregate!$K:$K,'Gender NPS'!$A37,Aggregate!$M:$M,'Gender NPS'!C$29)/$F$26</f>
        <v>5.4432348367029551E-3</v>
      </c>
    </row>
    <row r="38" spans="1:8" x14ac:dyDescent="0.25">
      <c r="A38" s="29" t="s">
        <v>3031</v>
      </c>
      <c r="B38" s="30">
        <f>COUNTIFS(Aggregate!$K:$K,'Gender NPS'!$A38,Aggregate!$M:$M,'Gender NPS'!B$29)/$A$26</f>
        <v>7.874015748031496E-2</v>
      </c>
      <c r="C38" s="30">
        <f>COUNTIFS(Aggregate!$K:$K,'Gender NPS'!$A38,Aggregate!$M:$M,'Gender NPS'!C$29)/$F$26</f>
        <v>4.5878693623639194E-2</v>
      </c>
    </row>
    <row r="39" spans="1:8" x14ac:dyDescent="0.25">
      <c r="A39" s="29" t="s">
        <v>3030</v>
      </c>
      <c r="B39" s="30">
        <f>COUNTIFS(Aggregate!$K:$K,'Gender NPS'!$A39,Aggregate!$M:$M,'Gender NPS'!B$29)/$A$26</f>
        <v>9.4488188976377951E-2</v>
      </c>
      <c r="C39" s="30">
        <f>COUNTIFS(Aggregate!$K:$K,'Gender NPS'!$A39,Aggregate!$M:$M,'Gender NPS'!C$29)/$F$26</f>
        <v>0.10342146189735614</v>
      </c>
    </row>
    <row r="40" spans="1:8" x14ac:dyDescent="0.25">
      <c r="A40" s="29" t="s">
        <v>3042</v>
      </c>
      <c r="B40" s="30">
        <f>COUNTIFS(Aggregate!$K:$K,'Gender NPS'!$A40,Aggregate!$M:$M,'Gender NPS'!B$29)/$A$26</f>
        <v>3.937007874015748E-2</v>
      </c>
      <c r="C40" s="30">
        <f>COUNTIFS(Aggregate!$K:$K,'Gender NPS'!$A40,Aggregate!$M:$M,'Gender NPS'!C$29)/$F$26</f>
        <v>4.0435458786936239E-2</v>
      </c>
    </row>
    <row r="41" spans="1:8" x14ac:dyDescent="0.25">
      <c r="A41" s="33" t="s">
        <v>3047</v>
      </c>
      <c r="B41" s="30">
        <f>COUNTIFS(Aggregate!$K:$K,'Gender NPS'!$A41,Aggregate!$M:$M,'Gender NPS'!B$29)/$A$26</f>
        <v>0</v>
      </c>
      <c r="C41" s="30">
        <f>COUNTIFS(Aggregate!$K:$K,'Gender NPS'!$A41,Aggregate!$M:$M,'Gender NPS'!C$29)/$F$26</f>
        <v>3.1104199066874028E-3</v>
      </c>
    </row>
    <row r="42" spans="1:8" x14ac:dyDescent="0.25">
      <c r="A42" s="29" t="s">
        <v>3044</v>
      </c>
      <c r="B42" s="30">
        <f>COUNTIFS(Aggregate!$K:$K,'Gender NPS'!$A42,Aggregate!$M:$M,'Gender NPS'!B$29)/$A$26</f>
        <v>0.22047244094488189</v>
      </c>
      <c r="C42" s="30">
        <f>COUNTIFS(Aggregate!$K:$K,'Gender NPS'!$A42,Aggregate!$M:$M,'Gender NPS'!C$29)/$F$26</f>
        <v>0.1088646967340591</v>
      </c>
    </row>
    <row r="43" spans="1:8" x14ac:dyDescent="0.25">
      <c r="A43" s="29" t="s">
        <v>3037</v>
      </c>
      <c r="B43" s="30">
        <f>COUNTIFS(Aggregate!$K:$K,'Gender NPS'!$A43,Aggregate!$M:$M,'Gender NPS'!B$29)/$A$26</f>
        <v>7.874015748031496E-3</v>
      </c>
      <c r="C43" s="30">
        <f>COUNTIFS(Aggregate!$K:$K,'Gender NPS'!$A43,Aggregate!$M:$M,'Gender NPS'!C$29)/$F$26</f>
        <v>8.553654743390357E-3</v>
      </c>
    </row>
    <row r="44" spans="1:8" x14ac:dyDescent="0.25">
      <c r="A44" s="29" t="s">
        <v>3026</v>
      </c>
      <c r="B44" s="30">
        <f>COUNTIFS(Aggregate!$K:$K,'Gender NPS'!$A44,Aggregate!$M:$M,'Gender NPS'!B$29)/$A$26</f>
        <v>7.874015748031496E-3</v>
      </c>
      <c r="C44" s="30">
        <f>COUNTIFS(Aggregate!$K:$K,'Gender NPS'!$A44,Aggregate!$M:$M,'Gender NPS'!C$29)/$F$26</f>
        <v>9.3312597200622092E-3</v>
      </c>
    </row>
    <row r="45" spans="1:8" x14ac:dyDescent="0.25">
      <c r="A45" s="29" t="s">
        <v>3036</v>
      </c>
      <c r="B45" s="30">
        <f>COUNTIFS(Aggregate!$K:$K,'Gender NPS'!$A45,Aggregate!$M:$M,'Gender NPS'!B$29)/$A$26</f>
        <v>0</v>
      </c>
      <c r="C45" s="30">
        <f>COUNTIFS(Aggregate!$K:$K,'Gender NPS'!$A45,Aggregate!$M:$M,'Gender NPS'!C$29)/$F$26</f>
        <v>3.9657853810264383E-2</v>
      </c>
    </row>
    <row r="46" spans="1:8" x14ac:dyDescent="0.25">
      <c r="A46" s="29" t="s">
        <v>3027</v>
      </c>
      <c r="B46" s="30">
        <f>COUNTIFS(Aggregate!$K:$K,'Gender NPS'!$A46,Aggregate!$M:$M,'Gender NPS'!B$29)/$A$26</f>
        <v>1.5748031496062992E-2</v>
      </c>
      <c r="C46" s="30">
        <f>COUNTIFS(Aggregate!$K:$K,'Gender NPS'!$A46,Aggregate!$M:$M,'Gender NPS'!C$29)/$F$26</f>
        <v>1.2441679626749611E-2</v>
      </c>
    </row>
    <row r="47" spans="1:8" x14ac:dyDescent="0.25">
      <c r="A47" s="29" t="s">
        <v>3029</v>
      </c>
      <c r="B47" s="30">
        <f>COUNTIFS(Aggregate!$K:$K,'Gender NPS'!$A47,Aggregate!$M:$M,'Gender NPS'!B$29)/$A$26</f>
        <v>0.22047244094488189</v>
      </c>
      <c r="C47" s="30">
        <f>COUNTIFS(Aggregate!$K:$K,'Gender NPS'!$A47,Aggregate!$M:$M,'Gender NPS'!C$29)/$F$26</f>
        <v>0.18584758942457233</v>
      </c>
    </row>
    <row r="48" spans="1:8" x14ac:dyDescent="0.25">
      <c r="A48" s="29" t="s">
        <v>3034</v>
      </c>
      <c r="B48" s="30">
        <f>COUNTIFS(Aggregate!$K:$K,'Gender NPS'!$A48,Aggregate!$M:$M,'Gender NPS'!B$29)/$A$26</f>
        <v>1.5748031496062992E-2</v>
      </c>
      <c r="C48" s="30">
        <f>COUNTIFS(Aggregate!$K:$K,'Gender NPS'!$A48,Aggregate!$M:$M,'Gender NPS'!C$29)/$F$26</f>
        <v>1.9440124416796267E-2</v>
      </c>
    </row>
    <row r="49" spans="1:3" x14ac:dyDescent="0.25">
      <c r="A49" s="29" t="s">
        <v>1387</v>
      </c>
      <c r="B49" s="30">
        <f>COUNTIFS(Aggregate!$K:$K,'Gender NPS'!$A49,Aggregate!$M:$M,'Gender NPS'!B$29)/$A$26</f>
        <v>5.5118110236220472E-2</v>
      </c>
      <c r="C49" s="30">
        <f>COUNTIFS(Aggregate!$K:$K,'Gender NPS'!$A49,Aggregate!$M:$M,'Gender NPS'!C$29)/$F$26</f>
        <v>7.5427682737169516E-2</v>
      </c>
    </row>
    <row r="50" spans="1:3" x14ac:dyDescent="0.25">
      <c r="A50" s="29" t="s">
        <v>3039</v>
      </c>
      <c r="B50" s="30">
        <f>COUNTIFS(Aggregate!$K:$K,'Gender NPS'!$A50,Aggregate!$M:$M,'Gender NPS'!B$29)/$A$26</f>
        <v>7.874015748031496E-3</v>
      </c>
      <c r="C50" s="30">
        <f>COUNTIFS(Aggregate!$K:$K,'Gender NPS'!$A50,Aggregate!$M:$M,'Gender NPS'!C$29)/$F$26</f>
        <v>2.7993779160186624E-2</v>
      </c>
    </row>
    <row r="51" spans="1:3" x14ac:dyDescent="0.25">
      <c r="A51" s="29" t="s">
        <v>3028</v>
      </c>
      <c r="B51" s="30">
        <f>COUNTIFS(Aggregate!$K:$K,'Gender NPS'!$A51,Aggregate!$M:$M,'Gender NPS'!B$29)/$A$26</f>
        <v>1.5748031496062992E-2</v>
      </c>
      <c r="C51" s="30">
        <f>COUNTIFS(Aggregate!$K:$K,'Gender NPS'!$A51,Aggregate!$M:$M,'Gender NPS'!C$29)/$F$26</f>
        <v>3.0326594090202177E-2</v>
      </c>
    </row>
    <row r="52" spans="1:3" x14ac:dyDescent="0.25">
      <c r="A52" s="29" t="s">
        <v>3033</v>
      </c>
      <c r="B52" s="30">
        <f>COUNTIFS(Aggregate!$K:$K,'Gender NPS'!$A52,Aggregate!$M:$M,'Gender NPS'!B$29)/$A$26</f>
        <v>3.1496062992125984E-2</v>
      </c>
      <c r="C52" s="30">
        <f>COUNTIFS(Aggregate!$K:$K,'Gender NPS'!$A52,Aggregate!$M:$M,'Gender NPS'!C$29)/$F$26</f>
        <v>6.2208398133748059E-2</v>
      </c>
    </row>
    <row r="53" spans="1:3" x14ac:dyDescent="0.25">
      <c r="A53" s="33" t="s">
        <v>3049</v>
      </c>
      <c r="B53" s="30">
        <f>COUNTIFS(Aggregate!$K:$K,'Gender NPS'!$A53,Aggregate!$M:$M,'Gender NPS'!B$29)/$A$26</f>
        <v>0</v>
      </c>
      <c r="C53" s="30">
        <f>COUNTIFS(Aggregate!$K:$K,'Gender NPS'!$A53,Aggregate!$M:$M,'Gender NPS'!C$29)/$F$26</f>
        <v>7.776049766718507E-4</v>
      </c>
    </row>
  </sheetData>
  <sortState xmlns:xlrd2="http://schemas.microsoft.com/office/spreadsheetml/2017/richdata2" ref="A31:D32">
    <sortCondition ref="A31:A32"/>
  </sortState>
  <conditionalFormatting sqref="B2:D25">
    <cfRule type="cellIs" dxfId="43" priority="21" operator="equal">
      <formula>0</formula>
    </cfRule>
    <cfRule type="colorScale" priority="22">
      <colorScale>
        <cfvo type="percent" val="1"/>
        <cfvo type="percent" val="100"/>
        <color theme="9" tint="0.39997558519241921"/>
        <color theme="8" tint="-0.249977111117893"/>
      </colorScale>
    </cfRule>
  </conditionalFormatting>
  <conditionalFormatting sqref="G2:I25">
    <cfRule type="cellIs" dxfId="42" priority="15" operator="equal">
      <formula>0</formula>
    </cfRule>
    <cfRule type="colorScale" priority="16">
      <colorScale>
        <cfvo type="percent" val="1"/>
        <cfvo type="percent" val="100"/>
        <color theme="9" tint="0.39997558519241921"/>
        <color theme="8" tint="-0.249977111117893"/>
      </colorScale>
    </cfRule>
  </conditionalFormatting>
  <conditionalFormatting sqref="L2:L24">
    <cfRule type="cellIs" dxfId="41" priority="9" operator="equal">
      <formula>0</formula>
    </cfRule>
    <cfRule type="colorScale" priority="10">
      <colorScale>
        <cfvo type="percent" val="1"/>
        <cfvo type="percent" val="100"/>
        <color theme="9" tint="0.39997558519241921"/>
        <color theme="8" tint="-0.249977111117893"/>
      </colorScale>
    </cfRule>
  </conditionalFormatting>
  <conditionalFormatting sqref="M2:M25">
    <cfRule type="cellIs" dxfId="40" priority="7" operator="equal">
      <formula>0</formula>
    </cfRule>
    <cfRule type="colorScale" priority="8">
      <colorScale>
        <cfvo type="percent" val="1"/>
        <cfvo type="percent" val="100"/>
        <color theme="9" tint="0.39997558519241921"/>
        <color theme="8" tint="-0.249977111117893"/>
      </colorScale>
    </cfRule>
  </conditionalFormatting>
  <conditionalFormatting sqref="N2:N25">
    <cfRule type="cellIs" dxfId="39" priority="5" operator="equal">
      <formula>0</formula>
    </cfRule>
    <cfRule type="colorScale" priority="6">
      <colorScale>
        <cfvo type="percent" val="1"/>
        <cfvo type="percent" val="100"/>
        <color theme="9" tint="0.39997558519241921"/>
        <color theme="8" tint="-0.249977111117893"/>
      </colorScale>
    </cfRule>
  </conditionalFormatting>
  <conditionalFormatting sqref="B30:B53">
    <cfRule type="cellIs" dxfId="38" priority="3" operator="equal">
      <formula>0</formula>
    </cfRule>
    <cfRule type="colorScale" priority="4">
      <colorScale>
        <cfvo type="percent" val="1"/>
        <cfvo type="percent" val="100"/>
        <color theme="9" tint="0.39997558519241921"/>
        <color theme="8" tint="-0.249977111117893"/>
      </colorScale>
    </cfRule>
  </conditionalFormatting>
  <conditionalFormatting sqref="C30:C53">
    <cfRule type="cellIs" dxfId="37"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77E-B4D5-442A-AAEA-1ACBE1C33978}">
  <dimension ref="A1:N55"/>
  <sheetViews>
    <sheetView workbookViewId="0">
      <selection activeCell="B2" sqref="B2"/>
    </sheetView>
  </sheetViews>
  <sheetFormatPr defaultRowHeight="15" x14ac:dyDescent="0.25"/>
  <cols>
    <col min="1" max="1" width="34.140625" style="19" customWidth="1"/>
    <col min="2" max="4" width="21.28515625" style="19" customWidth="1"/>
    <col min="5" max="5" width="9.5703125" style="19" customWidth="1"/>
    <col min="6" max="9" width="18.7109375" style="19" customWidth="1"/>
    <col min="10" max="10" width="9.5703125" style="19" customWidth="1"/>
    <col min="11" max="14" width="14.7109375" style="19" customWidth="1"/>
    <col min="15" max="20" width="9.5703125" style="19" customWidth="1"/>
    <col min="21" max="16384" width="9.140625" style="19"/>
  </cols>
  <sheetData>
    <row r="1" spans="1:14" x14ac:dyDescent="0.25">
      <c r="A1" s="19" t="s">
        <v>3023</v>
      </c>
      <c r="B1" s="19" t="s">
        <v>3078</v>
      </c>
      <c r="C1" s="19" t="s">
        <v>3079</v>
      </c>
      <c r="D1" s="19" t="s">
        <v>3080</v>
      </c>
      <c r="F1" s="19" t="s">
        <v>3022</v>
      </c>
      <c r="G1" s="19" t="s">
        <v>3078</v>
      </c>
      <c r="H1" s="19" t="s">
        <v>3079</v>
      </c>
      <c r="I1" s="19" t="s">
        <v>3080</v>
      </c>
      <c r="K1" s="19" t="s">
        <v>3024</v>
      </c>
      <c r="L1" s="19" t="s">
        <v>3078</v>
      </c>
      <c r="M1" s="19" t="s">
        <v>3079</v>
      </c>
      <c r="N1" s="19" t="s">
        <v>3080</v>
      </c>
    </row>
    <row r="2" spans="1:14" x14ac:dyDescent="0.25">
      <c r="A2" s="19" t="s">
        <v>3044</v>
      </c>
      <c r="B2" s="19">
        <f>COUNTIFS(Aggregate!$L:$L,'NPS Monthly'!$A$1,Aggregate!$B:$B,'NPS Monthly'!B$1,Aggregate!$K:$K,'NPS Monthly'!$A2)</f>
        <v>36</v>
      </c>
      <c r="C2" s="19">
        <f>COUNTIFS(Aggregate!$L:$L,'NPS Monthly'!$A$1,Aggregate!$B:$B,'NPS Monthly'!C$1,Aggregate!$K:$K,'NPS Monthly'!$A2)</f>
        <v>2</v>
      </c>
      <c r="D2" s="19">
        <f>COUNTIFS(Aggregate!$L:$L,'NPS Monthly'!$A$1,Aggregate!$B:$B,'NPS Monthly'!D$1,Aggregate!$K:$K,'NPS Monthly'!$A2)</f>
        <v>2</v>
      </c>
      <c r="F2" s="19" t="s">
        <v>3044</v>
      </c>
      <c r="G2" s="19">
        <f>COUNTIFS(Aggregate!$L:$L,'NPS Monthly'!$F$1,Aggregate!$B:$B,'NPS Monthly'!G$1,Aggregate!$K:$K,'NPS Monthly'!$F2)</f>
        <v>54</v>
      </c>
      <c r="H2" s="19">
        <f>COUNTIFS(Aggregate!$L:$L,'NPS Monthly'!$F$1,Aggregate!$B:$B,'NPS Monthly'!H$1,Aggregate!$K:$K,'NPS Monthly'!$F2)</f>
        <v>8</v>
      </c>
      <c r="I2" s="19">
        <f>COUNTIFS(Aggregate!$L:$L,'NPS Monthly'!$F$1,Aggregate!$B:$B,'NPS Monthly'!I$1,Aggregate!$K:$K,'NPS Monthly'!$F2)</f>
        <v>3</v>
      </c>
      <c r="K2" s="19" t="s">
        <v>3044</v>
      </c>
      <c r="L2" s="19">
        <f>COUNTIFS(Aggregate!$L:$L,'NPS Monthly'!$K$1,Aggregate!$B:$B,'NPS Monthly'!L$1,Aggregate!$K:$K,'NPS Monthly'!$K2)</f>
        <v>68</v>
      </c>
      <c r="M2" s="19">
        <f>COUNTIFS(Aggregate!$L:$L,'NPS Monthly'!$K$1,Aggregate!$B:$B,'NPS Monthly'!M$1,Aggregate!$K:$K,'NPS Monthly'!$K2)</f>
        <v>7</v>
      </c>
      <c r="N2" s="19">
        <f>COUNTIFS(Aggregate!$L:$L,'NPS Monthly'!$K$1,Aggregate!$B:$B,'NPS Monthly'!N$1,Aggregate!$K:$K,'NPS Monthly'!$K2)</f>
        <v>2</v>
      </c>
    </row>
    <row r="3" spans="1:14" x14ac:dyDescent="0.25">
      <c r="A3" s="19" t="s">
        <v>1369</v>
      </c>
      <c r="B3" s="19">
        <f>COUNTIFS(Aggregate!$L:$L,'NPS Monthly'!$A$1,Aggregate!$B:$B,'NPS Monthly'!B$1,Aggregate!$K:$K,'NPS Monthly'!$A3)</f>
        <v>8</v>
      </c>
      <c r="C3" s="19">
        <f>COUNTIFS(Aggregate!$L:$L,'NPS Monthly'!$A$1,Aggregate!$B:$B,'NPS Monthly'!C$1,Aggregate!$K:$K,'NPS Monthly'!$A3)</f>
        <v>1</v>
      </c>
      <c r="D3" s="19">
        <f>COUNTIFS(Aggregate!$L:$L,'NPS Monthly'!$A$1,Aggregate!$B:$B,'NPS Monthly'!D$1,Aggregate!$K:$K,'NPS Monthly'!$A3)</f>
        <v>0</v>
      </c>
      <c r="F3" s="19" t="s">
        <v>1369</v>
      </c>
      <c r="G3" s="19">
        <f>COUNTIFS(Aggregate!$L:$L,'NPS Monthly'!$F$1,Aggregate!$B:$B,'NPS Monthly'!G$1,Aggregate!$K:$K,'NPS Monthly'!$F3)</f>
        <v>12</v>
      </c>
      <c r="H3" s="19">
        <f>COUNTIFS(Aggregate!$L:$L,'NPS Monthly'!$F$1,Aggregate!$B:$B,'NPS Monthly'!H$1,Aggregate!$K:$K,'NPS Monthly'!$F3)</f>
        <v>3</v>
      </c>
      <c r="I3" s="19">
        <f>COUNTIFS(Aggregate!$L:$L,'NPS Monthly'!$F$1,Aggregate!$B:$B,'NPS Monthly'!I$1,Aggregate!$K:$K,'NPS Monthly'!$F3)</f>
        <v>2</v>
      </c>
      <c r="K3" s="19" t="s">
        <v>1369</v>
      </c>
      <c r="L3" s="19">
        <f>COUNTIFS(Aggregate!$L:$L,'NPS Monthly'!$K$1,Aggregate!$B:$B,'NPS Monthly'!L$1,Aggregate!$K:$K,'NPS Monthly'!$K3)</f>
        <v>8</v>
      </c>
      <c r="M3" s="19">
        <f>COUNTIFS(Aggregate!$L:$L,'NPS Monthly'!$K$1,Aggregate!$B:$B,'NPS Monthly'!M$1,Aggregate!$K:$K,'NPS Monthly'!$K3)</f>
        <v>4</v>
      </c>
      <c r="N3" s="19">
        <f>COUNTIFS(Aggregate!$L:$L,'NPS Monthly'!$K$1,Aggregate!$B:$B,'NPS Monthly'!N$1,Aggregate!$K:$K,'NPS Monthly'!$K3)</f>
        <v>2</v>
      </c>
    </row>
    <row r="4" spans="1:14" x14ac:dyDescent="0.25">
      <c r="A4" s="19" t="s">
        <v>3035</v>
      </c>
      <c r="B4" s="19">
        <f>COUNTIFS(Aggregate!$L:$L,'NPS Monthly'!$A$1,Aggregate!$B:$B,'NPS Monthly'!B$1,Aggregate!$K:$K,'NPS Monthly'!$A4)</f>
        <v>2</v>
      </c>
      <c r="C4" s="19">
        <f>COUNTIFS(Aggregate!$L:$L,'NPS Monthly'!$A$1,Aggregate!$B:$B,'NPS Monthly'!C$1,Aggregate!$K:$K,'NPS Monthly'!$A4)</f>
        <v>2</v>
      </c>
      <c r="D4" s="19">
        <f>COUNTIFS(Aggregate!$L:$L,'NPS Monthly'!$A$1,Aggregate!$B:$B,'NPS Monthly'!D$1,Aggregate!$K:$K,'NPS Monthly'!$A4)</f>
        <v>0</v>
      </c>
      <c r="F4" s="19" t="s">
        <v>3035</v>
      </c>
      <c r="G4" s="19">
        <f>COUNTIFS(Aggregate!$L:$L,'NPS Monthly'!$F$1,Aggregate!$B:$B,'NPS Monthly'!G$1,Aggregate!$K:$K,'NPS Monthly'!$F4)</f>
        <v>13</v>
      </c>
      <c r="H4" s="19">
        <f>COUNTIFS(Aggregate!$L:$L,'NPS Monthly'!$F$1,Aggregate!$B:$B,'NPS Monthly'!H$1,Aggregate!$K:$K,'NPS Monthly'!$F4)</f>
        <v>2</v>
      </c>
      <c r="I4" s="19">
        <f>COUNTIFS(Aggregate!$L:$L,'NPS Monthly'!$F$1,Aggregate!$B:$B,'NPS Monthly'!I$1,Aggregate!$K:$K,'NPS Monthly'!$F4)</f>
        <v>1</v>
      </c>
      <c r="K4" s="19" t="s">
        <v>3035</v>
      </c>
      <c r="L4" s="19">
        <f>COUNTIFS(Aggregate!$L:$L,'NPS Monthly'!$K$1,Aggregate!$B:$B,'NPS Monthly'!L$1,Aggregate!$K:$K,'NPS Monthly'!$K4)</f>
        <v>15</v>
      </c>
      <c r="M4" s="19">
        <f>COUNTIFS(Aggregate!$L:$L,'NPS Monthly'!$K$1,Aggregate!$B:$B,'NPS Monthly'!M$1,Aggregate!$K:$K,'NPS Monthly'!$K4)</f>
        <v>2</v>
      </c>
      <c r="N4" s="19">
        <f>COUNTIFS(Aggregate!$L:$L,'NPS Monthly'!$K$1,Aggregate!$B:$B,'NPS Monthly'!N$1,Aggregate!$K:$K,'NPS Monthly'!$K4)</f>
        <v>0</v>
      </c>
    </row>
    <row r="5" spans="1:14" x14ac:dyDescent="0.25">
      <c r="A5" s="19" t="s">
        <v>3034</v>
      </c>
      <c r="B5" s="19">
        <f>COUNTIFS(Aggregate!$L:$L,'NPS Monthly'!$A$1,Aggregate!$B:$B,'NPS Monthly'!B$1,Aggregate!$K:$K,'NPS Monthly'!$A5)</f>
        <v>0</v>
      </c>
      <c r="C5" s="19">
        <f>COUNTIFS(Aggregate!$L:$L,'NPS Monthly'!$A$1,Aggregate!$B:$B,'NPS Monthly'!C$1,Aggregate!$K:$K,'NPS Monthly'!$A5)</f>
        <v>0</v>
      </c>
      <c r="D5" s="19">
        <f>COUNTIFS(Aggregate!$L:$L,'NPS Monthly'!$A$1,Aggregate!$B:$B,'NPS Monthly'!D$1,Aggregate!$K:$K,'NPS Monthly'!$A5)</f>
        <v>3</v>
      </c>
      <c r="F5" s="19" t="s">
        <v>3034</v>
      </c>
      <c r="G5" s="19">
        <f>COUNTIFS(Aggregate!$L:$L,'NPS Monthly'!$F$1,Aggregate!$B:$B,'NPS Monthly'!G$1,Aggregate!$K:$K,'NPS Monthly'!$F5)</f>
        <v>0</v>
      </c>
      <c r="H5" s="19">
        <f>COUNTIFS(Aggregate!$L:$L,'NPS Monthly'!$F$1,Aggregate!$B:$B,'NPS Monthly'!H$1,Aggregate!$K:$K,'NPS Monthly'!$F5)</f>
        <v>1</v>
      </c>
      <c r="I5" s="19">
        <f>COUNTIFS(Aggregate!$L:$L,'NPS Monthly'!$F$1,Aggregate!$B:$B,'NPS Monthly'!I$1,Aggregate!$K:$K,'NPS Monthly'!$F5)</f>
        <v>10</v>
      </c>
      <c r="K5" s="19" t="s">
        <v>3034</v>
      </c>
      <c r="L5" s="19">
        <f>COUNTIFS(Aggregate!$L:$L,'NPS Monthly'!$K$1,Aggregate!$B:$B,'NPS Monthly'!L$1,Aggregate!$K:$K,'NPS Monthly'!$K5)</f>
        <v>0</v>
      </c>
      <c r="M5" s="19">
        <f>COUNTIFS(Aggregate!$L:$L,'NPS Monthly'!$K$1,Aggregate!$B:$B,'NPS Monthly'!M$1,Aggregate!$K:$K,'NPS Monthly'!$K5)</f>
        <v>1</v>
      </c>
      <c r="N5" s="19">
        <f>COUNTIFS(Aggregate!$L:$L,'NPS Monthly'!$K$1,Aggregate!$B:$B,'NPS Monthly'!N$1,Aggregate!$K:$K,'NPS Monthly'!$K5)</f>
        <v>12</v>
      </c>
    </row>
    <row r="6" spans="1:14" x14ac:dyDescent="0.25">
      <c r="A6" s="19" t="s">
        <v>3029</v>
      </c>
      <c r="B6" s="19">
        <f>COUNTIFS(Aggregate!$L:$L,'NPS Monthly'!$A$1,Aggregate!$B:$B,'NPS Monthly'!B$1,Aggregate!$K:$K,'NPS Monthly'!$A6)</f>
        <v>26</v>
      </c>
      <c r="C6" s="19">
        <f>COUNTIFS(Aggregate!$L:$L,'NPS Monthly'!$A$1,Aggregate!$B:$B,'NPS Monthly'!C$1,Aggregate!$K:$K,'NPS Monthly'!$A6)</f>
        <v>26</v>
      </c>
      <c r="D6" s="19">
        <f>COUNTIFS(Aggregate!$L:$L,'NPS Monthly'!$A$1,Aggregate!$B:$B,'NPS Monthly'!D$1,Aggregate!$K:$K,'NPS Monthly'!$A6)</f>
        <v>21</v>
      </c>
      <c r="F6" s="19" t="s">
        <v>3029</v>
      </c>
      <c r="G6" s="19">
        <f>COUNTIFS(Aggregate!$L:$L,'NPS Monthly'!$F$1,Aggregate!$B:$B,'NPS Monthly'!G$1,Aggregate!$K:$K,'NPS Monthly'!$F6)</f>
        <v>44</v>
      </c>
      <c r="H6" s="19">
        <f>COUNTIFS(Aggregate!$L:$L,'NPS Monthly'!$F$1,Aggregate!$B:$B,'NPS Monthly'!H$1,Aggregate!$K:$K,'NPS Monthly'!$F6)</f>
        <v>25</v>
      </c>
      <c r="I6" s="19">
        <f>COUNTIFS(Aggregate!$L:$L,'NPS Monthly'!$F$1,Aggregate!$B:$B,'NPS Monthly'!I$1,Aggregate!$K:$K,'NPS Monthly'!$F6)</f>
        <v>22</v>
      </c>
      <c r="K6" s="19" t="s">
        <v>3029</v>
      </c>
      <c r="L6" s="19">
        <f>COUNTIFS(Aggregate!$L:$L,'NPS Monthly'!$K$1,Aggregate!$B:$B,'NPS Monthly'!L$1,Aggregate!$K:$K,'NPS Monthly'!$K6)</f>
        <v>41</v>
      </c>
      <c r="M6" s="19">
        <f>COUNTIFS(Aggregate!$L:$L,'NPS Monthly'!$K$1,Aggregate!$B:$B,'NPS Monthly'!M$1,Aggregate!$K:$K,'NPS Monthly'!$K6)</f>
        <v>43</v>
      </c>
      <c r="N6" s="19">
        <f>COUNTIFS(Aggregate!$L:$L,'NPS Monthly'!$K$1,Aggregate!$B:$B,'NPS Monthly'!N$1,Aggregate!$K:$K,'NPS Monthly'!$K6)</f>
        <v>34</v>
      </c>
    </row>
    <row r="7" spans="1:14" x14ac:dyDescent="0.25">
      <c r="A7" s="19" t="s">
        <v>3033</v>
      </c>
      <c r="B7" s="19">
        <f>COUNTIFS(Aggregate!$L:$L,'NPS Monthly'!$A$1,Aggregate!$B:$B,'NPS Monthly'!B$1,Aggregate!$K:$K,'NPS Monthly'!$A7)</f>
        <v>2</v>
      </c>
      <c r="C7" s="19">
        <f>COUNTIFS(Aggregate!$L:$L,'NPS Monthly'!$A$1,Aggregate!$B:$B,'NPS Monthly'!C$1,Aggregate!$K:$K,'NPS Monthly'!$A7)</f>
        <v>12</v>
      </c>
      <c r="D7" s="19">
        <f>COUNTIFS(Aggregate!$L:$L,'NPS Monthly'!$A$1,Aggregate!$B:$B,'NPS Monthly'!D$1,Aggregate!$K:$K,'NPS Monthly'!$A7)</f>
        <v>13</v>
      </c>
      <c r="F7" s="19" t="s">
        <v>3033</v>
      </c>
      <c r="G7" s="19">
        <f>COUNTIFS(Aggregate!$L:$L,'NPS Monthly'!$F$1,Aggregate!$B:$B,'NPS Monthly'!G$1,Aggregate!$K:$K,'NPS Monthly'!$F7)</f>
        <v>2</v>
      </c>
      <c r="H7" s="19">
        <f>COUNTIFS(Aggregate!$L:$L,'NPS Monthly'!$F$1,Aggregate!$B:$B,'NPS Monthly'!H$1,Aggregate!$K:$K,'NPS Monthly'!$F7)</f>
        <v>14</v>
      </c>
      <c r="I7" s="19">
        <f>COUNTIFS(Aggregate!$L:$L,'NPS Monthly'!$F$1,Aggregate!$B:$B,'NPS Monthly'!I$1,Aggregate!$K:$K,'NPS Monthly'!$F7)</f>
        <v>22</v>
      </c>
      <c r="K7" s="19" t="s">
        <v>3033</v>
      </c>
      <c r="L7" s="19">
        <f>COUNTIFS(Aggregate!$L:$L,'NPS Monthly'!$K$1,Aggregate!$B:$B,'NPS Monthly'!L$1,Aggregate!$K:$K,'NPS Monthly'!$K7)</f>
        <v>2</v>
      </c>
      <c r="M7" s="19">
        <f>COUNTIFS(Aggregate!$L:$L,'NPS Monthly'!$K$1,Aggregate!$B:$B,'NPS Monthly'!M$1,Aggregate!$K:$K,'NPS Monthly'!$K7)</f>
        <v>11</v>
      </c>
      <c r="N7" s="19">
        <f>COUNTIFS(Aggregate!$L:$L,'NPS Monthly'!$K$1,Aggregate!$B:$B,'NPS Monthly'!N$1,Aggregate!$K:$K,'NPS Monthly'!$K7)</f>
        <v>13</v>
      </c>
    </row>
    <row r="8" spans="1:14" x14ac:dyDescent="0.25">
      <c r="A8" s="19" t="s">
        <v>3032</v>
      </c>
      <c r="B8" s="19">
        <f>COUNTIFS(Aggregate!$L:$L,'NPS Monthly'!$A$1,Aggregate!$B:$B,'NPS Monthly'!B$1,Aggregate!$K:$K,'NPS Monthly'!$A8)</f>
        <v>3</v>
      </c>
      <c r="C8" s="19">
        <f>COUNTIFS(Aggregate!$L:$L,'NPS Monthly'!$A$1,Aggregate!$B:$B,'NPS Monthly'!C$1,Aggregate!$K:$K,'NPS Monthly'!$A8)</f>
        <v>1</v>
      </c>
      <c r="D8" s="19">
        <f>COUNTIFS(Aggregate!$L:$L,'NPS Monthly'!$A$1,Aggregate!$B:$B,'NPS Monthly'!D$1,Aggregate!$K:$K,'NPS Monthly'!$A8)</f>
        <v>0</v>
      </c>
      <c r="F8" s="19" t="s">
        <v>3032</v>
      </c>
      <c r="G8" s="19">
        <f>COUNTIFS(Aggregate!$L:$L,'NPS Monthly'!$F$1,Aggregate!$B:$B,'NPS Monthly'!G$1,Aggregate!$K:$K,'NPS Monthly'!$F8)</f>
        <v>1</v>
      </c>
      <c r="H8" s="19">
        <f>COUNTIFS(Aggregate!$L:$L,'NPS Monthly'!$F$1,Aggregate!$B:$B,'NPS Monthly'!H$1,Aggregate!$K:$K,'NPS Monthly'!$F8)</f>
        <v>0</v>
      </c>
      <c r="I8" s="19">
        <f>COUNTIFS(Aggregate!$L:$L,'NPS Monthly'!$F$1,Aggregate!$B:$B,'NPS Monthly'!I$1,Aggregate!$K:$K,'NPS Monthly'!$F8)</f>
        <v>0</v>
      </c>
      <c r="K8" s="19" t="s">
        <v>3032</v>
      </c>
      <c r="L8" s="19">
        <f>COUNTIFS(Aggregate!$L:$L,'NPS Monthly'!$K$1,Aggregate!$B:$B,'NPS Monthly'!L$1,Aggregate!$K:$K,'NPS Monthly'!$K8)</f>
        <v>3</v>
      </c>
      <c r="M8" s="19">
        <f>COUNTIFS(Aggregate!$L:$L,'NPS Monthly'!$K$1,Aggregate!$B:$B,'NPS Monthly'!M$1,Aggregate!$K:$K,'NPS Monthly'!$K8)</f>
        <v>1</v>
      </c>
      <c r="N8" s="19">
        <f>COUNTIFS(Aggregate!$L:$L,'NPS Monthly'!$K$1,Aggregate!$B:$B,'NPS Monthly'!N$1,Aggregate!$K:$K,'NPS Monthly'!$K8)</f>
        <v>1</v>
      </c>
    </row>
    <row r="9" spans="1:14" x14ac:dyDescent="0.25">
      <c r="A9" s="19" t="s">
        <v>3031</v>
      </c>
      <c r="B9" s="19">
        <f>COUNTIFS(Aggregate!$L:$L,'NPS Monthly'!$A$1,Aggregate!$B:$B,'NPS Monthly'!B$1,Aggregate!$K:$K,'NPS Monthly'!$A9)</f>
        <v>4</v>
      </c>
      <c r="C9" s="19">
        <f>COUNTIFS(Aggregate!$L:$L,'NPS Monthly'!$A$1,Aggregate!$B:$B,'NPS Monthly'!C$1,Aggregate!$K:$K,'NPS Monthly'!$A9)</f>
        <v>4</v>
      </c>
      <c r="D9" s="19">
        <f>COUNTIFS(Aggregate!$L:$L,'NPS Monthly'!$A$1,Aggregate!$B:$B,'NPS Monthly'!D$1,Aggregate!$K:$K,'NPS Monthly'!$A9)</f>
        <v>11</v>
      </c>
      <c r="F9" s="19" t="s">
        <v>3031</v>
      </c>
      <c r="G9" s="19">
        <f>COUNTIFS(Aggregate!$L:$L,'NPS Monthly'!$F$1,Aggregate!$B:$B,'NPS Monthly'!G$1,Aggregate!$K:$K,'NPS Monthly'!$F9)</f>
        <v>4</v>
      </c>
      <c r="H9" s="19">
        <f>COUNTIFS(Aggregate!$L:$L,'NPS Monthly'!$F$1,Aggregate!$B:$B,'NPS Monthly'!H$1,Aggregate!$K:$K,'NPS Monthly'!$F9)</f>
        <v>10</v>
      </c>
      <c r="I9" s="19">
        <f>COUNTIFS(Aggregate!$L:$L,'NPS Monthly'!$F$1,Aggregate!$B:$B,'NPS Monthly'!I$1,Aggregate!$K:$K,'NPS Monthly'!$F9)</f>
        <v>10</v>
      </c>
      <c r="K9" s="19" t="s">
        <v>3031</v>
      </c>
      <c r="L9" s="19">
        <f>COUNTIFS(Aggregate!$L:$L,'NPS Monthly'!$K$1,Aggregate!$B:$B,'NPS Monthly'!L$1,Aggregate!$K:$K,'NPS Monthly'!$K9)</f>
        <v>9</v>
      </c>
      <c r="M9" s="19">
        <f>COUNTIFS(Aggregate!$L:$L,'NPS Monthly'!$K$1,Aggregate!$B:$B,'NPS Monthly'!M$1,Aggregate!$K:$K,'NPS Monthly'!$K9)</f>
        <v>5</v>
      </c>
      <c r="N9" s="19">
        <f>COUNTIFS(Aggregate!$L:$L,'NPS Monthly'!$K$1,Aggregate!$B:$B,'NPS Monthly'!N$1,Aggregate!$K:$K,'NPS Monthly'!$K9)</f>
        <v>18</v>
      </c>
    </row>
    <row r="10" spans="1:14" x14ac:dyDescent="0.25">
      <c r="A10" s="19" t="s">
        <v>3030</v>
      </c>
      <c r="B10" s="19">
        <f>COUNTIFS(Aggregate!$L:$L,'NPS Monthly'!$A$1,Aggregate!$B:$B,'NPS Monthly'!B$1,Aggregate!$K:$K,'NPS Monthly'!$A10)</f>
        <v>0</v>
      </c>
      <c r="C10" s="19">
        <f>COUNTIFS(Aggregate!$L:$L,'NPS Monthly'!$A$1,Aggregate!$B:$B,'NPS Monthly'!C$1,Aggregate!$K:$K,'NPS Monthly'!$A10)</f>
        <v>3</v>
      </c>
      <c r="D10" s="19">
        <f>COUNTIFS(Aggregate!$L:$L,'NPS Monthly'!$A$1,Aggregate!$B:$B,'NPS Monthly'!D$1,Aggregate!$K:$K,'NPS Monthly'!$A10)</f>
        <v>39</v>
      </c>
      <c r="F10" s="19" t="s">
        <v>3030</v>
      </c>
      <c r="G10" s="19">
        <f>COUNTIFS(Aggregate!$L:$L,'NPS Monthly'!$F$1,Aggregate!$B:$B,'NPS Monthly'!G$1,Aggregate!$K:$K,'NPS Monthly'!$F10)</f>
        <v>2</v>
      </c>
      <c r="H10" s="19">
        <f>COUNTIFS(Aggregate!$L:$L,'NPS Monthly'!$F$1,Aggregate!$B:$B,'NPS Monthly'!H$1,Aggregate!$K:$K,'NPS Monthly'!$F10)</f>
        <v>9</v>
      </c>
      <c r="I10" s="19">
        <f>COUNTIFS(Aggregate!$L:$L,'NPS Monthly'!$F$1,Aggregate!$B:$B,'NPS Monthly'!I$1,Aggregate!$K:$K,'NPS Monthly'!$F10)</f>
        <v>37</v>
      </c>
      <c r="K10" s="19" t="s">
        <v>3030</v>
      </c>
      <c r="L10" s="19">
        <f>COUNTIFS(Aggregate!$L:$L,'NPS Monthly'!$K$1,Aggregate!$B:$B,'NPS Monthly'!L$1,Aggregate!$K:$K,'NPS Monthly'!$K10)</f>
        <v>1</v>
      </c>
      <c r="M10" s="19">
        <f>COUNTIFS(Aggregate!$L:$L,'NPS Monthly'!$K$1,Aggregate!$B:$B,'NPS Monthly'!M$1,Aggregate!$K:$K,'NPS Monthly'!$K10)</f>
        <v>5</v>
      </c>
      <c r="N10" s="19">
        <f>COUNTIFS(Aggregate!$L:$L,'NPS Monthly'!$K$1,Aggregate!$B:$B,'NPS Monthly'!N$1,Aggregate!$K:$K,'NPS Monthly'!$K10)</f>
        <v>55</v>
      </c>
    </row>
    <row r="11" spans="1:14" x14ac:dyDescent="0.25">
      <c r="A11" s="19" t="s">
        <v>3028</v>
      </c>
      <c r="B11" s="19">
        <f>COUNTIFS(Aggregate!$L:$L,'NPS Monthly'!$A$1,Aggregate!$B:$B,'NPS Monthly'!B$1,Aggregate!$K:$K,'NPS Monthly'!$A11)</f>
        <v>1</v>
      </c>
      <c r="C11" s="19">
        <f>COUNTIFS(Aggregate!$L:$L,'NPS Monthly'!$A$1,Aggregate!$B:$B,'NPS Monthly'!C$1,Aggregate!$K:$K,'NPS Monthly'!$A11)</f>
        <v>2</v>
      </c>
      <c r="D11" s="19">
        <f>COUNTIFS(Aggregate!$L:$L,'NPS Monthly'!$A$1,Aggregate!$B:$B,'NPS Monthly'!D$1,Aggregate!$K:$K,'NPS Monthly'!$A11)</f>
        <v>8</v>
      </c>
      <c r="F11" s="19" t="s">
        <v>3028</v>
      </c>
      <c r="G11" s="19">
        <f>COUNTIFS(Aggregate!$L:$L,'NPS Monthly'!$F$1,Aggregate!$B:$B,'NPS Monthly'!G$1,Aggregate!$K:$K,'NPS Monthly'!$F11)</f>
        <v>0</v>
      </c>
      <c r="H11" s="19">
        <f>COUNTIFS(Aggregate!$L:$L,'NPS Monthly'!$F$1,Aggregate!$B:$B,'NPS Monthly'!H$1,Aggregate!$K:$K,'NPS Monthly'!$F11)</f>
        <v>2</v>
      </c>
      <c r="I11" s="19">
        <f>COUNTIFS(Aggregate!$L:$L,'NPS Monthly'!$F$1,Aggregate!$B:$B,'NPS Monthly'!I$1,Aggregate!$K:$K,'NPS Monthly'!$F11)</f>
        <v>17</v>
      </c>
      <c r="K11" s="19" t="s">
        <v>3028</v>
      </c>
      <c r="L11" s="19">
        <f>COUNTIFS(Aggregate!$L:$L,'NPS Monthly'!$K$1,Aggregate!$B:$B,'NPS Monthly'!L$1,Aggregate!$K:$K,'NPS Monthly'!$K11)</f>
        <v>0</v>
      </c>
      <c r="M11" s="19">
        <f>COUNTIFS(Aggregate!$L:$L,'NPS Monthly'!$K$1,Aggregate!$B:$B,'NPS Monthly'!M$1,Aggregate!$K:$K,'NPS Monthly'!$K11)</f>
        <v>2</v>
      </c>
      <c r="N11" s="19">
        <f>COUNTIFS(Aggregate!$L:$L,'NPS Monthly'!$K$1,Aggregate!$B:$B,'NPS Monthly'!N$1,Aggregate!$K:$K,'NPS Monthly'!$K11)</f>
        <v>9</v>
      </c>
    </row>
    <row r="12" spans="1:14" x14ac:dyDescent="0.25">
      <c r="A12" s="19" t="s">
        <v>3027</v>
      </c>
      <c r="B12" s="19">
        <f>COUNTIFS(Aggregate!$L:$L,'NPS Monthly'!$A$1,Aggregate!$B:$B,'NPS Monthly'!B$1,Aggregate!$K:$K,'NPS Monthly'!$A12)</f>
        <v>0</v>
      </c>
      <c r="C12" s="19">
        <f>COUNTIFS(Aggregate!$L:$L,'NPS Monthly'!$A$1,Aggregate!$B:$B,'NPS Monthly'!C$1,Aggregate!$K:$K,'NPS Monthly'!$A12)</f>
        <v>1</v>
      </c>
      <c r="D12" s="19">
        <f>COUNTIFS(Aggregate!$L:$L,'NPS Monthly'!$A$1,Aggregate!$B:$B,'NPS Monthly'!D$1,Aggregate!$K:$K,'NPS Monthly'!$A12)</f>
        <v>6</v>
      </c>
      <c r="F12" s="19" t="s">
        <v>3027</v>
      </c>
      <c r="G12" s="19">
        <f>COUNTIFS(Aggregate!$L:$L,'NPS Monthly'!$F$1,Aggregate!$B:$B,'NPS Monthly'!G$1,Aggregate!$K:$K,'NPS Monthly'!$F12)</f>
        <v>0</v>
      </c>
      <c r="H12" s="19">
        <f>COUNTIFS(Aggregate!$L:$L,'NPS Monthly'!$F$1,Aggregate!$B:$B,'NPS Monthly'!H$1,Aggregate!$K:$K,'NPS Monthly'!$F12)</f>
        <v>1</v>
      </c>
      <c r="I12" s="19">
        <f>COUNTIFS(Aggregate!$L:$L,'NPS Monthly'!$F$1,Aggregate!$B:$B,'NPS Monthly'!I$1,Aggregate!$K:$K,'NPS Monthly'!$F12)</f>
        <v>6</v>
      </c>
      <c r="K12" s="19" t="s">
        <v>3027</v>
      </c>
      <c r="L12" s="19">
        <f>COUNTIFS(Aggregate!$L:$L,'NPS Monthly'!$K$1,Aggregate!$B:$B,'NPS Monthly'!L$1,Aggregate!$K:$K,'NPS Monthly'!$K12)</f>
        <v>0</v>
      </c>
      <c r="M12" s="19">
        <f>COUNTIFS(Aggregate!$L:$L,'NPS Monthly'!$K$1,Aggregate!$B:$B,'NPS Monthly'!M$1,Aggregate!$K:$K,'NPS Monthly'!$K12)</f>
        <v>0</v>
      </c>
      <c r="N12" s="19">
        <f>COUNTIFS(Aggregate!$L:$L,'NPS Monthly'!$K$1,Aggregate!$B:$B,'NPS Monthly'!N$1,Aggregate!$K:$K,'NPS Monthly'!$K12)</f>
        <v>4</v>
      </c>
    </row>
    <row r="13" spans="1:14" x14ac:dyDescent="0.25">
      <c r="A13" s="19" t="s">
        <v>3039</v>
      </c>
      <c r="B13" s="19">
        <f>COUNTIFS(Aggregate!$L:$L,'NPS Monthly'!$A$1,Aggregate!$B:$B,'NPS Monthly'!B$1,Aggregate!$K:$K,'NPS Monthly'!$A13)</f>
        <v>4</v>
      </c>
      <c r="C13" s="19">
        <f>COUNTIFS(Aggregate!$L:$L,'NPS Monthly'!$A$1,Aggregate!$B:$B,'NPS Monthly'!C$1,Aggregate!$K:$K,'NPS Monthly'!$A13)</f>
        <v>6</v>
      </c>
      <c r="D13" s="19">
        <f>COUNTIFS(Aggregate!$L:$L,'NPS Monthly'!$A$1,Aggregate!$B:$B,'NPS Monthly'!D$1,Aggregate!$K:$K,'NPS Monthly'!$A13)</f>
        <v>7</v>
      </c>
      <c r="F13" s="19" t="s">
        <v>3039</v>
      </c>
      <c r="G13" s="19">
        <f>COUNTIFS(Aggregate!$L:$L,'NPS Monthly'!$F$1,Aggregate!$B:$B,'NPS Monthly'!G$1,Aggregate!$K:$K,'NPS Monthly'!$F13)</f>
        <v>1</v>
      </c>
      <c r="H13" s="19">
        <f>COUNTIFS(Aggregate!$L:$L,'NPS Monthly'!$F$1,Aggregate!$B:$B,'NPS Monthly'!H$1,Aggregate!$K:$K,'NPS Monthly'!$F13)</f>
        <v>5</v>
      </c>
      <c r="I13" s="19">
        <f>COUNTIFS(Aggregate!$L:$L,'NPS Monthly'!$F$1,Aggregate!$B:$B,'NPS Monthly'!I$1,Aggregate!$K:$K,'NPS Monthly'!$F13)</f>
        <v>7</v>
      </c>
      <c r="K13" s="19" t="s">
        <v>3039</v>
      </c>
      <c r="L13" s="19">
        <f>COUNTIFS(Aggregate!$L:$L,'NPS Monthly'!$K$1,Aggregate!$B:$B,'NPS Monthly'!L$1,Aggregate!$K:$K,'NPS Monthly'!$K13)</f>
        <v>3</v>
      </c>
      <c r="M13" s="19">
        <f>COUNTIFS(Aggregate!$L:$L,'NPS Monthly'!$K$1,Aggregate!$B:$B,'NPS Monthly'!M$1,Aggregate!$K:$K,'NPS Monthly'!$K13)</f>
        <v>2</v>
      </c>
      <c r="N13" s="19">
        <f>COUNTIFS(Aggregate!$L:$L,'NPS Monthly'!$K$1,Aggregate!$B:$B,'NPS Monthly'!N$1,Aggregate!$K:$K,'NPS Monthly'!$K13)</f>
        <v>6</v>
      </c>
    </row>
    <row r="14" spans="1:14" x14ac:dyDescent="0.25">
      <c r="A14" s="19" t="s">
        <v>3026</v>
      </c>
      <c r="B14" s="19">
        <f>COUNTIFS(Aggregate!$L:$L,'NPS Monthly'!$A$1,Aggregate!$B:$B,'NPS Monthly'!B$1,Aggregate!$K:$K,'NPS Monthly'!$A14)</f>
        <v>0</v>
      </c>
      <c r="C14" s="19">
        <f>COUNTIFS(Aggregate!$L:$L,'NPS Monthly'!$A$1,Aggregate!$B:$B,'NPS Monthly'!C$1,Aggregate!$K:$K,'NPS Monthly'!$A14)</f>
        <v>1</v>
      </c>
      <c r="D14" s="19">
        <f>COUNTIFS(Aggregate!$L:$L,'NPS Monthly'!$A$1,Aggregate!$B:$B,'NPS Monthly'!D$1,Aggregate!$K:$K,'NPS Monthly'!$A14)</f>
        <v>0</v>
      </c>
      <c r="F14" s="19" t="s">
        <v>3026</v>
      </c>
      <c r="G14" s="19">
        <f>COUNTIFS(Aggregate!$L:$L,'NPS Monthly'!$F$1,Aggregate!$B:$B,'NPS Monthly'!G$1,Aggregate!$K:$K,'NPS Monthly'!$F14)</f>
        <v>0</v>
      </c>
      <c r="H14" s="19">
        <f>COUNTIFS(Aggregate!$L:$L,'NPS Monthly'!$F$1,Aggregate!$B:$B,'NPS Monthly'!H$1,Aggregate!$K:$K,'NPS Monthly'!$F14)</f>
        <v>0</v>
      </c>
      <c r="I14" s="19">
        <f>COUNTIFS(Aggregate!$L:$L,'NPS Monthly'!$F$1,Aggregate!$B:$B,'NPS Monthly'!I$1,Aggregate!$K:$K,'NPS Monthly'!$F14)</f>
        <v>4</v>
      </c>
      <c r="K14" s="19" t="s">
        <v>3026</v>
      </c>
      <c r="L14" s="19">
        <f>COUNTIFS(Aggregate!$L:$L,'NPS Monthly'!$K$1,Aggregate!$B:$B,'NPS Monthly'!L$1,Aggregate!$K:$K,'NPS Monthly'!$K14)</f>
        <v>0</v>
      </c>
      <c r="M14" s="19">
        <f>COUNTIFS(Aggregate!$L:$L,'NPS Monthly'!$K$1,Aggregate!$B:$B,'NPS Monthly'!M$1,Aggregate!$K:$K,'NPS Monthly'!$K14)</f>
        <v>1</v>
      </c>
      <c r="N14" s="19">
        <f>COUNTIFS(Aggregate!$L:$L,'NPS Monthly'!$K$1,Aggregate!$B:$B,'NPS Monthly'!N$1,Aggregate!$K:$K,'NPS Monthly'!$K14)</f>
        <v>7</v>
      </c>
    </row>
    <row r="15" spans="1:14" x14ac:dyDescent="0.25">
      <c r="A15" s="19" t="s">
        <v>3037</v>
      </c>
      <c r="B15" s="19">
        <f>COUNTIFS(Aggregate!$L:$L,'NPS Monthly'!$A$1,Aggregate!$B:$B,'NPS Monthly'!B$1,Aggregate!$K:$K,'NPS Monthly'!$A15)</f>
        <v>2</v>
      </c>
      <c r="C15" s="19">
        <f>COUNTIFS(Aggregate!$L:$L,'NPS Monthly'!$A$1,Aggregate!$B:$B,'NPS Monthly'!C$1,Aggregate!$K:$K,'NPS Monthly'!$A15)</f>
        <v>0</v>
      </c>
      <c r="D15" s="19">
        <f>COUNTIFS(Aggregate!$L:$L,'NPS Monthly'!$A$1,Aggregate!$B:$B,'NPS Monthly'!D$1,Aggregate!$K:$K,'NPS Monthly'!$A15)</f>
        <v>3</v>
      </c>
      <c r="F15" s="19" t="s">
        <v>3037</v>
      </c>
      <c r="G15" s="19">
        <f>COUNTIFS(Aggregate!$L:$L,'NPS Monthly'!$F$1,Aggregate!$B:$B,'NPS Monthly'!G$1,Aggregate!$K:$K,'NPS Monthly'!$F15)</f>
        <v>3</v>
      </c>
      <c r="H15" s="19">
        <f>COUNTIFS(Aggregate!$L:$L,'NPS Monthly'!$F$1,Aggregate!$B:$B,'NPS Monthly'!H$1,Aggregate!$K:$K,'NPS Monthly'!$F15)</f>
        <v>3</v>
      </c>
      <c r="I15" s="19">
        <f>COUNTIFS(Aggregate!$L:$L,'NPS Monthly'!$F$1,Aggregate!$B:$B,'NPS Monthly'!I$1,Aggregate!$K:$K,'NPS Monthly'!$F15)</f>
        <v>1</v>
      </c>
      <c r="K15" s="19" t="s">
        <v>3037</v>
      </c>
      <c r="L15" s="19">
        <f>COUNTIFS(Aggregate!$L:$L,'NPS Monthly'!$K$1,Aggregate!$B:$B,'NPS Monthly'!L$1,Aggregate!$K:$K,'NPS Monthly'!$K15)</f>
        <v>1</v>
      </c>
      <c r="M15" s="19">
        <f>COUNTIFS(Aggregate!$L:$L,'NPS Monthly'!$K$1,Aggregate!$B:$B,'NPS Monthly'!M$1,Aggregate!$K:$K,'NPS Monthly'!$K15)</f>
        <v>0</v>
      </c>
      <c r="N15" s="19">
        <f>COUNTIFS(Aggregate!$L:$L,'NPS Monthly'!$K$1,Aggregate!$B:$B,'NPS Monthly'!N$1,Aggregate!$K:$K,'NPS Monthly'!$K15)</f>
        <v>1</v>
      </c>
    </row>
    <row r="16" spans="1:14" x14ac:dyDescent="0.25">
      <c r="A16" s="19" t="s">
        <v>3036</v>
      </c>
      <c r="B16" s="19">
        <f>COUNTIFS(Aggregate!$L:$L,'NPS Monthly'!$A$1,Aggregate!$B:$B,'NPS Monthly'!B$1,Aggregate!$K:$K,'NPS Monthly'!$A16)</f>
        <v>4</v>
      </c>
      <c r="C16" s="19">
        <f>COUNTIFS(Aggregate!$L:$L,'NPS Monthly'!$A$1,Aggregate!$B:$B,'NPS Monthly'!C$1,Aggregate!$K:$K,'NPS Monthly'!$A16)</f>
        <v>6</v>
      </c>
      <c r="D16" s="19">
        <f>COUNTIFS(Aggregate!$L:$L,'NPS Monthly'!$A$1,Aggregate!$B:$B,'NPS Monthly'!D$1,Aggregate!$K:$K,'NPS Monthly'!$A16)</f>
        <v>10</v>
      </c>
      <c r="F16" s="19" t="s">
        <v>3036</v>
      </c>
      <c r="G16" s="19">
        <f>COUNTIFS(Aggregate!$L:$L,'NPS Monthly'!$F$1,Aggregate!$B:$B,'NPS Monthly'!G$1,Aggregate!$K:$K,'NPS Monthly'!$F16)</f>
        <v>3</v>
      </c>
      <c r="H16" s="19">
        <f>COUNTIFS(Aggregate!$L:$L,'NPS Monthly'!$F$1,Aggregate!$B:$B,'NPS Monthly'!H$1,Aggregate!$K:$K,'NPS Monthly'!$F16)</f>
        <v>3</v>
      </c>
      <c r="I16" s="19">
        <f>COUNTIFS(Aggregate!$L:$L,'NPS Monthly'!$F$1,Aggregate!$B:$B,'NPS Monthly'!I$1,Aggregate!$K:$K,'NPS Monthly'!$F16)</f>
        <v>8</v>
      </c>
      <c r="K16" s="19" t="s">
        <v>3036</v>
      </c>
      <c r="L16" s="19">
        <f>COUNTIFS(Aggregate!$L:$L,'NPS Monthly'!$K$1,Aggregate!$B:$B,'NPS Monthly'!L$1,Aggregate!$K:$K,'NPS Monthly'!$K16)</f>
        <v>5</v>
      </c>
      <c r="M16" s="19">
        <f>COUNTIFS(Aggregate!$L:$L,'NPS Monthly'!$K$1,Aggregate!$B:$B,'NPS Monthly'!M$1,Aggregate!$K:$K,'NPS Monthly'!$K16)</f>
        <v>8</v>
      </c>
      <c r="N16" s="19">
        <f>COUNTIFS(Aggregate!$L:$L,'NPS Monthly'!$K$1,Aggregate!$B:$B,'NPS Monthly'!N$1,Aggregate!$K:$K,'NPS Monthly'!$K16)</f>
        <v>6</v>
      </c>
    </row>
    <row r="17" spans="1:14" x14ac:dyDescent="0.25">
      <c r="A17" s="19" t="s">
        <v>3038</v>
      </c>
      <c r="B17" s="19">
        <f>COUNTIFS(Aggregate!$L:$L,'NPS Monthly'!$A$1,Aggregate!$B:$B,'NPS Monthly'!B$1,Aggregate!$K:$K,'NPS Monthly'!$A17)</f>
        <v>0</v>
      </c>
      <c r="C17" s="19">
        <f>COUNTIFS(Aggregate!$L:$L,'NPS Monthly'!$A$1,Aggregate!$B:$B,'NPS Monthly'!C$1,Aggregate!$K:$K,'NPS Monthly'!$A17)</f>
        <v>2</v>
      </c>
      <c r="D17" s="19">
        <f>COUNTIFS(Aggregate!$L:$L,'NPS Monthly'!$A$1,Aggregate!$B:$B,'NPS Monthly'!D$1,Aggregate!$K:$K,'NPS Monthly'!$A17)</f>
        <v>0</v>
      </c>
      <c r="F17" s="19" t="s">
        <v>3038</v>
      </c>
      <c r="G17" s="19">
        <f>COUNTIFS(Aggregate!$L:$L,'NPS Monthly'!$F$1,Aggregate!$B:$B,'NPS Monthly'!G$1,Aggregate!$K:$K,'NPS Monthly'!$F17)</f>
        <v>1</v>
      </c>
      <c r="H17" s="19">
        <f>COUNTIFS(Aggregate!$L:$L,'NPS Monthly'!$F$1,Aggregate!$B:$B,'NPS Monthly'!H$1,Aggregate!$K:$K,'NPS Monthly'!$F17)</f>
        <v>2</v>
      </c>
      <c r="I17" s="19">
        <f>COUNTIFS(Aggregate!$L:$L,'NPS Monthly'!$F$1,Aggregate!$B:$B,'NPS Monthly'!I$1,Aggregate!$K:$K,'NPS Monthly'!$F17)</f>
        <v>0</v>
      </c>
      <c r="K17" s="19" t="s">
        <v>3038</v>
      </c>
      <c r="L17" s="19">
        <f>COUNTIFS(Aggregate!$L:$L,'NPS Monthly'!$K$1,Aggregate!$B:$B,'NPS Monthly'!L$1,Aggregate!$K:$K,'NPS Monthly'!$K17)</f>
        <v>0</v>
      </c>
      <c r="M17" s="19">
        <f>COUNTIFS(Aggregate!$L:$L,'NPS Monthly'!$K$1,Aggregate!$B:$B,'NPS Monthly'!M$1,Aggregate!$K:$K,'NPS Monthly'!$K17)</f>
        <v>0</v>
      </c>
      <c r="N17" s="19">
        <f>COUNTIFS(Aggregate!$L:$L,'NPS Monthly'!$K$1,Aggregate!$B:$B,'NPS Monthly'!N$1,Aggregate!$K:$K,'NPS Monthly'!$K17)</f>
        <v>1</v>
      </c>
    </row>
    <row r="18" spans="1:14" x14ac:dyDescent="0.25">
      <c r="A18" s="19" t="s">
        <v>3040</v>
      </c>
      <c r="B18" s="19">
        <f>COUNTIFS(Aggregate!$L:$L,'NPS Monthly'!$A$1,Aggregate!$B:$B,'NPS Monthly'!B$1,Aggregate!$K:$K,'NPS Monthly'!$A18)</f>
        <v>0</v>
      </c>
      <c r="C18" s="19">
        <f>COUNTIFS(Aggregate!$L:$L,'NPS Monthly'!$A$1,Aggregate!$B:$B,'NPS Monthly'!C$1,Aggregate!$K:$K,'NPS Monthly'!$A18)</f>
        <v>1</v>
      </c>
      <c r="D18" s="19">
        <f>COUNTIFS(Aggregate!$L:$L,'NPS Monthly'!$A$1,Aggregate!$B:$B,'NPS Monthly'!D$1,Aggregate!$K:$K,'NPS Monthly'!$A18)</f>
        <v>2</v>
      </c>
      <c r="F18" s="19" t="s">
        <v>3040</v>
      </c>
      <c r="G18" s="19">
        <f>COUNTIFS(Aggregate!$L:$L,'NPS Monthly'!$F$1,Aggregate!$B:$B,'NPS Monthly'!G$1,Aggregate!$K:$K,'NPS Monthly'!$F18)</f>
        <v>0</v>
      </c>
      <c r="H18" s="19">
        <f>COUNTIFS(Aggregate!$L:$L,'NPS Monthly'!$F$1,Aggregate!$B:$B,'NPS Monthly'!H$1,Aggregate!$K:$K,'NPS Monthly'!$F18)</f>
        <v>0</v>
      </c>
      <c r="I18" s="19">
        <f>COUNTIFS(Aggregate!$L:$L,'NPS Monthly'!$F$1,Aggregate!$B:$B,'NPS Monthly'!I$1,Aggregate!$K:$K,'NPS Monthly'!$F18)</f>
        <v>11</v>
      </c>
      <c r="K18" s="19" t="s">
        <v>3040</v>
      </c>
      <c r="L18" s="19">
        <f>COUNTIFS(Aggregate!$L:$L,'NPS Monthly'!$K$1,Aggregate!$B:$B,'NPS Monthly'!L$1,Aggregate!$K:$K,'NPS Monthly'!$K18)</f>
        <v>1</v>
      </c>
      <c r="M18" s="19">
        <f>COUNTIFS(Aggregate!$L:$L,'NPS Monthly'!$K$1,Aggregate!$B:$B,'NPS Monthly'!M$1,Aggregate!$K:$K,'NPS Monthly'!$K18)</f>
        <v>0</v>
      </c>
      <c r="N18" s="19">
        <f>COUNTIFS(Aggregate!$L:$L,'NPS Monthly'!$K$1,Aggregate!$B:$B,'NPS Monthly'!N$1,Aggregate!$K:$K,'NPS Monthly'!$K18)</f>
        <v>3</v>
      </c>
    </row>
    <row r="19" spans="1:14" x14ac:dyDescent="0.25">
      <c r="A19" s="19" t="s">
        <v>3041</v>
      </c>
      <c r="B19" s="19">
        <f>COUNTIFS(Aggregate!$L:$L,'NPS Monthly'!$A$1,Aggregate!$B:$B,'NPS Monthly'!B$1,Aggregate!$K:$K,'NPS Monthly'!$A19)</f>
        <v>0</v>
      </c>
      <c r="C19" s="19">
        <f>COUNTIFS(Aggregate!$L:$L,'NPS Monthly'!$A$1,Aggregate!$B:$B,'NPS Monthly'!C$1,Aggregate!$K:$K,'NPS Monthly'!$A19)</f>
        <v>1</v>
      </c>
      <c r="D19" s="19">
        <f>COUNTIFS(Aggregate!$L:$L,'NPS Monthly'!$A$1,Aggregate!$B:$B,'NPS Monthly'!D$1,Aggregate!$K:$K,'NPS Monthly'!$A19)</f>
        <v>1</v>
      </c>
      <c r="F19" s="19" t="s">
        <v>3041</v>
      </c>
      <c r="G19" s="19">
        <f>COUNTIFS(Aggregate!$L:$L,'NPS Monthly'!$F$1,Aggregate!$B:$B,'NPS Monthly'!G$1,Aggregate!$K:$K,'NPS Monthly'!$F19)</f>
        <v>0</v>
      </c>
      <c r="H19" s="19">
        <f>COUNTIFS(Aggregate!$L:$L,'NPS Monthly'!$F$1,Aggregate!$B:$B,'NPS Monthly'!H$1,Aggregate!$K:$K,'NPS Monthly'!$F19)</f>
        <v>1</v>
      </c>
      <c r="I19" s="19">
        <f>COUNTIFS(Aggregate!$L:$L,'NPS Monthly'!$F$1,Aggregate!$B:$B,'NPS Monthly'!I$1,Aggregate!$K:$K,'NPS Monthly'!$F19)</f>
        <v>4</v>
      </c>
      <c r="K19" s="19" t="s">
        <v>3041</v>
      </c>
      <c r="L19" s="19">
        <f>COUNTIFS(Aggregate!$L:$L,'NPS Monthly'!$K$1,Aggregate!$B:$B,'NPS Monthly'!L$1,Aggregate!$K:$K,'NPS Monthly'!$K19)</f>
        <v>0</v>
      </c>
      <c r="M19" s="19">
        <f>COUNTIFS(Aggregate!$L:$L,'NPS Monthly'!$K$1,Aggregate!$B:$B,'NPS Monthly'!M$1,Aggregate!$K:$K,'NPS Monthly'!$K19)</f>
        <v>0</v>
      </c>
      <c r="N19" s="19">
        <f>COUNTIFS(Aggregate!$L:$L,'NPS Monthly'!$K$1,Aggregate!$B:$B,'NPS Monthly'!N$1,Aggregate!$K:$K,'NPS Monthly'!$K19)</f>
        <v>5</v>
      </c>
    </row>
    <row r="20" spans="1:14" x14ac:dyDescent="0.25">
      <c r="A20" s="19" t="s">
        <v>3042</v>
      </c>
      <c r="B20" s="19">
        <f>COUNTIFS(Aggregate!$L:$L,'NPS Monthly'!$A$1,Aggregate!$B:$B,'NPS Monthly'!B$1,Aggregate!$K:$K,'NPS Monthly'!$A20)</f>
        <v>4</v>
      </c>
      <c r="C20" s="19">
        <f>COUNTIFS(Aggregate!$L:$L,'NPS Monthly'!$A$1,Aggregate!$B:$B,'NPS Monthly'!C$1,Aggregate!$K:$K,'NPS Monthly'!$A20)</f>
        <v>4</v>
      </c>
      <c r="D20" s="19">
        <f>COUNTIFS(Aggregate!$L:$L,'NPS Monthly'!$A$1,Aggregate!$B:$B,'NPS Monthly'!D$1,Aggregate!$K:$K,'NPS Monthly'!$A20)</f>
        <v>7</v>
      </c>
      <c r="F20" s="19" t="s">
        <v>3042</v>
      </c>
      <c r="G20" s="19">
        <f>COUNTIFS(Aggregate!$L:$L,'NPS Monthly'!$F$1,Aggregate!$B:$B,'NPS Monthly'!G$1,Aggregate!$K:$K,'NPS Monthly'!$F20)</f>
        <v>6</v>
      </c>
      <c r="H20" s="19">
        <f>COUNTIFS(Aggregate!$L:$L,'NPS Monthly'!$F$1,Aggregate!$B:$B,'NPS Monthly'!H$1,Aggregate!$K:$K,'NPS Monthly'!$F20)</f>
        <v>6</v>
      </c>
      <c r="I20" s="19">
        <f>COUNTIFS(Aggregate!$L:$L,'NPS Monthly'!$F$1,Aggregate!$B:$B,'NPS Monthly'!I$1,Aggregate!$K:$K,'NPS Monthly'!$F20)</f>
        <v>10</v>
      </c>
      <c r="K20" s="19" t="s">
        <v>3042</v>
      </c>
      <c r="L20" s="19">
        <f>COUNTIFS(Aggregate!$L:$L,'NPS Monthly'!$K$1,Aggregate!$B:$B,'NPS Monthly'!L$1,Aggregate!$K:$K,'NPS Monthly'!$K20)</f>
        <v>6</v>
      </c>
      <c r="M20" s="19">
        <f>COUNTIFS(Aggregate!$L:$L,'NPS Monthly'!$K$1,Aggregate!$B:$B,'NPS Monthly'!M$1,Aggregate!$K:$K,'NPS Monthly'!$K20)</f>
        <v>8</v>
      </c>
      <c r="N20" s="19">
        <f>COUNTIFS(Aggregate!$L:$L,'NPS Monthly'!$K$1,Aggregate!$B:$B,'NPS Monthly'!N$1,Aggregate!$K:$K,'NPS Monthly'!$K20)</f>
        <v>8</v>
      </c>
    </row>
    <row r="21" spans="1:14" x14ac:dyDescent="0.25">
      <c r="A21" s="19" t="s">
        <v>1387</v>
      </c>
      <c r="B21" s="19">
        <f>COUNTIFS(Aggregate!$L:$L,'NPS Monthly'!$A$1,Aggregate!$B:$B,'NPS Monthly'!B$1,Aggregate!$K:$K,'NPS Monthly'!$A21)</f>
        <v>3</v>
      </c>
      <c r="C21" s="19">
        <f>COUNTIFS(Aggregate!$L:$L,'NPS Monthly'!$A$1,Aggregate!$B:$B,'NPS Monthly'!C$1,Aggregate!$K:$K,'NPS Monthly'!$A21)</f>
        <v>11</v>
      </c>
      <c r="D21" s="19">
        <f>COUNTIFS(Aggregate!$L:$L,'NPS Monthly'!$A$1,Aggregate!$B:$B,'NPS Monthly'!D$1,Aggregate!$K:$K,'NPS Monthly'!$A21)</f>
        <v>12</v>
      </c>
      <c r="F21" s="19" t="s">
        <v>1387</v>
      </c>
      <c r="G21" s="19">
        <f>COUNTIFS(Aggregate!$L:$L,'NPS Monthly'!$F$1,Aggregate!$B:$B,'NPS Monthly'!G$1,Aggregate!$K:$K,'NPS Monthly'!$F21)</f>
        <v>6</v>
      </c>
      <c r="H21" s="19">
        <f>COUNTIFS(Aggregate!$L:$L,'NPS Monthly'!$F$1,Aggregate!$B:$B,'NPS Monthly'!H$1,Aggregate!$K:$K,'NPS Monthly'!$F21)</f>
        <v>11</v>
      </c>
      <c r="I21" s="19">
        <f>COUNTIFS(Aggregate!$L:$L,'NPS Monthly'!$F$1,Aggregate!$B:$B,'NPS Monthly'!I$1,Aggregate!$K:$K,'NPS Monthly'!$F21)</f>
        <v>15</v>
      </c>
      <c r="K21" s="19" t="s">
        <v>1387</v>
      </c>
      <c r="L21" s="19">
        <f>COUNTIFS(Aggregate!$L:$L,'NPS Monthly'!$K$1,Aggregate!$B:$B,'NPS Monthly'!L$1,Aggregate!$K:$K,'NPS Monthly'!$K21)</f>
        <v>3</v>
      </c>
      <c r="M21" s="19">
        <f>COUNTIFS(Aggregate!$L:$L,'NPS Monthly'!$K$1,Aggregate!$B:$B,'NPS Monthly'!M$1,Aggregate!$K:$K,'NPS Monthly'!$K21)</f>
        <v>24</v>
      </c>
      <c r="N21" s="19">
        <f>COUNTIFS(Aggregate!$L:$L,'NPS Monthly'!$K$1,Aggregate!$B:$B,'NPS Monthly'!N$1,Aggregate!$K:$K,'NPS Monthly'!$K21)</f>
        <v>28</v>
      </c>
    </row>
    <row r="22" spans="1:14" x14ac:dyDescent="0.25">
      <c r="A22" s="19" t="s">
        <v>3043</v>
      </c>
      <c r="B22" s="19">
        <f>COUNTIFS(Aggregate!$L:$L,'NPS Monthly'!$A$1,Aggregate!$B:$B,'NPS Monthly'!B$1,Aggregate!$K:$K,'NPS Monthly'!$A22)</f>
        <v>0</v>
      </c>
      <c r="C22" s="19">
        <f>COUNTIFS(Aggregate!$L:$L,'NPS Monthly'!$A$1,Aggregate!$B:$B,'NPS Monthly'!C$1,Aggregate!$K:$K,'NPS Monthly'!$A22)</f>
        <v>0</v>
      </c>
      <c r="D22" s="19">
        <f>COUNTIFS(Aggregate!$L:$L,'NPS Monthly'!$A$1,Aggregate!$B:$B,'NPS Monthly'!D$1,Aggregate!$K:$K,'NPS Monthly'!$A22)</f>
        <v>0</v>
      </c>
      <c r="F22" s="19" t="s">
        <v>3043</v>
      </c>
      <c r="G22" s="19">
        <f>COUNTIFS(Aggregate!$L:$L,'NPS Monthly'!$F$1,Aggregate!$B:$B,'NPS Monthly'!G$1,Aggregate!$K:$K,'NPS Monthly'!$F22)</f>
        <v>1</v>
      </c>
      <c r="H22" s="19">
        <f>COUNTIFS(Aggregate!$L:$L,'NPS Monthly'!$F$1,Aggregate!$B:$B,'NPS Monthly'!H$1,Aggregate!$K:$K,'NPS Monthly'!$F22)</f>
        <v>0</v>
      </c>
      <c r="I22" s="19">
        <f>COUNTIFS(Aggregate!$L:$L,'NPS Monthly'!$F$1,Aggregate!$B:$B,'NPS Monthly'!I$1,Aggregate!$K:$K,'NPS Monthly'!$F22)</f>
        <v>0</v>
      </c>
      <c r="K22" s="19" t="s">
        <v>3043</v>
      </c>
      <c r="L22" s="19">
        <f>COUNTIFS(Aggregate!$L:$L,'NPS Monthly'!$K$1,Aggregate!$B:$B,'NPS Monthly'!L$1,Aggregate!$K:$K,'NPS Monthly'!$K22)</f>
        <v>0</v>
      </c>
      <c r="M22" s="19">
        <f>COUNTIFS(Aggregate!$L:$L,'NPS Monthly'!$K$1,Aggregate!$B:$B,'NPS Monthly'!M$1,Aggregate!$K:$K,'NPS Monthly'!$K22)</f>
        <v>0</v>
      </c>
      <c r="N22" s="19">
        <f>COUNTIFS(Aggregate!$L:$L,'NPS Monthly'!$K$1,Aggregate!$B:$B,'NPS Monthly'!N$1,Aggregate!$K:$K,'NPS Monthly'!$K22)</f>
        <v>1</v>
      </c>
    </row>
    <row r="23" spans="1:14" x14ac:dyDescent="0.25">
      <c r="A23" s="19" t="s">
        <v>3047</v>
      </c>
      <c r="B23" s="19">
        <f>COUNTIFS(Aggregate!$L:$L,'NPS Monthly'!$A$1,Aggregate!$B:$B,'NPS Monthly'!B$1,Aggregate!$K:$K,'NPS Monthly'!$A23)</f>
        <v>0</v>
      </c>
      <c r="C23" s="19">
        <f>COUNTIFS(Aggregate!$L:$L,'NPS Monthly'!$A$1,Aggregate!$B:$B,'NPS Monthly'!C$1,Aggregate!$K:$K,'NPS Monthly'!$A23)</f>
        <v>0</v>
      </c>
      <c r="D23" s="19">
        <f>COUNTIFS(Aggregate!$L:$L,'NPS Monthly'!$A$1,Aggregate!$B:$B,'NPS Monthly'!D$1,Aggregate!$K:$K,'NPS Monthly'!$A23)</f>
        <v>1</v>
      </c>
      <c r="F23" s="19" t="s">
        <v>3047</v>
      </c>
      <c r="G23" s="19">
        <f>COUNTIFS(Aggregate!$L:$L,'NPS Monthly'!$F$1,Aggregate!$B:$B,'NPS Monthly'!G$1,Aggregate!$K:$K,'NPS Monthly'!$F23)</f>
        <v>0</v>
      </c>
      <c r="H23" s="19">
        <f>COUNTIFS(Aggregate!$L:$L,'NPS Monthly'!$F$1,Aggregate!$B:$B,'NPS Monthly'!H$1,Aggregate!$K:$K,'NPS Monthly'!$F23)</f>
        <v>0</v>
      </c>
      <c r="I23" s="19">
        <f>COUNTIFS(Aggregate!$L:$L,'NPS Monthly'!$F$1,Aggregate!$B:$B,'NPS Monthly'!I$1,Aggregate!$K:$K,'NPS Monthly'!$F23)</f>
        <v>2</v>
      </c>
      <c r="K23" s="19" t="s">
        <v>3047</v>
      </c>
      <c r="L23" s="19">
        <f>COUNTIFS(Aggregate!$L:$L,'NPS Monthly'!$K$1,Aggregate!$B:$B,'NPS Monthly'!L$1,Aggregate!$K:$K,'NPS Monthly'!$K23)</f>
        <v>0</v>
      </c>
      <c r="M23" s="19">
        <f>COUNTIFS(Aggregate!$L:$L,'NPS Monthly'!$K$1,Aggregate!$B:$B,'NPS Monthly'!M$1,Aggregate!$K:$K,'NPS Monthly'!$K23)</f>
        <v>1</v>
      </c>
      <c r="N23" s="19">
        <f>COUNTIFS(Aggregate!$L:$L,'NPS Monthly'!$K$1,Aggregate!$B:$B,'NPS Monthly'!N$1,Aggregate!$K:$K,'NPS Monthly'!$K23)</f>
        <v>0</v>
      </c>
    </row>
    <row r="24" spans="1:14" x14ac:dyDescent="0.25">
      <c r="A24" s="19" t="s">
        <v>3048</v>
      </c>
      <c r="B24" s="19">
        <f>COUNTIFS(Aggregate!$L:$L,'NPS Monthly'!$A$1,Aggregate!$B:$B,'NPS Monthly'!B$1,Aggregate!$K:$K,'NPS Monthly'!$A24)</f>
        <v>0</v>
      </c>
      <c r="C24" s="19">
        <f>COUNTIFS(Aggregate!$L:$L,'NPS Monthly'!$A$1,Aggregate!$B:$B,'NPS Monthly'!C$1,Aggregate!$K:$K,'NPS Monthly'!$A24)</f>
        <v>0</v>
      </c>
      <c r="D24" s="19">
        <f>COUNTIFS(Aggregate!$L:$L,'NPS Monthly'!$A$1,Aggregate!$B:$B,'NPS Monthly'!D$1,Aggregate!$K:$K,'NPS Monthly'!$A24)</f>
        <v>2</v>
      </c>
      <c r="F24" s="19" t="s">
        <v>3048</v>
      </c>
      <c r="G24" s="19">
        <f>COUNTIFS(Aggregate!$L:$L,'NPS Monthly'!$F$1,Aggregate!$B:$B,'NPS Monthly'!G$1,Aggregate!$K:$K,'NPS Monthly'!$F24)</f>
        <v>0</v>
      </c>
      <c r="H24" s="19">
        <f>COUNTIFS(Aggregate!$L:$L,'NPS Monthly'!$F$1,Aggregate!$B:$B,'NPS Monthly'!H$1,Aggregate!$K:$K,'NPS Monthly'!$F24)</f>
        <v>0</v>
      </c>
      <c r="I24" s="19">
        <f>COUNTIFS(Aggregate!$L:$L,'NPS Monthly'!$F$1,Aggregate!$B:$B,'NPS Monthly'!I$1,Aggregate!$K:$K,'NPS Monthly'!$F24)</f>
        <v>0</v>
      </c>
      <c r="K24" s="19" t="s">
        <v>3048</v>
      </c>
      <c r="L24" s="19">
        <f>COUNTIFS(Aggregate!$L:$L,'NPS Monthly'!$K$1,Aggregate!$B:$B,'NPS Monthly'!L$1,Aggregate!$K:$K,'NPS Monthly'!$K24)</f>
        <v>0</v>
      </c>
      <c r="M24" s="19">
        <f>COUNTIFS(Aggregate!$L:$L,'NPS Monthly'!$K$1,Aggregate!$B:$B,'NPS Monthly'!M$1,Aggregate!$K:$K,'NPS Monthly'!$K24)</f>
        <v>0</v>
      </c>
      <c r="N24" s="19">
        <f>COUNTIFS(Aggregate!$L:$L,'NPS Monthly'!$K$1,Aggregate!$B:$B,'NPS Monthly'!N$1,Aggregate!$K:$K,'NPS Monthly'!$K24)</f>
        <v>0</v>
      </c>
    </row>
    <row r="25" spans="1:14" x14ac:dyDescent="0.25">
      <c r="A25" s="19" t="s">
        <v>3049</v>
      </c>
      <c r="B25" s="19">
        <f>COUNTIFS(Aggregate!$L:$L,'NPS Monthly'!$A$1,Aggregate!$B:$B,'NPS Monthly'!B$1,Aggregate!$K:$K,'NPS Monthly'!$A25)</f>
        <v>0</v>
      </c>
      <c r="C25" s="19">
        <f>COUNTIFS(Aggregate!$L:$L,'NPS Monthly'!$A$1,Aggregate!$B:$B,'NPS Monthly'!C$1,Aggregate!$K:$K,'NPS Monthly'!$A25)</f>
        <v>0</v>
      </c>
      <c r="D25" s="19">
        <f>COUNTIFS(Aggregate!$L:$L,'NPS Monthly'!$A$1,Aggregate!$B:$B,'NPS Monthly'!D$1,Aggregate!$K:$K,'NPS Monthly'!$A25)</f>
        <v>1</v>
      </c>
      <c r="F25" s="19" t="s">
        <v>3049</v>
      </c>
      <c r="G25" s="19">
        <f>COUNTIFS(Aggregate!$L:$L,'NPS Monthly'!$F$1,Aggregate!$B:$B,'NPS Monthly'!G$1,Aggregate!$K:$K,'NPS Monthly'!$F25)</f>
        <v>0</v>
      </c>
      <c r="H25" s="19">
        <f>COUNTIFS(Aggregate!$L:$L,'NPS Monthly'!$F$1,Aggregate!$B:$B,'NPS Monthly'!H$1,Aggregate!$K:$K,'NPS Monthly'!$F25)</f>
        <v>0</v>
      </c>
      <c r="I25" s="19">
        <f>COUNTIFS(Aggregate!$L:$L,'NPS Monthly'!$F$1,Aggregate!$B:$B,'NPS Monthly'!I$1,Aggregate!$K:$K,'NPS Monthly'!$F25)</f>
        <v>0</v>
      </c>
      <c r="K25" s="19" t="s">
        <v>3049</v>
      </c>
      <c r="L25" s="19">
        <f>COUNTIFS(Aggregate!$L:$L,'NPS Monthly'!$K$1,Aggregate!$B:$B,'NPS Monthly'!L$1,Aggregate!$K:$K,'NPS Monthly'!$K25)</f>
        <v>0</v>
      </c>
      <c r="M25" s="19">
        <f>COUNTIFS(Aggregate!$L:$L,'NPS Monthly'!$K$1,Aggregate!$B:$B,'NPS Monthly'!M$1,Aggregate!$K:$K,'NPS Monthly'!$K25)</f>
        <v>0</v>
      </c>
      <c r="N25" s="19">
        <f>COUNTIFS(Aggregate!$L:$L,'NPS Monthly'!$K$1,Aggregate!$B:$B,'NPS Monthly'!N$1,Aggregate!$K:$K,'NPS Monthly'!$K25)</f>
        <v>0</v>
      </c>
    </row>
    <row r="26" spans="1:14" x14ac:dyDescent="0.25">
      <c r="B26" s="19">
        <f>SUM(B2:B25)</f>
        <v>99</v>
      </c>
      <c r="C26" s="19">
        <f t="shared" ref="C26:D26" si="0">SUM(C2:C25)</f>
        <v>86</v>
      </c>
      <c r="D26" s="19">
        <f t="shared" si="0"/>
        <v>149</v>
      </c>
      <c r="G26" s="19">
        <f>SUM(G2:G25)</f>
        <v>153</v>
      </c>
      <c r="H26" s="19">
        <f t="shared" ref="H26:I26" si="1">SUM(H2:H25)</f>
        <v>106</v>
      </c>
      <c r="I26" s="19">
        <f t="shared" si="1"/>
        <v>192</v>
      </c>
      <c r="L26" s="19">
        <f>SUM(L2:L25)</f>
        <v>166</v>
      </c>
      <c r="M26" s="19">
        <f t="shared" ref="M26:N26" si="2">SUM(M2:M25)</f>
        <v>125</v>
      </c>
      <c r="N26" s="19">
        <f t="shared" si="2"/>
        <v>216</v>
      </c>
    </row>
    <row r="31" spans="1:14" x14ac:dyDescent="0.25">
      <c r="A31" s="21" t="s">
        <v>3023</v>
      </c>
      <c r="B31" s="21" t="s">
        <v>3078</v>
      </c>
      <c r="C31" s="21" t="s">
        <v>3079</v>
      </c>
      <c r="D31" s="21" t="s">
        <v>3080</v>
      </c>
    </row>
    <row r="32" spans="1:14" x14ac:dyDescent="0.25">
      <c r="A32" s="21" t="s">
        <v>3044</v>
      </c>
      <c r="B32" s="19">
        <f>COUNTIFS(Aggregate!$B:$B,'NPS Monthly'!B$31,Aggregate!$K:$K,'NPS Monthly'!$A32)</f>
        <v>158</v>
      </c>
    </row>
    <row r="33" spans="1:1" x14ac:dyDescent="0.25">
      <c r="A33" s="21" t="s">
        <v>1369</v>
      </c>
    </row>
    <row r="34" spans="1:1" x14ac:dyDescent="0.25">
      <c r="A34" s="21" t="s">
        <v>3035</v>
      </c>
    </row>
    <row r="35" spans="1:1" x14ac:dyDescent="0.25">
      <c r="A35" s="21" t="s">
        <v>3034</v>
      </c>
    </row>
    <row r="36" spans="1:1" x14ac:dyDescent="0.25">
      <c r="A36" s="21" t="s">
        <v>3029</v>
      </c>
    </row>
    <row r="37" spans="1:1" x14ac:dyDescent="0.25">
      <c r="A37" s="21" t="s">
        <v>3033</v>
      </c>
    </row>
    <row r="38" spans="1:1" x14ac:dyDescent="0.25">
      <c r="A38" s="21" t="s">
        <v>3032</v>
      </c>
    </row>
    <row r="39" spans="1:1" x14ac:dyDescent="0.25">
      <c r="A39" s="21" t="s">
        <v>3031</v>
      </c>
    </row>
    <row r="40" spans="1:1" x14ac:dyDescent="0.25">
      <c r="A40" s="21" t="s">
        <v>3030</v>
      </c>
    </row>
    <row r="41" spans="1:1" x14ac:dyDescent="0.25">
      <c r="A41" s="21" t="s">
        <v>3028</v>
      </c>
    </row>
    <row r="42" spans="1:1" x14ac:dyDescent="0.25">
      <c r="A42" s="21" t="s">
        <v>3027</v>
      </c>
    </row>
    <row r="43" spans="1:1" x14ac:dyDescent="0.25">
      <c r="A43" s="21" t="s">
        <v>3039</v>
      </c>
    </row>
    <row r="44" spans="1:1" x14ac:dyDescent="0.25">
      <c r="A44" s="21" t="s">
        <v>3026</v>
      </c>
    </row>
    <row r="45" spans="1:1" x14ac:dyDescent="0.25">
      <c r="A45" s="21" t="s">
        <v>3037</v>
      </c>
    </row>
    <row r="46" spans="1:1" x14ac:dyDescent="0.25">
      <c r="A46" s="21" t="s">
        <v>3036</v>
      </c>
    </row>
    <row r="47" spans="1:1" x14ac:dyDescent="0.25">
      <c r="A47" s="21" t="s">
        <v>3038</v>
      </c>
    </row>
    <row r="48" spans="1:1" x14ac:dyDescent="0.25">
      <c r="A48" s="21" t="s">
        <v>3040</v>
      </c>
    </row>
    <row r="49" spans="1:1" x14ac:dyDescent="0.25">
      <c r="A49" s="21" t="s">
        <v>3041</v>
      </c>
    </row>
    <row r="50" spans="1:1" x14ac:dyDescent="0.25">
      <c r="A50" s="21" t="s">
        <v>3042</v>
      </c>
    </row>
    <row r="51" spans="1:1" x14ac:dyDescent="0.25">
      <c r="A51" s="21" t="s">
        <v>1387</v>
      </c>
    </row>
    <row r="52" spans="1:1" x14ac:dyDescent="0.25">
      <c r="A52" s="21" t="s">
        <v>3043</v>
      </c>
    </row>
    <row r="53" spans="1:1" x14ac:dyDescent="0.25">
      <c r="A53" s="21" t="s">
        <v>3047</v>
      </c>
    </row>
    <row r="54" spans="1:1" x14ac:dyDescent="0.25">
      <c r="A54" s="21" t="s">
        <v>3048</v>
      </c>
    </row>
    <row r="55" spans="1:1" x14ac:dyDescent="0.25">
      <c r="A55" s="21" t="s">
        <v>3049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DE77-C1A2-4C1B-915F-65B2FB36B518}">
  <dimension ref="A1:N55"/>
  <sheetViews>
    <sheetView workbookViewId="0">
      <selection activeCell="M6" sqref="M6"/>
    </sheetView>
  </sheetViews>
  <sheetFormatPr defaultRowHeight="14.25" customHeight="1" x14ac:dyDescent="0.25"/>
  <cols>
    <col min="1" max="1" width="39.5703125" style="19" customWidth="1"/>
    <col min="2" max="4" width="11.85546875" style="19" customWidth="1"/>
    <col min="5" max="5" width="3.42578125" style="19" customWidth="1"/>
    <col min="6" max="6" width="38.28515625" style="19" customWidth="1"/>
    <col min="7" max="9" width="13" style="19" customWidth="1"/>
    <col min="10" max="10" width="2.5703125" style="19" customWidth="1"/>
    <col min="11" max="11" width="32.5703125" style="19" customWidth="1"/>
    <col min="12" max="14" width="12.7109375" style="19" customWidth="1"/>
    <col min="15" max="16384" width="9.140625" style="19"/>
  </cols>
  <sheetData>
    <row r="1" spans="1:14" ht="14.25" customHeight="1" x14ac:dyDescent="0.25">
      <c r="A1" s="19" t="s">
        <v>3023</v>
      </c>
      <c r="B1" s="19" t="s">
        <v>3078</v>
      </c>
      <c r="C1" s="19" t="s">
        <v>3079</v>
      </c>
      <c r="D1" s="19" t="s">
        <v>3080</v>
      </c>
      <c r="F1" s="19" t="s">
        <v>3022</v>
      </c>
      <c r="G1" s="19" t="s">
        <v>3078</v>
      </c>
      <c r="H1" s="19" t="s">
        <v>3079</v>
      </c>
      <c r="I1" s="19" t="s">
        <v>3080</v>
      </c>
      <c r="K1" s="19" t="s">
        <v>3024</v>
      </c>
      <c r="L1" s="19" t="s">
        <v>3078</v>
      </c>
      <c r="M1" s="19" t="s">
        <v>3079</v>
      </c>
      <c r="N1" s="19" t="s">
        <v>3080</v>
      </c>
    </row>
    <row r="2" spans="1:14" ht="14.25" customHeight="1" x14ac:dyDescent="0.25">
      <c r="A2" s="9" t="s">
        <v>3044</v>
      </c>
      <c r="B2" s="12">
        <f>'NPS Monthly'!B2/'NPS Monthly'!B$26</f>
        <v>0.36363636363636365</v>
      </c>
      <c r="C2" s="12">
        <f>'NPS Monthly'!C2/'NPS Monthly'!C$26</f>
        <v>2.3255813953488372E-2</v>
      </c>
      <c r="D2" s="12">
        <f>'NPS Monthly'!D2/'NPS Monthly'!D$26</f>
        <v>1.3422818791946308E-2</v>
      </c>
      <c r="E2" s="12"/>
      <c r="F2" s="9" t="s">
        <v>3044</v>
      </c>
      <c r="G2" s="12">
        <f>'NPS Monthly'!G2/'NPS Monthly'!G$26</f>
        <v>0.35294117647058826</v>
      </c>
      <c r="H2" s="12">
        <f>'NPS Monthly'!H2/'NPS Monthly'!H$26</f>
        <v>7.5471698113207544E-2</v>
      </c>
      <c r="I2" s="12">
        <f>'NPS Monthly'!I2/'NPS Monthly'!I$26</f>
        <v>1.5625E-2</v>
      </c>
      <c r="J2" s="12"/>
      <c r="K2" s="9" t="s">
        <v>3044</v>
      </c>
      <c r="L2" s="12">
        <f>'NPS Monthly'!L2/'NPS Monthly'!L$26</f>
        <v>0.40963855421686746</v>
      </c>
      <c r="M2" s="12">
        <f>'NPS Monthly'!M2/'NPS Monthly'!M$26</f>
        <v>5.6000000000000001E-2</v>
      </c>
      <c r="N2" s="12">
        <f>'NPS Monthly'!N2/'NPS Monthly'!N$26</f>
        <v>9.2592592592592587E-3</v>
      </c>
    </row>
    <row r="3" spans="1:14" ht="14.25" customHeight="1" x14ac:dyDescent="0.25">
      <c r="A3" s="9" t="s">
        <v>1369</v>
      </c>
      <c r="B3" s="12">
        <f>'NPS Monthly'!B3/'NPS Monthly'!B$26</f>
        <v>8.0808080808080815E-2</v>
      </c>
      <c r="C3" s="12">
        <f>'NPS Monthly'!C3/'NPS Monthly'!C$26</f>
        <v>1.1627906976744186E-2</v>
      </c>
      <c r="D3" s="12">
        <f>'NPS Monthly'!D3/'NPS Monthly'!D$26</f>
        <v>0</v>
      </c>
      <c r="E3" s="12"/>
      <c r="F3" s="9" t="s">
        <v>1369</v>
      </c>
      <c r="G3" s="12">
        <f>'NPS Monthly'!G3/'NPS Monthly'!G$26</f>
        <v>7.8431372549019607E-2</v>
      </c>
      <c r="H3" s="12">
        <f>'NPS Monthly'!H3/'NPS Monthly'!H$26</f>
        <v>2.8301886792452831E-2</v>
      </c>
      <c r="I3" s="12">
        <f>'NPS Monthly'!I3/'NPS Monthly'!I$26</f>
        <v>1.0416666666666666E-2</v>
      </c>
      <c r="J3" s="12"/>
      <c r="K3" s="9" t="s">
        <v>1369</v>
      </c>
      <c r="L3" s="12">
        <f>'NPS Monthly'!L3/'NPS Monthly'!L$26</f>
        <v>4.8192771084337352E-2</v>
      </c>
      <c r="M3" s="12">
        <f>'NPS Monthly'!M3/'NPS Monthly'!M$26</f>
        <v>3.2000000000000001E-2</v>
      </c>
      <c r="N3" s="12">
        <f>'NPS Monthly'!N3/'NPS Monthly'!N$26</f>
        <v>9.2592592592592587E-3</v>
      </c>
    </row>
    <row r="4" spans="1:14" ht="14.25" customHeight="1" x14ac:dyDescent="0.25">
      <c r="A4" s="9" t="s">
        <v>3035</v>
      </c>
      <c r="B4" s="12">
        <f>'NPS Monthly'!B4/'NPS Monthly'!B$26</f>
        <v>2.0202020202020204E-2</v>
      </c>
      <c r="C4" s="12">
        <f>'NPS Monthly'!C4/'NPS Monthly'!C$26</f>
        <v>2.3255813953488372E-2</v>
      </c>
      <c r="D4" s="12">
        <f>'NPS Monthly'!D4/'NPS Monthly'!D$26</f>
        <v>0</v>
      </c>
      <c r="E4" s="12"/>
      <c r="F4" s="9" t="s">
        <v>3035</v>
      </c>
      <c r="G4" s="12">
        <f>'NPS Monthly'!G4/'NPS Monthly'!G$26</f>
        <v>8.4967320261437912E-2</v>
      </c>
      <c r="H4" s="12">
        <f>'NPS Monthly'!H4/'NPS Monthly'!H$26</f>
        <v>1.8867924528301886E-2</v>
      </c>
      <c r="I4" s="12">
        <f>'NPS Monthly'!I4/'NPS Monthly'!I$26</f>
        <v>5.208333333333333E-3</v>
      </c>
      <c r="J4" s="12"/>
      <c r="K4" s="9" t="s">
        <v>3035</v>
      </c>
      <c r="L4" s="12">
        <f>'NPS Monthly'!L4/'NPS Monthly'!L$26</f>
        <v>9.036144578313253E-2</v>
      </c>
      <c r="M4" s="12">
        <f>'NPS Monthly'!M4/'NPS Monthly'!M$26</f>
        <v>1.6E-2</v>
      </c>
      <c r="N4" s="12">
        <f>'NPS Monthly'!N4/'NPS Monthly'!N$26</f>
        <v>0</v>
      </c>
    </row>
    <row r="5" spans="1:14" ht="14.25" customHeight="1" x14ac:dyDescent="0.25">
      <c r="A5" s="9" t="s">
        <v>3034</v>
      </c>
      <c r="B5" s="12">
        <f>'NPS Monthly'!B5/'NPS Monthly'!B$26</f>
        <v>0</v>
      </c>
      <c r="C5" s="12">
        <f>'NPS Monthly'!C5/'NPS Monthly'!C$26</f>
        <v>0</v>
      </c>
      <c r="D5" s="12">
        <f>'NPS Monthly'!D5/'NPS Monthly'!D$26</f>
        <v>2.0134228187919462E-2</v>
      </c>
      <c r="E5" s="12"/>
      <c r="F5" s="9" t="s">
        <v>3034</v>
      </c>
      <c r="G5" s="12">
        <f>'NPS Monthly'!G5/'NPS Monthly'!G$26</f>
        <v>0</v>
      </c>
      <c r="H5" s="12">
        <f>'NPS Monthly'!H5/'NPS Monthly'!H$26</f>
        <v>9.433962264150943E-3</v>
      </c>
      <c r="I5" s="12">
        <f>'NPS Monthly'!I5/'NPS Monthly'!I$26</f>
        <v>5.2083333333333336E-2</v>
      </c>
      <c r="J5" s="12"/>
      <c r="K5" s="9" t="s">
        <v>3034</v>
      </c>
      <c r="L5" s="12">
        <f>'NPS Monthly'!L5/'NPS Monthly'!L$26</f>
        <v>0</v>
      </c>
      <c r="M5" s="12">
        <f>'NPS Monthly'!M5/'NPS Monthly'!M$26</f>
        <v>8.0000000000000002E-3</v>
      </c>
      <c r="N5" s="12">
        <f>'NPS Monthly'!N5/'NPS Monthly'!N$26</f>
        <v>5.5555555555555552E-2</v>
      </c>
    </row>
    <row r="6" spans="1:14" ht="14.25" customHeight="1" x14ac:dyDescent="0.25">
      <c r="A6" s="9" t="s">
        <v>3029</v>
      </c>
      <c r="B6" s="12">
        <f>'NPS Monthly'!B6/'NPS Monthly'!B$26</f>
        <v>0.26262626262626265</v>
      </c>
      <c r="C6" s="12">
        <f>'NPS Monthly'!C6/'NPS Monthly'!C$26</f>
        <v>0.30232558139534882</v>
      </c>
      <c r="D6" s="12">
        <f>'NPS Monthly'!D6/'NPS Monthly'!D$26</f>
        <v>0.14093959731543623</v>
      </c>
      <c r="E6" s="12"/>
      <c r="F6" s="9" t="s">
        <v>3029</v>
      </c>
      <c r="G6" s="12">
        <f>'NPS Monthly'!G6/'NPS Monthly'!G$26</f>
        <v>0.28758169934640521</v>
      </c>
      <c r="H6" s="12">
        <f>'NPS Monthly'!H6/'NPS Monthly'!H$26</f>
        <v>0.23584905660377359</v>
      </c>
      <c r="I6" s="12">
        <f>'NPS Monthly'!I6/'NPS Monthly'!I$26</f>
        <v>0.11458333333333333</v>
      </c>
      <c r="J6" s="12"/>
      <c r="K6" s="9" t="s">
        <v>3029</v>
      </c>
      <c r="L6" s="12">
        <f>'NPS Monthly'!L6/'NPS Monthly'!L$26</f>
        <v>0.24698795180722891</v>
      </c>
      <c r="M6" s="12">
        <f>'NPS Monthly'!M6/'NPS Monthly'!M$26</f>
        <v>0.34399999999999997</v>
      </c>
      <c r="N6" s="12">
        <f>'NPS Monthly'!N6/'NPS Monthly'!N$26</f>
        <v>0.15740740740740741</v>
      </c>
    </row>
    <row r="7" spans="1:14" ht="14.25" customHeight="1" x14ac:dyDescent="0.25">
      <c r="A7" s="9" t="s">
        <v>3033</v>
      </c>
      <c r="B7" s="12">
        <f>'NPS Monthly'!B7/'NPS Monthly'!B$26</f>
        <v>2.0202020202020204E-2</v>
      </c>
      <c r="C7" s="12">
        <f>'NPS Monthly'!C7/'NPS Monthly'!C$26</f>
        <v>0.13953488372093023</v>
      </c>
      <c r="D7" s="12">
        <f>'NPS Monthly'!D7/'NPS Monthly'!D$26</f>
        <v>8.7248322147651006E-2</v>
      </c>
      <c r="E7" s="12"/>
      <c r="F7" s="9" t="s">
        <v>3033</v>
      </c>
      <c r="G7" s="12">
        <f>'NPS Monthly'!G7/'NPS Monthly'!G$26</f>
        <v>1.3071895424836602E-2</v>
      </c>
      <c r="H7" s="12">
        <f>'NPS Monthly'!H7/'NPS Monthly'!H$26</f>
        <v>0.13207547169811321</v>
      </c>
      <c r="I7" s="12">
        <f>'NPS Monthly'!I7/'NPS Monthly'!I$26</f>
        <v>0.11458333333333333</v>
      </c>
      <c r="J7" s="12"/>
      <c r="K7" s="9" t="s">
        <v>3033</v>
      </c>
      <c r="L7" s="12">
        <f>'NPS Monthly'!L7/'NPS Monthly'!L$26</f>
        <v>1.2048192771084338E-2</v>
      </c>
      <c r="M7" s="12">
        <f>'NPS Monthly'!M7/'NPS Monthly'!M$26</f>
        <v>8.7999999999999995E-2</v>
      </c>
      <c r="N7" s="12">
        <f>'NPS Monthly'!N7/'NPS Monthly'!N$26</f>
        <v>6.0185185185185182E-2</v>
      </c>
    </row>
    <row r="8" spans="1:14" ht="14.25" customHeight="1" x14ac:dyDescent="0.25">
      <c r="A8" s="9" t="s">
        <v>3032</v>
      </c>
      <c r="B8" s="12">
        <f>'NPS Monthly'!B8/'NPS Monthly'!B$26</f>
        <v>3.0303030303030304E-2</v>
      </c>
      <c r="C8" s="12">
        <f>'NPS Monthly'!C8/'NPS Monthly'!C$26</f>
        <v>1.1627906976744186E-2</v>
      </c>
      <c r="D8" s="12">
        <f>'NPS Monthly'!D8/'NPS Monthly'!D$26</f>
        <v>0</v>
      </c>
      <c r="E8" s="12"/>
      <c r="F8" s="9" t="s">
        <v>3032</v>
      </c>
      <c r="G8" s="12">
        <f>'NPS Monthly'!G8/'NPS Monthly'!G$26</f>
        <v>6.5359477124183009E-3</v>
      </c>
      <c r="H8" s="12">
        <f>'NPS Monthly'!H8/'NPS Monthly'!H$26</f>
        <v>0</v>
      </c>
      <c r="I8" s="12">
        <f>'NPS Monthly'!I8/'NPS Monthly'!I$26</f>
        <v>0</v>
      </c>
      <c r="J8" s="12"/>
      <c r="K8" s="9" t="s">
        <v>3032</v>
      </c>
      <c r="L8" s="12">
        <f>'NPS Monthly'!L8/'NPS Monthly'!L$26</f>
        <v>1.8072289156626505E-2</v>
      </c>
      <c r="M8" s="12">
        <f>'NPS Monthly'!M8/'NPS Monthly'!M$26</f>
        <v>8.0000000000000002E-3</v>
      </c>
      <c r="N8" s="12">
        <f>'NPS Monthly'!N8/'NPS Monthly'!N$26</f>
        <v>4.6296296296296294E-3</v>
      </c>
    </row>
    <row r="9" spans="1:14" ht="14.25" customHeight="1" x14ac:dyDescent="0.25">
      <c r="A9" s="9" t="s">
        <v>3031</v>
      </c>
      <c r="B9" s="12">
        <f>'NPS Monthly'!B9/'NPS Monthly'!B$26</f>
        <v>4.0404040404040407E-2</v>
      </c>
      <c r="C9" s="12">
        <f>'NPS Monthly'!C9/'NPS Monthly'!C$26</f>
        <v>4.6511627906976744E-2</v>
      </c>
      <c r="D9" s="12">
        <f>'NPS Monthly'!D9/'NPS Monthly'!D$26</f>
        <v>7.3825503355704702E-2</v>
      </c>
      <c r="E9" s="12"/>
      <c r="F9" s="9" t="s">
        <v>3031</v>
      </c>
      <c r="G9" s="12">
        <f>'NPS Monthly'!G9/'NPS Monthly'!G$26</f>
        <v>2.6143790849673203E-2</v>
      </c>
      <c r="H9" s="12">
        <f>'NPS Monthly'!H9/'NPS Monthly'!H$26</f>
        <v>9.4339622641509441E-2</v>
      </c>
      <c r="I9" s="12">
        <f>'NPS Monthly'!I9/'NPS Monthly'!I$26</f>
        <v>5.2083333333333336E-2</v>
      </c>
      <c r="J9" s="12"/>
      <c r="K9" s="9" t="s">
        <v>3031</v>
      </c>
      <c r="L9" s="12">
        <f>'NPS Monthly'!L9/'NPS Monthly'!L$26</f>
        <v>5.4216867469879519E-2</v>
      </c>
      <c r="M9" s="12">
        <f>'NPS Monthly'!M9/'NPS Monthly'!M$26</f>
        <v>0.04</v>
      </c>
      <c r="N9" s="12">
        <f>'NPS Monthly'!N9/'NPS Monthly'!N$26</f>
        <v>8.3333333333333329E-2</v>
      </c>
    </row>
    <row r="10" spans="1:14" ht="14.25" customHeight="1" x14ac:dyDescent="0.25">
      <c r="A10" s="9" t="s">
        <v>3030</v>
      </c>
      <c r="B10" s="12">
        <f>'NPS Monthly'!B10/'NPS Monthly'!B$26</f>
        <v>0</v>
      </c>
      <c r="C10" s="12">
        <f>'NPS Monthly'!C10/'NPS Monthly'!C$26</f>
        <v>3.4883720930232558E-2</v>
      </c>
      <c r="D10" s="12">
        <f>'NPS Monthly'!D10/'NPS Monthly'!D$26</f>
        <v>0.26174496644295303</v>
      </c>
      <c r="E10" s="12"/>
      <c r="F10" s="9" t="s">
        <v>3030</v>
      </c>
      <c r="G10" s="12">
        <f>'NPS Monthly'!G10/'NPS Monthly'!G$26</f>
        <v>1.3071895424836602E-2</v>
      </c>
      <c r="H10" s="12">
        <f>'NPS Monthly'!H10/'NPS Monthly'!H$26</f>
        <v>8.4905660377358486E-2</v>
      </c>
      <c r="I10" s="12">
        <f>'NPS Monthly'!I10/'NPS Monthly'!I$26</f>
        <v>0.19270833333333334</v>
      </c>
      <c r="J10" s="12"/>
      <c r="K10" s="9" t="s">
        <v>3030</v>
      </c>
      <c r="L10" s="12">
        <f>'NPS Monthly'!L10/'NPS Monthly'!L$26</f>
        <v>6.024096385542169E-3</v>
      </c>
      <c r="M10" s="12">
        <f>'NPS Monthly'!M10/'NPS Monthly'!M$26</f>
        <v>0.04</v>
      </c>
      <c r="N10" s="12">
        <f>'NPS Monthly'!N10/'NPS Monthly'!N$26</f>
        <v>0.25462962962962965</v>
      </c>
    </row>
    <row r="11" spans="1:14" ht="14.25" customHeight="1" x14ac:dyDescent="0.25">
      <c r="A11" s="9" t="s">
        <v>3028</v>
      </c>
      <c r="B11" s="12">
        <f>'NPS Monthly'!B11/'NPS Monthly'!B$26</f>
        <v>1.0101010101010102E-2</v>
      </c>
      <c r="C11" s="12">
        <f>'NPS Monthly'!C11/'NPS Monthly'!C$26</f>
        <v>2.3255813953488372E-2</v>
      </c>
      <c r="D11" s="12">
        <f>'NPS Monthly'!D11/'NPS Monthly'!D$26</f>
        <v>5.3691275167785234E-2</v>
      </c>
      <c r="E11" s="12"/>
      <c r="F11" s="9" t="s">
        <v>3028</v>
      </c>
      <c r="G11" s="12">
        <f>'NPS Monthly'!G11/'NPS Monthly'!G$26</f>
        <v>0</v>
      </c>
      <c r="H11" s="12">
        <f>'NPS Monthly'!H11/'NPS Monthly'!H$26</f>
        <v>1.8867924528301886E-2</v>
      </c>
      <c r="I11" s="12">
        <f>'NPS Monthly'!I11/'NPS Monthly'!I$26</f>
        <v>8.8541666666666671E-2</v>
      </c>
      <c r="J11" s="12"/>
      <c r="K11" s="9" t="s">
        <v>3028</v>
      </c>
      <c r="L11" s="12">
        <f>'NPS Monthly'!L11/'NPS Monthly'!L$26</f>
        <v>0</v>
      </c>
      <c r="M11" s="12">
        <f>'NPS Monthly'!M11/'NPS Monthly'!M$26</f>
        <v>1.6E-2</v>
      </c>
      <c r="N11" s="12">
        <f>'NPS Monthly'!N11/'NPS Monthly'!N$26</f>
        <v>4.1666666666666664E-2</v>
      </c>
    </row>
    <row r="12" spans="1:14" ht="14.25" customHeight="1" x14ac:dyDescent="0.25">
      <c r="A12" s="9" t="s">
        <v>3027</v>
      </c>
      <c r="B12" s="12">
        <f>'NPS Monthly'!B12/'NPS Monthly'!B$26</f>
        <v>0</v>
      </c>
      <c r="C12" s="12">
        <f>'NPS Monthly'!C12/'NPS Monthly'!C$26</f>
        <v>1.1627906976744186E-2</v>
      </c>
      <c r="D12" s="12">
        <f>'NPS Monthly'!D12/'NPS Monthly'!D$26</f>
        <v>4.0268456375838924E-2</v>
      </c>
      <c r="E12" s="12"/>
      <c r="F12" s="9" t="s">
        <v>3027</v>
      </c>
      <c r="G12" s="12">
        <f>'NPS Monthly'!G12/'NPS Monthly'!G$26</f>
        <v>0</v>
      </c>
      <c r="H12" s="12">
        <f>'NPS Monthly'!H12/'NPS Monthly'!H$26</f>
        <v>9.433962264150943E-3</v>
      </c>
      <c r="I12" s="12">
        <f>'NPS Monthly'!I12/'NPS Monthly'!I$26</f>
        <v>3.125E-2</v>
      </c>
      <c r="J12" s="12"/>
      <c r="K12" s="9" t="s">
        <v>3027</v>
      </c>
      <c r="L12" s="12">
        <f>'NPS Monthly'!L12/'NPS Monthly'!L$26</f>
        <v>0</v>
      </c>
      <c r="M12" s="12">
        <f>'NPS Monthly'!M12/'NPS Monthly'!M$26</f>
        <v>0</v>
      </c>
      <c r="N12" s="12">
        <f>'NPS Monthly'!N12/'NPS Monthly'!N$26</f>
        <v>1.8518518518518517E-2</v>
      </c>
    </row>
    <row r="13" spans="1:14" ht="14.25" customHeight="1" x14ac:dyDescent="0.25">
      <c r="A13" s="9" t="s">
        <v>3039</v>
      </c>
      <c r="B13" s="12">
        <f>'NPS Monthly'!B13/'NPS Monthly'!B$26</f>
        <v>4.0404040404040407E-2</v>
      </c>
      <c r="C13" s="12">
        <f>'NPS Monthly'!C13/'NPS Monthly'!C$26</f>
        <v>6.9767441860465115E-2</v>
      </c>
      <c r="D13" s="12">
        <f>'NPS Monthly'!D13/'NPS Monthly'!D$26</f>
        <v>4.6979865771812082E-2</v>
      </c>
      <c r="E13" s="12"/>
      <c r="F13" s="9" t="s">
        <v>3039</v>
      </c>
      <c r="G13" s="12">
        <f>'NPS Monthly'!G13/'NPS Monthly'!G$26</f>
        <v>6.5359477124183009E-3</v>
      </c>
      <c r="H13" s="12">
        <f>'NPS Monthly'!H13/'NPS Monthly'!H$26</f>
        <v>4.716981132075472E-2</v>
      </c>
      <c r="I13" s="12">
        <f>'NPS Monthly'!I13/'NPS Monthly'!I$26</f>
        <v>3.6458333333333336E-2</v>
      </c>
      <c r="J13" s="12"/>
      <c r="K13" s="9" t="s">
        <v>3039</v>
      </c>
      <c r="L13" s="12">
        <f>'NPS Monthly'!L13/'NPS Monthly'!L$26</f>
        <v>1.8072289156626505E-2</v>
      </c>
      <c r="M13" s="12">
        <f>'NPS Monthly'!M13/'NPS Monthly'!M$26</f>
        <v>1.6E-2</v>
      </c>
      <c r="N13" s="12">
        <f>'NPS Monthly'!N13/'NPS Monthly'!N$26</f>
        <v>2.7777777777777776E-2</v>
      </c>
    </row>
    <row r="14" spans="1:14" ht="14.25" customHeight="1" x14ac:dyDescent="0.25">
      <c r="A14" s="9" t="s">
        <v>3026</v>
      </c>
      <c r="B14" s="12">
        <f>'NPS Monthly'!B14/'NPS Monthly'!B$26</f>
        <v>0</v>
      </c>
      <c r="C14" s="12">
        <f>'NPS Monthly'!C14/'NPS Monthly'!C$26</f>
        <v>1.1627906976744186E-2</v>
      </c>
      <c r="D14" s="12">
        <f>'NPS Monthly'!D14/'NPS Monthly'!D$26</f>
        <v>0</v>
      </c>
      <c r="E14" s="12"/>
      <c r="F14" s="9" t="s">
        <v>3026</v>
      </c>
      <c r="G14" s="12">
        <f>'NPS Monthly'!G14/'NPS Monthly'!G$26</f>
        <v>0</v>
      </c>
      <c r="H14" s="12">
        <f>'NPS Monthly'!H14/'NPS Monthly'!H$26</f>
        <v>0</v>
      </c>
      <c r="I14" s="12">
        <f>'NPS Monthly'!I14/'NPS Monthly'!I$26</f>
        <v>2.0833333333333332E-2</v>
      </c>
      <c r="J14" s="12"/>
      <c r="K14" s="9" t="s">
        <v>3026</v>
      </c>
      <c r="L14" s="12">
        <f>'NPS Monthly'!L14/'NPS Monthly'!L$26</f>
        <v>0</v>
      </c>
      <c r="M14" s="12">
        <f>'NPS Monthly'!M14/'NPS Monthly'!M$26</f>
        <v>8.0000000000000002E-3</v>
      </c>
      <c r="N14" s="12">
        <f>'NPS Monthly'!N14/'NPS Monthly'!N$26</f>
        <v>3.2407407407407406E-2</v>
      </c>
    </row>
    <row r="15" spans="1:14" ht="14.25" customHeight="1" x14ac:dyDescent="0.25">
      <c r="A15" s="9" t="s">
        <v>3037</v>
      </c>
      <c r="B15" s="12">
        <f>'NPS Monthly'!B15/'NPS Monthly'!B$26</f>
        <v>2.0202020202020204E-2</v>
      </c>
      <c r="C15" s="12">
        <f>'NPS Monthly'!C15/'NPS Monthly'!C$26</f>
        <v>0</v>
      </c>
      <c r="D15" s="12">
        <f>'NPS Monthly'!D15/'NPS Monthly'!D$26</f>
        <v>2.0134228187919462E-2</v>
      </c>
      <c r="E15" s="12"/>
      <c r="F15" s="9" t="s">
        <v>3037</v>
      </c>
      <c r="G15" s="12">
        <f>'NPS Monthly'!G15/'NPS Monthly'!G$26</f>
        <v>1.9607843137254902E-2</v>
      </c>
      <c r="H15" s="12">
        <f>'NPS Monthly'!H15/'NPS Monthly'!H$26</f>
        <v>2.8301886792452831E-2</v>
      </c>
      <c r="I15" s="12">
        <f>'NPS Monthly'!I15/'NPS Monthly'!I$26</f>
        <v>5.208333333333333E-3</v>
      </c>
      <c r="J15" s="12"/>
      <c r="K15" s="9" t="s">
        <v>3037</v>
      </c>
      <c r="L15" s="12">
        <f>'NPS Monthly'!L15/'NPS Monthly'!L$26</f>
        <v>6.024096385542169E-3</v>
      </c>
      <c r="M15" s="12">
        <f>'NPS Monthly'!M15/'NPS Monthly'!M$26</f>
        <v>0</v>
      </c>
      <c r="N15" s="12">
        <f>'NPS Monthly'!N15/'NPS Monthly'!N$26</f>
        <v>4.6296296296296294E-3</v>
      </c>
    </row>
    <row r="16" spans="1:14" ht="14.25" customHeight="1" x14ac:dyDescent="0.25">
      <c r="A16" s="9" t="s">
        <v>3036</v>
      </c>
      <c r="B16" s="12">
        <f>'NPS Monthly'!B16/'NPS Monthly'!B$26</f>
        <v>4.0404040404040407E-2</v>
      </c>
      <c r="C16" s="12">
        <f>'NPS Monthly'!C16/'NPS Monthly'!C$26</f>
        <v>6.9767441860465115E-2</v>
      </c>
      <c r="D16" s="12">
        <f>'NPS Monthly'!D16/'NPS Monthly'!D$26</f>
        <v>6.7114093959731544E-2</v>
      </c>
      <c r="E16" s="12"/>
      <c r="F16" s="9" t="s">
        <v>3036</v>
      </c>
      <c r="G16" s="12">
        <f>'NPS Monthly'!G16/'NPS Monthly'!G$26</f>
        <v>1.9607843137254902E-2</v>
      </c>
      <c r="H16" s="12">
        <f>'NPS Monthly'!H16/'NPS Monthly'!H$26</f>
        <v>2.8301886792452831E-2</v>
      </c>
      <c r="I16" s="12">
        <f>'NPS Monthly'!I16/'NPS Monthly'!I$26</f>
        <v>4.1666666666666664E-2</v>
      </c>
      <c r="J16" s="12"/>
      <c r="K16" s="9" t="s">
        <v>3036</v>
      </c>
      <c r="L16" s="12">
        <f>'NPS Monthly'!L16/'NPS Monthly'!L$26</f>
        <v>3.0120481927710843E-2</v>
      </c>
      <c r="M16" s="12">
        <f>'NPS Monthly'!M16/'NPS Monthly'!M$26</f>
        <v>6.4000000000000001E-2</v>
      </c>
      <c r="N16" s="12">
        <f>'NPS Monthly'!N16/'NPS Monthly'!N$26</f>
        <v>2.7777777777777776E-2</v>
      </c>
    </row>
    <row r="17" spans="1:14" ht="14.25" customHeight="1" x14ac:dyDescent="0.25">
      <c r="A17" s="9" t="s">
        <v>3038</v>
      </c>
      <c r="B17" s="12">
        <f>'NPS Monthly'!B17/'NPS Monthly'!B$26</f>
        <v>0</v>
      </c>
      <c r="C17" s="12">
        <f>'NPS Monthly'!C17/'NPS Monthly'!C$26</f>
        <v>2.3255813953488372E-2</v>
      </c>
      <c r="D17" s="12">
        <f>'NPS Monthly'!D17/'NPS Monthly'!D$26</f>
        <v>0</v>
      </c>
      <c r="E17" s="12"/>
      <c r="F17" s="9" t="s">
        <v>3038</v>
      </c>
      <c r="G17" s="12">
        <f>'NPS Monthly'!G17/'NPS Monthly'!G$26</f>
        <v>6.5359477124183009E-3</v>
      </c>
      <c r="H17" s="12">
        <f>'NPS Monthly'!H17/'NPS Monthly'!H$26</f>
        <v>1.8867924528301886E-2</v>
      </c>
      <c r="I17" s="12">
        <f>'NPS Monthly'!I17/'NPS Monthly'!I$26</f>
        <v>0</v>
      </c>
      <c r="J17" s="12"/>
      <c r="K17" s="9" t="s">
        <v>3038</v>
      </c>
      <c r="L17" s="12">
        <f>'NPS Monthly'!L17/'NPS Monthly'!L$26</f>
        <v>0</v>
      </c>
      <c r="M17" s="12">
        <f>'NPS Monthly'!M17/'NPS Monthly'!M$26</f>
        <v>0</v>
      </c>
      <c r="N17" s="12">
        <f>'NPS Monthly'!N17/'NPS Monthly'!N$26</f>
        <v>4.6296296296296294E-3</v>
      </c>
    </row>
    <row r="18" spans="1:14" ht="14.25" customHeight="1" x14ac:dyDescent="0.25">
      <c r="A18" s="9" t="s">
        <v>3040</v>
      </c>
      <c r="B18" s="12">
        <f>'NPS Monthly'!B18/'NPS Monthly'!B$26</f>
        <v>0</v>
      </c>
      <c r="C18" s="12">
        <f>'NPS Monthly'!C18/'NPS Monthly'!C$26</f>
        <v>1.1627906976744186E-2</v>
      </c>
      <c r="D18" s="12">
        <f>'NPS Monthly'!D18/'NPS Monthly'!D$26</f>
        <v>1.3422818791946308E-2</v>
      </c>
      <c r="E18" s="12"/>
      <c r="F18" s="9" t="s">
        <v>3040</v>
      </c>
      <c r="G18" s="12">
        <f>'NPS Monthly'!G18/'NPS Monthly'!G$26</f>
        <v>0</v>
      </c>
      <c r="H18" s="12">
        <f>'NPS Monthly'!H18/'NPS Monthly'!H$26</f>
        <v>0</v>
      </c>
      <c r="I18" s="12">
        <f>'NPS Monthly'!I18/'NPS Monthly'!I$26</f>
        <v>5.7291666666666664E-2</v>
      </c>
      <c r="J18" s="12"/>
      <c r="K18" s="9" t="s">
        <v>3040</v>
      </c>
      <c r="L18" s="12">
        <f>'NPS Monthly'!L18/'NPS Monthly'!L$26</f>
        <v>6.024096385542169E-3</v>
      </c>
      <c r="M18" s="12">
        <f>'NPS Monthly'!M18/'NPS Monthly'!M$26</f>
        <v>0</v>
      </c>
      <c r="N18" s="12">
        <f>'NPS Monthly'!N18/'NPS Monthly'!N$26</f>
        <v>1.3888888888888888E-2</v>
      </c>
    </row>
    <row r="19" spans="1:14" ht="14.25" customHeight="1" x14ac:dyDescent="0.25">
      <c r="A19" s="9" t="s">
        <v>3041</v>
      </c>
      <c r="B19" s="12">
        <f>'NPS Monthly'!B19/'NPS Monthly'!B$26</f>
        <v>0</v>
      </c>
      <c r="C19" s="12">
        <f>'NPS Monthly'!C19/'NPS Monthly'!C$26</f>
        <v>1.1627906976744186E-2</v>
      </c>
      <c r="D19" s="12">
        <f>'NPS Monthly'!D19/'NPS Monthly'!D$26</f>
        <v>6.7114093959731542E-3</v>
      </c>
      <c r="E19" s="12"/>
      <c r="F19" s="9" t="s">
        <v>3041</v>
      </c>
      <c r="G19" s="12">
        <f>'NPS Monthly'!G19/'NPS Monthly'!G$26</f>
        <v>0</v>
      </c>
      <c r="H19" s="12">
        <f>'NPS Monthly'!H19/'NPS Monthly'!H$26</f>
        <v>9.433962264150943E-3</v>
      </c>
      <c r="I19" s="12">
        <f>'NPS Monthly'!I19/'NPS Monthly'!I$26</f>
        <v>2.0833333333333332E-2</v>
      </c>
      <c r="J19" s="12"/>
      <c r="K19" s="9" t="s">
        <v>3041</v>
      </c>
      <c r="L19" s="12">
        <f>'NPS Monthly'!L19/'NPS Monthly'!L$26</f>
        <v>0</v>
      </c>
      <c r="M19" s="12">
        <f>'NPS Monthly'!M19/'NPS Monthly'!M$26</f>
        <v>0</v>
      </c>
      <c r="N19" s="12">
        <f>'NPS Monthly'!N19/'NPS Monthly'!N$26</f>
        <v>2.3148148148148147E-2</v>
      </c>
    </row>
    <row r="20" spans="1:14" ht="14.25" customHeight="1" x14ac:dyDescent="0.25">
      <c r="A20" s="9" t="s">
        <v>3042</v>
      </c>
      <c r="B20" s="12">
        <f>'NPS Monthly'!B20/'NPS Monthly'!B$26</f>
        <v>4.0404040404040407E-2</v>
      </c>
      <c r="C20" s="12">
        <f>'NPS Monthly'!C20/'NPS Monthly'!C$26</f>
        <v>4.6511627906976744E-2</v>
      </c>
      <c r="D20" s="12">
        <f>'NPS Monthly'!D20/'NPS Monthly'!D$26</f>
        <v>4.6979865771812082E-2</v>
      </c>
      <c r="E20" s="12"/>
      <c r="F20" s="9" t="s">
        <v>3042</v>
      </c>
      <c r="G20" s="12">
        <f>'NPS Monthly'!G20/'NPS Monthly'!G$26</f>
        <v>3.9215686274509803E-2</v>
      </c>
      <c r="H20" s="12">
        <f>'NPS Monthly'!H20/'NPS Monthly'!H$26</f>
        <v>5.6603773584905662E-2</v>
      </c>
      <c r="I20" s="12">
        <f>'NPS Monthly'!I20/'NPS Monthly'!I$26</f>
        <v>5.2083333333333336E-2</v>
      </c>
      <c r="J20" s="12"/>
      <c r="K20" s="9" t="s">
        <v>3042</v>
      </c>
      <c r="L20" s="12">
        <f>'NPS Monthly'!L20/'NPS Monthly'!L$26</f>
        <v>3.614457831325301E-2</v>
      </c>
      <c r="M20" s="12">
        <f>'NPS Monthly'!M20/'NPS Monthly'!M$26</f>
        <v>6.4000000000000001E-2</v>
      </c>
      <c r="N20" s="12">
        <f>'NPS Monthly'!N20/'NPS Monthly'!N$26</f>
        <v>3.7037037037037035E-2</v>
      </c>
    </row>
    <row r="21" spans="1:14" ht="14.25" customHeight="1" x14ac:dyDescent="0.25">
      <c r="A21" s="9" t="s">
        <v>1387</v>
      </c>
      <c r="B21" s="12">
        <f>'NPS Monthly'!B21/'NPS Monthly'!B$26</f>
        <v>3.0303030303030304E-2</v>
      </c>
      <c r="C21" s="12">
        <f>'NPS Monthly'!C21/'NPS Monthly'!C$26</f>
        <v>0.12790697674418605</v>
      </c>
      <c r="D21" s="12">
        <f>'NPS Monthly'!D21/'NPS Monthly'!D$26</f>
        <v>8.0536912751677847E-2</v>
      </c>
      <c r="E21" s="12"/>
      <c r="F21" s="9" t="s">
        <v>1387</v>
      </c>
      <c r="G21" s="12">
        <f>'NPS Monthly'!G21/'NPS Monthly'!G$26</f>
        <v>3.9215686274509803E-2</v>
      </c>
      <c r="H21" s="12">
        <f>'NPS Monthly'!H21/'NPS Monthly'!H$26</f>
        <v>0.10377358490566038</v>
      </c>
      <c r="I21" s="12">
        <f>'NPS Monthly'!I21/'NPS Monthly'!I$26</f>
        <v>7.8125E-2</v>
      </c>
      <c r="J21" s="12"/>
      <c r="K21" s="9" t="s">
        <v>1387</v>
      </c>
      <c r="L21" s="12">
        <f>'NPS Monthly'!L21/'NPS Monthly'!L$26</f>
        <v>1.8072289156626505E-2</v>
      </c>
      <c r="M21" s="12">
        <f>'NPS Monthly'!M21/'NPS Monthly'!M$26</f>
        <v>0.192</v>
      </c>
      <c r="N21" s="12">
        <f>'NPS Monthly'!N21/'NPS Monthly'!N$26</f>
        <v>0.12962962962962962</v>
      </c>
    </row>
    <row r="22" spans="1:14" ht="14.25" customHeight="1" x14ac:dyDescent="0.25">
      <c r="A22" s="9" t="s">
        <v>3043</v>
      </c>
      <c r="B22" s="12">
        <f>'NPS Monthly'!B22/'NPS Monthly'!B$26</f>
        <v>0</v>
      </c>
      <c r="C22" s="12">
        <f>'NPS Monthly'!C22/'NPS Monthly'!C$26</f>
        <v>0</v>
      </c>
      <c r="D22" s="12">
        <f>'NPS Monthly'!D22/'NPS Monthly'!D$26</f>
        <v>0</v>
      </c>
      <c r="E22" s="12"/>
      <c r="F22" s="9" t="s">
        <v>3043</v>
      </c>
      <c r="G22" s="12">
        <f>'NPS Monthly'!G22/'NPS Monthly'!G$26</f>
        <v>6.5359477124183009E-3</v>
      </c>
      <c r="H22" s="12">
        <f>'NPS Monthly'!H22/'NPS Monthly'!H$26</f>
        <v>0</v>
      </c>
      <c r="I22" s="12">
        <f>'NPS Monthly'!I22/'NPS Monthly'!I$26</f>
        <v>0</v>
      </c>
      <c r="J22" s="12"/>
      <c r="K22" s="9" t="s">
        <v>3043</v>
      </c>
      <c r="L22" s="12">
        <f>'NPS Monthly'!L22/'NPS Monthly'!L$26</f>
        <v>0</v>
      </c>
      <c r="M22" s="12">
        <f>'NPS Monthly'!M22/'NPS Monthly'!M$26</f>
        <v>0</v>
      </c>
      <c r="N22" s="12">
        <f>'NPS Monthly'!N22/'NPS Monthly'!N$26</f>
        <v>4.6296296296296294E-3</v>
      </c>
    </row>
    <row r="23" spans="1:14" ht="14.25" customHeight="1" x14ac:dyDescent="0.25">
      <c r="A23" s="9" t="s">
        <v>3047</v>
      </c>
      <c r="B23" s="12">
        <f>'NPS Monthly'!B23/'NPS Monthly'!B$26</f>
        <v>0</v>
      </c>
      <c r="C23" s="12">
        <f>'NPS Monthly'!C23/'NPS Monthly'!C$26</f>
        <v>0</v>
      </c>
      <c r="D23" s="12">
        <f>'NPS Monthly'!D23/'NPS Monthly'!D$26</f>
        <v>6.7114093959731542E-3</v>
      </c>
      <c r="E23" s="12"/>
      <c r="F23" s="9" t="s">
        <v>3047</v>
      </c>
      <c r="G23" s="12">
        <f>'NPS Monthly'!G23/'NPS Monthly'!G$26</f>
        <v>0</v>
      </c>
      <c r="H23" s="12">
        <f>'NPS Monthly'!H23/'NPS Monthly'!H$26</f>
        <v>0</v>
      </c>
      <c r="I23" s="12">
        <f>'NPS Monthly'!I23/'NPS Monthly'!I$26</f>
        <v>1.0416666666666666E-2</v>
      </c>
      <c r="J23" s="12"/>
      <c r="K23" s="9" t="s">
        <v>3047</v>
      </c>
      <c r="L23" s="12">
        <f>'NPS Monthly'!L23/'NPS Monthly'!L$26</f>
        <v>0</v>
      </c>
      <c r="M23" s="12">
        <f>'NPS Monthly'!M23/'NPS Monthly'!M$26</f>
        <v>8.0000000000000002E-3</v>
      </c>
      <c r="N23" s="12">
        <f>'NPS Monthly'!N23/'NPS Monthly'!N$26</f>
        <v>0</v>
      </c>
    </row>
    <row r="24" spans="1:14" ht="14.25" customHeight="1" x14ac:dyDescent="0.25">
      <c r="A24" s="9" t="s">
        <v>3048</v>
      </c>
      <c r="B24" s="12">
        <f>'NPS Monthly'!B24/'NPS Monthly'!B$26</f>
        <v>0</v>
      </c>
      <c r="C24" s="12">
        <f>'NPS Monthly'!C24/'NPS Monthly'!C$26</f>
        <v>0</v>
      </c>
      <c r="D24" s="12">
        <f>'NPS Monthly'!D24/'NPS Monthly'!D$26</f>
        <v>1.3422818791946308E-2</v>
      </c>
      <c r="E24" s="12"/>
      <c r="F24" s="9" t="s">
        <v>3048</v>
      </c>
      <c r="G24" s="12">
        <f>'NPS Monthly'!G24/'NPS Monthly'!G$26</f>
        <v>0</v>
      </c>
      <c r="H24" s="12">
        <f>'NPS Monthly'!H24/'NPS Monthly'!H$26</f>
        <v>0</v>
      </c>
      <c r="I24" s="12">
        <f>'NPS Monthly'!I24/'NPS Monthly'!I$26</f>
        <v>0</v>
      </c>
      <c r="J24" s="12"/>
      <c r="K24" s="9" t="s">
        <v>3048</v>
      </c>
      <c r="L24" s="12">
        <f>'NPS Monthly'!L24/'NPS Monthly'!L$26</f>
        <v>0</v>
      </c>
      <c r="M24" s="12">
        <f>'NPS Monthly'!M24/'NPS Monthly'!M$26</f>
        <v>0</v>
      </c>
      <c r="N24" s="12">
        <f>'NPS Monthly'!N24/'NPS Monthly'!N$26</f>
        <v>0</v>
      </c>
    </row>
    <row r="25" spans="1:14" ht="14.25" customHeight="1" x14ac:dyDescent="0.25">
      <c r="A25" s="9" t="s">
        <v>3049</v>
      </c>
      <c r="B25" s="12">
        <f>'NPS Monthly'!B25/'NPS Monthly'!B$26</f>
        <v>0</v>
      </c>
      <c r="C25" s="12">
        <f>'NPS Monthly'!C25/'NPS Monthly'!C$26</f>
        <v>0</v>
      </c>
      <c r="D25" s="12">
        <f>'NPS Monthly'!D25/'NPS Monthly'!D$26</f>
        <v>6.7114093959731542E-3</v>
      </c>
      <c r="E25" s="12"/>
      <c r="F25" s="9" t="s">
        <v>3049</v>
      </c>
      <c r="G25" s="12">
        <f>'NPS Monthly'!G25/'NPS Monthly'!G$26</f>
        <v>0</v>
      </c>
      <c r="H25" s="12">
        <f>'NPS Monthly'!H25/'NPS Monthly'!H$26</f>
        <v>0</v>
      </c>
      <c r="I25" s="12">
        <f>'NPS Monthly'!I25/'NPS Monthly'!I$26</f>
        <v>0</v>
      </c>
      <c r="J25" s="12"/>
      <c r="K25" s="9" t="s">
        <v>3049</v>
      </c>
      <c r="L25" s="12">
        <f>'NPS Monthly'!L25/'NPS Monthly'!L$26</f>
        <v>0</v>
      </c>
      <c r="M25" s="12">
        <f>'NPS Monthly'!M25/'NPS Monthly'!M$26</f>
        <v>0</v>
      </c>
      <c r="N25" s="12">
        <f>'NPS Monthly'!N25/'NPS Monthly'!N$26</f>
        <v>0</v>
      </c>
    </row>
    <row r="26" spans="1:14" ht="14.25" customHeight="1" x14ac:dyDescent="0.25">
      <c r="N26" s="12"/>
    </row>
    <row r="31" spans="1:14" ht="14.25" customHeight="1" x14ac:dyDescent="0.25">
      <c r="B31" s="21"/>
      <c r="C31" s="21"/>
      <c r="D31" s="21"/>
    </row>
    <row r="32" spans="1:14" ht="14.25" customHeight="1" x14ac:dyDescent="0.25">
      <c r="A32" s="9"/>
      <c r="B32" s="12"/>
    </row>
    <row r="33" spans="1:1" ht="14.25" customHeight="1" x14ac:dyDescent="0.25">
      <c r="A33" s="9"/>
    </row>
    <row r="34" spans="1:1" ht="14.25" customHeight="1" x14ac:dyDescent="0.25">
      <c r="A34" s="9"/>
    </row>
    <row r="35" spans="1:1" ht="14.25" customHeight="1" x14ac:dyDescent="0.25">
      <c r="A35" s="9"/>
    </row>
    <row r="36" spans="1:1" ht="14.25" customHeight="1" x14ac:dyDescent="0.25">
      <c r="A36" s="9"/>
    </row>
    <row r="37" spans="1:1" ht="14.25" customHeight="1" x14ac:dyDescent="0.25">
      <c r="A37" s="9"/>
    </row>
    <row r="38" spans="1:1" ht="14.25" customHeight="1" x14ac:dyDescent="0.25">
      <c r="A38" s="9"/>
    </row>
    <row r="39" spans="1:1" ht="14.25" customHeight="1" x14ac:dyDescent="0.25">
      <c r="A39" s="9"/>
    </row>
    <row r="40" spans="1:1" ht="14.25" customHeight="1" x14ac:dyDescent="0.25">
      <c r="A40" s="9"/>
    </row>
    <row r="41" spans="1:1" ht="14.25" customHeight="1" x14ac:dyDescent="0.25">
      <c r="A41" s="9"/>
    </row>
    <row r="42" spans="1:1" ht="14.25" customHeight="1" x14ac:dyDescent="0.25">
      <c r="A42" s="9"/>
    </row>
    <row r="43" spans="1:1" ht="14.25" customHeight="1" x14ac:dyDescent="0.25">
      <c r="A43" s="9"/>
    </row>
    <row r="44" spans="1:1" ht="14.25" customHeight="1" x14ac:dyDescent="0.25">
      <c r="A44" s="9"/>
    </row>
    <row r="45" spans="1:1" ht="14.25" customHeight="1" x14ac:dyDescent="0.25">
      <c r="A45" s="9"/>
    </row>
    <row r="46" spans="1:1" ht="14.25" customHeight="1" x14ac:dyDescent="0.25">
      <c r="A46" s="9"/>
    </row>
    <row r="47" spans="1:1" ht="14.25" customHeight="1" x14ac:dyDescent="0.25">
      <c r="A47" s="9"/>
    </row>
    <row r="48" spans="1:1" ht="14.25" customHeight="1" x14ac:dyDescent="0.25">
      <c r="A48" s="9"/>
    </row>
    <row r="49" spans="1:1" ht="14.25" customHeight="1" x14ac:dyDescent="0.25">
      <c r="A49" s="9"/>
    </row>
    <row r="50" spans="1:1" ht="14.25" customHeight="1" x14ac:dyDescent="0.25">
      <c r="A50" s="9"/>
    </row>
    <row r="51" spans="1:1" ht="14.25" customHeight="1" x14ac:dyDescent="0.25">
      <c r="A51" s="9"/>
    </row>
    <row r="52" spans="1:1" ht="14.25" customHeight="1" x14ac:dyDescent="0.25">
      <c r="A52" s="9"/>
    </row>
    <row r="53" spans="1:1" ht="14.25" customHeight="1" x14ac:dyDescent="0.25">
      <c r="A53" s="9"/>
    </row>
    <row r="54" spans="1:1" ht="14.25" customHeight="1" x14ac:dyDescent="0.25">
      <c r="A54" s="9"/>
    </row>
    <row r="55" spans="1:1" ht="14.25" customHeight="1" x14ac:dyDescent="0.25">
      <c r="A55" s="9"/>
    </row>
  </sheetData>
  <conditionalFormatting sqref="B2:D25">
    <cfRule type="cellIs" dxfId="36" priority="29" operator="equal">
      <formula>0</formula>
    </cfRule>
    <cfRule type="colorScale" priority="30">
      <colorScale>
        <cfvo type="percent" val="1"/>
        <cfvo type="percent" val="100"/>
        <color theme="9" tint="0.39997558519241921"/>
        <color theme="8" tint="-0.249977111117893"/>
      </colorScale>
    </cfRule>
  </conditionalFormatting>
  <conditionalFormatting sqref="G2:I25">
    <cfRule type="cellIs" dxfId="35" priority="19" operator="equal">
      <formula>0</formula>
    </cfRule>
    <cfRule type="colorScale" priority="20">
      <colorScale>
        <cfvo type="percent" val="1"/>
        <cfvo type="percent" val="100"/>
        <color theme="9" tint="0.39997558519241921"/>
        <color theme="8" tint="-0.249977111117893"/>
      </colorScale>
    </cfRule>
  </conditionalFormatting>
  <conditionalFormatting sqref="L2:N25">
    <cfRule type="cellIs" dxfId="34" priority="9" operator="equal">
      <formula>0</formula>
    </cfRule>
    <cfRule type="colorScale" priority="10">
      <colorScale>
        <cfvo type="percent" val="1"/>
        <cfvo type="percent" val="100"/>
        <color theme="9" tint="0.39997558519241921"/>
        <color theme="8" tint="-0.249977111117893"/>
      </colorScale>
    </cfRule>
  </conditionalFormatting>
  <conditionalFormatting sqref="N26">
    <cfRule type="cellIs" dxfId="33" priority="5" operator="equal">
      <formula>0</formula>
    </cfRule>
    <cfRule type="colorScale" priority="6">
      <colorScale>
        <cfvo type="percent" val="1"/>
        <cfvo type="percent" val="100"/>
        <color theme="9" tint="0.39997558519241921"/>
        <color theme="8" tint="-0.249977111117893"/>
      </colorScale>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011E-5A30-410F-95C6-09B28F39A6B6}">
  <dimension ref="A1:AH95"/>
  <sheetViews>
    <sheetView topLeftCell="A58" zoomScale="85" zoomScaleNormal="85" workbookViewId="0">
      <selection activeCell="E93" sqref="E93"/>
    </sheetView>
  </sheetViews>
  <sheetFormatPr defaultRowHeight="15" x14ac:dyDescent="0.25"/>
  <cols>
    <col min="1" max="1" width="29.85546875" style="33" bestFit="1" customWidth="1"/>
    <col min="2" max="6" width="24.42578125" style="33" customWidth="1"/>
    <col min="7" max="7" width="22.85546875" style="33" customWidth="1"/>
    <col min="8" max="8" width="29.85546875" style="33" bestFit="1" customWidth="1"/>
    <col min="9" max="11" width="23.42578125" style="33" customWidth="1"/>
    <col min="12" max="12" width="19.85546875" style="33" customWidth="1"/>
    <col min="13" max="16" width="20.85546875" style="33" customWidth="1"/>
    <col min="17" max="17" width="9.140625" style="33"/>
    <col min="18" max="18" width="30.7109375" style="33" customWidth="1"/>
    <col min="19" max="22" width="18" style="33" customWidth="1"/>
    <col min="23" max="27" width="13.7109375" style="33" customWidth="1"/>
    <col min="28" max="28" width="9.140625" style="33"/>
    <col min="29" max="29" width="15.85546875" style="33" customWidth="1"/>
    <col min="30" max="34" width="15.140625" style="33" customWidth="1"/>
    <col min="35" max="16384" width="9.140625" style="33"/>
  </cols>
  <sheetData>
    <row r="1" spans="1:21" x14ac:dyDescent="0.25">
      <c r="A1" s="6" t="s">
        <v>3101</v>
      </c>
      <c r="B1" s="33" t="s">
        <v>1422</v>
      </c>
      <c r="C1" s="33" t="s">
        <v>1420</v>
      </c>
      <c r="D1" s="33" t="s">
        <v>3068</v>
      </c>
      <c r="E1" s="33" t="s">
        <v>3065</v>
      </c>
      <c r="F1" s="33" t="s">
        <v>3064</v>
      </c>
      <c r="H1" s="6" t="s">
        <v>3097</v>
      </c>
      <c r="I1" s="33" t="s">
        <v>1422</v>
      </c>
      <c r="J1" s="33" t="s">
        <v>1420</v>
      </c>
      <c r="K1" s="33" t="s">
        <v>3068</v>
      </c>
      <c r="L1" s="33" t="s">
        <v>3065</v>
      </c>
      <c r="M1" s="33" t="s">
        <v>3064</v>
      </c>
    </row>
    <row r="2" spans="1:21" x14ac:dyDescent="0.25">
      <c r="A2" s="33" t="s">
        <v>3038</v>
      </c>
      <c r="B2" s="30">
        <f>COUNTIFS(Aggregate!$K:$K,'Role CSAT'!$A2,Aggregate!$D:$D,'Role CSAT'!B$1,Aggregate!$N:$N,'Role CSAT'!$A$1)/$A$26</f>
        <v>0</v>
      </c>
      <c r="C2" s="30">
        <f>COUNTIFS(Aggregate!$K:$K,'Role CSAT'!$A2,Aggregate!$D:$D,'Role CSAT'!C$1,Aggregate!$N:$N,'Role CSAT'!$A$1)/$A$26</f>
        <v>0</v>
      </c>
      <c r="D2" s="30">
        <f>COUNTIFS(Aggregate!$K:$K,'Role CSAT'!$A2,Aggregate!$D:$D,'Role CSAT'!D$1,Aggregate!$N:$N,'Role CSAT'!$A$1)/$A$26</f>
        <v>0</v>
      </c>
      <c r="E2" s="30">
        <f>COUNTIFS(Aggregate!$K:$K,'Role CSAT'!$A2,Aggregate!$D:$D,'Role CSAT'!E$1,Aggregate!$N:$N,'Role CSAT'!$A$1)/$A$26</f>
        <v>0</v>
      </c>
      <c r="F2" s="30">
        <f>COUNTIFS(Aggregate!$K:$K,'Role CSAT'!$A2,Aggregate!$D:$D,'Role CSAT'!F$1,Aggregate!$N:$N,'Role CSAT'!$A$1)/$A$26</f>
        <v>0</v>
      </c>
      <c r="H2" s="33" t="s">
        <v>3038</v>
      </c>
      <c r="I2" s="30">
        <f>COUNTIFS(Aggregate!$K:$K,'Role CSAT'!$H2,Aggregate!$D:$D,'Role CSAT'!I$1,Aggregate!$N:$N,'Role CSAT'!$H$1)/$H$26</f>
        <v>0</v>
      </c>
      <c r="J2" s="30">
        <f>COUNTIFS(Aggregate!$K:$K,'Role CSAT'!$H2,Aggregate!$D:$D,'Role CSAT'!J$1,Aggregate!$N:$N,'Role CSAT'!$H$1)/$H$26</f>
        <v>0</v>
      </c>
      <c r="K2" s="30">
        <f>COUNTIFS(Aggregate!$K:$K,'Role CSAT'!$H2,Aggregate!$D:$D,'Role CSAT'!K$1,Aggregate!$N:$N,'Role CSAT'!$H$1)/$H$26</f>
        <v>1.8281535648994515E-3</v>
      </c>
      <c r="L2" s="30">
        <f>COUNTIFS(Aggregate!$K:$K,'Role CSAT'!$H2,Aggregate!$D:$D,'Role CSAT'!L$1,Aggregate!$N:$N,'Role CSAT'!$H$1)/$H$26</f>
        <v>0</v>
      </c>
      <c r="M2" s="30">
        <f>COUNTIFS(Aggregate!$K:$K,'Role CSAT'!$H2,Aggregate!$D:$D,'Role CSAT'!M$1,Aggregate!$N:$N,'Role CSAT'!$H$1)/$H$26</f>
        <v>0</v>
      </c>
      <c r="Q2" s="15"/>
      <c r="R2" s="15"/>
      <c r="S2" s="15"/>
      <c r="T2" s="15"/>
      <c r="U2" s="15"/>
    </row>
    <row r="3" spans="1:21" x14ac:dyDescent="0.25">
      <c r="A3" s="29" t="s">
        <v>3041</v>
      </c>
      <c r="B3" s="30">
        <f>COUNTIFS(Aggregate!$K:$K,'Role CSAT'!$A3,Aggregate!$D:$D,'Role CSAT'!B$1,Aggregate!$N:$N,'Role CSAT'!$A$1)/$A$26</f>
        <v>0</v>
      </c>
      <c r="C3" s="30">
        <f>COUNTIFS(Aggregate!$K:$K,'Role CSAT'!$A3,Aggregate!$D:$D,'Role CSAT'!C$1,Aggregate!$N:$N,'Role CSAT'!$A$1)/$A$26</f>
        <v>0</v>
      </c>
      <c r="D3" s="30">
        <f>COUNTIFS(Aggregate!$K:$K,'Role CSAT'!$A3,Aggregate!$D:$D,'Role CSAT'!D$1,Aggregate!$N:$N,'Role CSAT'!$A$1)/$A$26</f>
        <v>0</v>
      </c>
      <c r="E3" s="30">
        <f>COUNTIFS(Aggregate!$K:$K,'Role CSAT'!$A3,Aggregate!$D:$D,'Role CSAT'!E$1,Aggregate!$N:$N,'Role CSAT'!$A$1)/$A$26</f>
        <v>0</v>
      </c>
      <c r="F3" s="30">
        <f>COUNTIFS(Aggregate!$K:$K,'Role CSAT'!$A3,Aggregate!$D:$D,'Role CSAT'!F$1,Aggregate!$N:$N,'Role CSAT'!$A$1)/$A$26</f>
        <v>5.5555555555555558E-3</v>
      </c>
      <c r="H3" s="29" t="s">
        <v>3041</v>
      </c>
      <c r="I3" s="30">
        <f>COUNTIFS(Aggregate!$K:$K,'Role CSAT'!$H3,Aggregate!$D:$D,'Role CSAT'!I$1,Aggregate!$N:$N,'Role CSAT'!$H$1)/$H$26</f>
        <v>0</v>
      </c>
      <c r="J3" s="30">
        <f>COUNTIFS(Aggregate!$K:$K,'Role CSAT'!$H3,Aggregate!$D:$D,'Role CSAT'!J$1,Aggregate!$N:$N,'Role CSAT'!$H$1)/$H$26</f>
        <v>0</v>
      </c>
      <c r="K3" s="30">
        <f>COUNTIFS(Aggregate!$K:$K,'Role CSAT'!$H3,Aggregate!$D:$D,'Role CSAT'!K$1,Aggregate!$N:$N,'Role CSAT'!$H$1)/$H$26</f>
        <v>0</v>
      </c>
      <c r="L3" s="30">
        <f>COUNTIFS(Aggregate!$K:$K,'Role CSAT'!$H3,Aggregate!$D:$D,'Role CSAT'!L$1,Aggregate!$N:$N,'Role CSAT'!$H$1)/$H$26</f>
        <v>1.8281535648994515E-3</v>
      </c>
      <c r="M3" s="30">
        <f>COUNTIFS(Aggregate!$K:$K,'Role CSAT'!$H3,Aggregate!$D:$D,'Role CSAT'!M$1,Aggregate!$N:$N,'Role CSAT'!$H$1)/$H$26</f>
        <v>3.6563071297989031E-3</v>
      </c>
      <c r="Q3" s="15"/>
      <c r="R3" s="15"/>
      <c r="S3" s="15"/>
      <c r="T3" s="15"/>
      <c r="U3" s="15"/>
    </row>
    <row r="4" spans="1:21" x14ac:dyDescent="0.25">
      <c r="A4" s="33" t="s">
        <v>3043</v>
      </c>
      <c r="B4" s="30">
        <f>COUNTIFS(Aggregate!$K:$K,'Role CSAT'!$A4,Aggregate!$D:$D,'Role CSAT'!B$1,Aggregate!$N:$N,'Role CSAT'!$A$1)/$A$26</f>
        <v>0</v>
      </c>
      <c r="C4" s="30">
        <f>COUNTIFS(Aggregate!$K:$K,'Role CSAT'!$A4,Aggregate!$D:$D,'Role CSAT'!C$1,Aggregate!$N:$N,'Role CSAT'!$A$1)/$A$26</f>
        <v>0</v>
      </c>
      <c r="D4" s="30">
        <f>COUNTIFS(Aggregate!$K:$K,'Role CSAT'!$A4,Aggregate!$D:$D,'Role CSAT'!D$1,Aggregate!$N:$N,'Role CSAT'!$A$1)/$A$26</f>
        <v>5.5555555555555558E-3</v>
      </c>
      <c r="E4" s="30">
        <f>COUNTIFS(Aggregate!$K:$K,'Role CSAT'!$A4,Aggregate!$D:$D,'Role CSAT'!E$1,Aggregate!$N:$N,'Role CSAT'!$A$1)/$A$26</f>
        <v>0</v>
      </c>
      <c r="F4" s="30">
        <f>COUNTIFS(Aggregate!$K:$K,'Role CSAT'!$A4,Aggregate!$D:$D,'Role CSAT'!F$1,Aggregate!$N:$N,'Role CSAT'!$A$1)/$A$26</f>
        <v>0</v>
      </c>
      <c r="H4" s="33" t="s">
        <v>3043</v>
      </c>
      <c r="I4" s="30">
        <f>COUNTIFS(Aggregate!$K:$K,'Role CSAT'!$H4,Aggregate!$D:$D,'Role CSAT'!I$1,Aggregate!$N:$N,'Role CSAT'!$H$1)/$H$26</f>
        <v>0</v>
      </c>
      <c r="J4" s="30">
        <f>COUNTIFS(Aggregate!$K:$K,'Role CSAT'!$H4,Aggregate!$D:$D,'Role CSAT'!J$1,Aggregate!$N:$N,'Role CSAT'!$H$1)/$H$26</f>
        <v>0</v>
      </c>
      <c r="K4" s="30">
        <f>COUNTIFS(Aggregate!$K:$K,'Role CSAT'!$H4,Aggregate!$D:$D,'Role CSAT'!K$1,Aggregate!$N:$N,'Role CSAT'!$H$1)/$H$26</f>
        <v>0</v>
      </c>
      <c r="L4" s="30">
        <f>COUNTIFS(Aggregate!$K:$K,'Role CSAT'!$H4,Aggregate!$D:$D,'Role CSAT'!L$1,Aggregate!$N:$N,'Role CSAT'!$H$1)/$H$26</f>
        <v>0</v>
      </c>
      <c r="M4" s="30">
        <f>COUNTIFS(Aggregate!$K:$K,'Role CSAT'!$H4,Aggregate!$D:$D,'Role CSAT'!M$1,Aggregate!$N:$N,'Role CSAT'!$H$1)/$H$26</f>
        <v>0</v>
      </c>
      <c r="Q4" s="15"/>
      <c r="R4" s="15"/>
      <c r="S4" s="15"/>
      <c r="T4" s="15"/>
      <c r="U4" s="15"/>
    </row>
    <row r="5" spans="1:21" x14ac:dyDescent="0.25">
      <c r="A5" s="33" t="s">
        <v>3048</v>
      </c>
      <c r="B5" s="30">
        <f>COUNTIFS(Aggregate!$K:$K,'Role CSAT'!$A5,Aggregate!$D:$D,'Role CSAT'!B$1,Aggregate!$N:$N,'Role CSAT'!$A$1)/$A$26</f>
        <v>0</v>
      </c>
      <c r="C5" s="30">
        <f>COUNTIFS(Aggregate!$K:$K,'Role CSAT'!$A5,Aggregate!$D:$D,'Role CSAT'!C$1,Aggregate!$N:$N,'Role CSAT'!$A$1)/$A$26</f>
        <v>0</v>
      </c>
      <c r="D5" s="30">
        <f>COUNTIFS(Aggregate!$K:$K,'Role CSAT'!$A5,Aggregate!$D:$D,'Role CSAT'!D$1,Aggregate!$N:$N,'Role CSAT'!$A$1)/$A$26</f>
        <v>0</v>
      </c>
      <c r="E5" s="30">
        <f>COUNTIFS(Aggregate!$K:$K,'Role CSAT'!$A5,Aggregate!$D:$D,'Role CSAT'!E$1,Aggregate!$N:$N,'Role CSAT'!$A$1)/$A$26</f>
        <v>0</v>
      </c>
      <c r="F5" s="30">
        <f>COUNTIFS(Aggregate!$K:$K,'Role CSAT'!$A5,Aggregate!$D:$D,'Role CSAT'!F$1,Aggregate!$N:$N,'Role CSAT'!$A$1)/$A$26</f>
        <v>0</v>
      </c>
      <c r="H5" s="33" t="s">
        <v>3048</v>
      </c>
      <c r="I5" s="30">
        <f>COUNTIFS(Aggregate!$K:$K,'Role CSAT'!$H5,Aggregate!$D:$D,'Role CSAT'!I$1,Aggregate!$N:$N,'Role CSAT'!$H$1)/$H$26</f>
        <v>0</v>
      </c>
      <c r="J5" s="30">
        <f>COUNTIFS(Aggregate!$K:$K,'Role CSAT'!$H5,Aggregate!$D:$D,'Role CSAT'!J$1,Aggregate!$N:$N,'Role CSAT'!$H$1)/$H$26</f>
        <v>0</v>
      </c>
      <c r="K5" s="30">
        <f>COUNTIFS(Aggregate!$K:$K,'Role CSAT'!$H5,Aggregate!$D:$D,'Role CSAT'!K$1,Aggregate!$N:$N,'Role CSAT'!$H$1)/$H$26</f>
        <v>0</v>
      </c>
      <c r="L5" s="30">
        <f>COUNTIFS(Aggregate!$K:$K,'Role CSAT'!$H5,Aggregate!$D:$D,'Role CSAT'!L$1,Aggregate!$N:$N,'Role CSAT'!$H$1)/$H$26</f>
        <v>0</v>
      </c>
      <c r="M5" s="30">
        <f>COUNTIFS(Aggregate!$K:$K,'Role CSAT'!$H5,Aggregate!$D:$D,'Role CSAT'!M$1,Aggregate!$N:$N,'Role CSAT'!$H$1)/$H$26</f>
        <v>0</v>
      </c>
      <c r="Q5" s="15"/>
      <c r="R5" s="15"/>
      <c r="S5" s="15"/>
      <c r="T5" s="15"/>
      <c r="U5" s="15"/>
    </row>
    <row r="6" spans="1:21" x14ac:dyDescent="0.25">
      <c r="A6" s="29" t="s">
        <v>3035</v>
      </c>
      <c r="B6" s="30">
        <f>COUNTIFS(Aggregate!$K:$K,'Role CSAT'!$A6,Aggregate!$D:$D,'Role CSAT'!B$1,Aggregate!$N:$N,'Role CSAT'!$A$1)/$A$26</f>
        <v>1.1111111111111112E-2</v>
      </c>
      <c r="C6" s="30">
        <f>COUNTIFS(Aggregate!$K:$K,'Role CSAT'!$A6,Aggregate!$D:$D,'Role CSAT'!C$1,Aggregate!$N:$N,'Role CSAT'!$A$1)/$A$26</f>
        <v>5.5555555555555558E-3</v>
      </c>
      <c r="D6" s="30">
        <f>COUNTIFS(Aggregate!$K:$K,'Role CSAT'!$A6,Aggregate!$D:$D,'Role CSAT'!D$1,Aggregate!$N:$N,'Role CSAT'!$A$1)/$A$26</f>
        <v>5.5555555555555558E-3</v>
      </c>
      <c r="E6" s="30">
        <f>COUNTIFS(Aggregate!$K:$K,'Role CSAT'!$A6,Aggregate!$D:$D,'Role CSAT'!E$1,Aggregate!$N:$N,'Role CSAT'!$A$1)/$A$26</f>
        <v>5.5555555555555558E-3</v>
      </c>
      <c r="F6" s="30">
        <f>COUNTIFS(Aggregate!$K:$K,'Role CSAT'!$A6,Aggregate!$D:$D,'Role CSAT'!F$1,Aggregate!$N:$N,'Role CSAT'!$A$1)/$A$26</f>
        <v>0</v>
      </c>
      <c r="H6" s="29" t="s">
        <v>3035</v>
      </c>
      <c r="I6" s="30">
        <f>COUNTIFS(Aggregate!$K:$K,'Role CSAT'!$H6,Aggregate!$D:$D,'Role CSAT'!I$1,Aggregate!$N:$N,'Role CSAT'!$H$1)/$H$26</f>
        <v>5.4844606946983544E-3</v>
      </c>
      <c r="J6" s="30">
        <f>COUNTIFS(Aggregate!$K:$K,'Role CSAT'!$H6,Aggregate!$D:$D,'Role CSAT'!J$1,Aggregate!$N:$N,'Role CSAT'!$H$1)/$H$26</f>
        <v>3.6563071297989031E-3</v>
      </c>
      <c r="K6" s="30">
        <f>COUNTIFS(Aggregate!$K:$K,'Role CSAT'!$H6,Aggregate!$D:$D,'Role CSAT'!K$1,Aggregate!$N:$N,'Role CSAT'!$H$1)/$H$26</f>
        <v>1.8281535648994515E-3</v>
      </c>
      <c r="L6" s="30">
        <f>COUNTIFS(Aggregate!$K:$K,'Role CSAT'!$H6,Aggregate!$D:$D,'Role CSAT'!L$1,Aggregate!$N:$N,'Role CSAT'!$H$1)/$H$26</f>
        <v>0</v>
      </c>
      <c r="M6" s="30">
        <f>COUNTIFS(Aggregate!$K:$K,'Role CSAT'!$H6,Aggregate!$D:$D,'Role CSAT'!M$1,Aggregate!$N:$N,'Role CSAT'!$H$1)/$H$26</f>
        <v>0</v>
      </c>
      <c r="Q6" s="15"/>
      <c r="R6" s="15"/>
      <c r="S6" s="15"/>
      <c r="T6" s="15"/>
      <c r="U6" s="15"/>
    </row>
    <row r="7" spans="1:21" x14ac:dyDescent="0.25">
      <c r="A7" s="29" t="s">
        <v>3040</v>
      </c>
      <c r="B7" s="30">
        <f>COUNTIFS(Aggregate!$K:$K,'Role CSAT'!$A7,Aggregate!$D:$D,'Role CSAT'!B$1,Aggregate!$N:$N,'Role CSAT'!$A$1)/$A$26</f>
        <v>0</v>
      </c>
      <c r="C7" s="30">
        <f>COUNTIFS(Aggregate!$K:$K,'Role CSAT'!$A7,Aggregate!$D:$D,'Role CSAT'!C$1,Aggregate!$N:$N,'Role CSAT'!$A$1)/$A$26</f>
        <v>0</v>
      </c>
      <c r="D7" s="30">
        <f>COUNTIFS(Aggregate!$K:$K,'Role CSAT'!$A7,Aggregate!$D:$D,'Role CSAT'!D$1,Aggregate!$N:$N,'Role CSAT'!$A$1)/$A$26</f>
        <v>0</v>
      </c>
      <c r="E7" s="30">
        <f>COUNTIFS(Aggregate!$K:$K,'Role CSAT'!$A7,Aggregate!$D:$D,'Role CSAT'!E$1,Aggregate!$N:$N,'Role CSAT'!$A$1)/$A$26</f>
        <v>0</v>
      </c>
      <c r="F7" s="30">
        <f>COUNTIFS(Aggregate!$K:$K,'Role CSAT'!$A7,Aggregate!$D:$D,'Role CSAT'!F$1,Aggregate!$N:$N,'Role CSAT'!$A$1)/$A$26</f>
        <v>1.1111111111111112E-2</v>
      </c>
      <c r="H7" s="29" t="s">
        <v>3040</v>
      </c>
      <c r="I7" s="30">
        <f>COUNTIFS(Aggregate!$K:$K,'Role CSAT'!$H7,Aggregate!$D:$D,'Role CSAT'!I$1,Aggregate!$N:$N,'Role CSAT'!$H$1)/$H$26</f>
        <v>0</v>
      </c>
      <c r="J7" s="30">
        <f>COUNTIFS(Aggregate!$K:$K,'Role CSAT'!$H7,Aggregate!$D:$D,'Role CSAT'!J$1,Aggregate!$N:$N,'Role CSAT'!$H$1)/$H$26</f>
        <v>0</v>
      </c>
      <c r="K7" s="30">
        <f>COUNTIFS(Aggregate!$K:$K,'Role CSAT'!$H7,Aggregate!$D:$D,'Role CSAT'!K$1,Aggregate!$N:$N,'Role CSAT'!$H$1)/$H$26</f>
        <v>0</v>
      </c>
      <c r="L7" s="30">
        <f>COUNTIFS(Aggregate!$K:$K,'Role CSAT'!$H7,Aggregate!$D:$D,'Role CSAT'!L$1,Aggregate!$N:$N,'Role CSAT'!$H$1)/$H$26</f>
        <v>0</v>
      </c>
      <c r="M7" s="30">
        <f>COUNTIFS(Aggregate!$K:$K,'Role CSAT'!$H7,Aggregate!$D:$D,'Role CSAT'!M$1,Aggregate!$N:$N,'Role CSAT'!$H$1)/$H$26</f>
        <v>1.0968921389396709E-2</v>
      </c>
      <c r="Q7" s="15"/>
      <c r="R7" s="15"/>
      <c r="S7" s="15"/>
      <c r="T7" s="15"/>
      <c r="U7" s="15"/>
    </row>
    <row r="8" spans="1:21" x14ac:dyDescent="0.25">
      <c r="A8" s="29" t="s">
        <v>1369</v>
      </c>
      <c r="B8" s="30">
        <f>COUNTIFS(Aggregate!$K:$K,'Role CSAT'!$A8,Aggregate!$D:$D,'Role CSAT'!B$1,Aggregate!$N:$N,'Role CSAT'!$A$1)/$A$26</f>
        <v>1.6666666666666666E-2</v>
      </c>
      <c r="C8" s="30">
        <f>COUNTIFS(Aggregate!$K:$K,'Role CSAT'!$A8,Aggregate!$D:$D,'Role CSAT'!C$1,Aggregate!$N:$N,'Role CSAT'!$A$1)/$A$26</f>
        <v>0</v>
      </c>
      <c r="D8" s="30">
        <f>COUNTIFS(Aggregate!$K:$K,'Role CSAT'!$A8,Aggregate!$D:$D,'Role CSAT'!D$1,Aggregate!$N:$N,'Role CSAT'!$A$1)/$A$26</f>
        <v>0</v>
      </c>
      <c r="E8" s="30">
        <f>COUNTIFS(Aggregate!$K:$K,'Role CSAT'!$A8,Aggregate!$D:$D,'Role CSAT'!E$1,Aggregate!$N:$N,'Role CSAT'!$A$1)/$A$26</f>
        <v>5.5555555555555558E-3</v>
      </c>
      <c r="F8" s="30">
        <f>COUNTIFS(Aggregate!$K:$K,'Role CSAT'!$A8,Aggregate!$D:$D,'Role CSAT'!F$1,Aggregate!$N:$N,'Role CSAT'!$A$1)/$A$26</f>
        <v>0</v>
      </c>
      <c r="H8" s="29" t="s">
        <v>1369</v>
      </c>
      <c r="I8" s="30">
        <f>COUNTIFS(Aggregate!$K:$K,'Role CSAT'!$H8,Aggregate!$D:$D,'Role CSAT'!I$1,Aggregate!$N:$N,'Role CSAT'!$H$1)/$H$26</f>
        <v>1.8281535648994515E-3</v>
      </c>
      <c r="J8" s="30">
        <f>COUNTIFS(Aggregate!$K:$K,'Role CSAT'!$H8,Aggregate!$D:$D,'Role CSAT'!J$1,Aggregate!$N:$N,'Role CSAT'!$H$1)/$H$26</f>
        <v>7.3126142595978062E-3</v>
      </c>
      <c r="K8" s="30">
        <f>COUNTIFS(Aggregate!$K:$K,'Role CSAT'!$H8,Aggregate!$D:$D,'Role CSAT'!K$1,Aggregate!$N:$N,'Role CSAT'!$H$1)/$H$26</f>
        <v>7.3126142595978062E-3</v>
      </c>
      <c r="L8" s="30">
        <f>COUNTIFS(Aggregate!$K:$K,'Role CSAT'!$H8,Aggregate!$D:$D,'Role CSAT'!L$1,Aggregate!$N:$N,'Role CSAT'!$H$1)/$H$26</f>
        <v>1.0968921389396709E-2</v>
      </c>
      <c r="M8" s="30">
        <f>COUNTIFS(Aggregate!$K:$K,'Role CSAT'!$H8,Aggregate!$D:$D,'Role CSAT'!M$1,Aggregate!$N:$N,'Role CSAT'!$H$1)/$H$26</f>
        <v>1.8281535648994515E-3</v>
      </c>
      <c r="Q8" s="15"/>
      <c r="R8" s="15"/>
      <c r="S8" s="15"/>
      <c r="T8" s="15"/>
      <c r="U8" s="15"/>
    </row>
    <row r="9" spans="1:21" x14ac:dyDescent="0.25">
      <c r="A9" s="29" t="s">
        <v>3032</v>
      </c>
      <c r="B9" s="30">
        <f>COUNTIFS(Aggregate!$K:$K,'Role CSAT'!$A9,Aggregate!$D:$D,'Role CSAT'!B$1,Aggregate!$N:$N,'Role CSAT'!$A$1)/$A$26</f>
        <v>1.1111111111111112E-2</v>
      </c>
      <c r="C9" s="30">
        <f>COUNTIFS(Aggregate!$K:$K,'Role CSAT'!$A9,Aggregate!$D:$D,'Role CSAT'!C$1,Aggregate!$N:$N,'Role CSAT'!$A$1)/$A$26</f>
        <v>0</v>
      </c>
      <c r="D9" s="30">
        <f>COUNTIFS(Aggregate!$K:$K,'Role CSAT'!$A9,Aggregate!$D:$D,'Role CSAT'!D$1,Aggregate!$N:$N,'Role CSAT'!$A$1)/$A$26</f>
        <v>0</v>
      </c>
      <c r="E9" s="30">
        <f>COUNTIFS(Aggregate!$K:$K,'Role CSAT'!$A9,Aggregate!$D:$D,'Role CSAT'!E$1,Aggregate!$N:$N,'Role CSAT'!$A$1)/$A$26</f>
        <v>0</v>
      </c>
      <c r="F9" s="30">
        <f>COUNTIFS(Aggregate!$K:$K,'Role CSAT'!$A9,Aggregate!$D:$D,'Role CSAT'!F$1,Aggregate!$N:$N,'Role CSAT'!$A$1)/$A$26</f>
        <v>0</v>
      </c>
      <c r="H9" s="29" t="s">
        <v>3032</v>
      </c>
      <c r="I9" s="30">
        <f>COUNTIFS(Aggregate!$K:$K,'Role CSAT'!$H9,Aggregate!$D:$D,'Role CSAT'!I$1,Aggregate!$N:$N,'Role CSAT'!$H$1)/$H$26</f>
        <v>1.8281535648994515E-3</v>
      </c>
      <c r="J9" s="30">
        <f>COUNTIFS(Aggregate!$K:$K,'Role CSAT'!$H9,Aggregate!$D:$D,'Role CSAT'!J$1,Aggregate!$N:$N,'Role CSAT'!$H$1)/$H$26</f>
        <v>0</v>
      </c>
      <c r="K9" s="30">
        <f>COUNTIFS(Aggregate!$K:$K,'Role CSAT'!$H9,Aggregate!$D:$D,'Role CSAT'!K$1,Aggregate!$N:$N,'Role CSAT'!$H$1)/$H$26</f>
        <v>0</v>
      </c>
      <c r="L9" s="30">
        <f>COUNTIFS(Aggregate!$K:$K,'Role CSAT'!$H9,Aggregate!$D:$D,'Role CSAT'!L$1,Aggregate!$N:$N,'Role CSAT'!$H$1)/$H$26</f>
        <v>0</v>
      </c>
      <c r="M9" s="30">
        <f>COUNTIFS(Aggregate!$K:$K,'Role CSAT'!$H9,Aggregate!$D:$D,'Role CSAT'!M$1,Aggregate!$N:$N,'Role CSAT'!$H$1)/$H$26</f>
        <v>0</v>
      </c>
      <c r="Q9" s="15"/>
      <c r="R9" s="15"/>
      <c r="S9" s="15"/>
      <c r="T9" s="15"/>
      <c r="U9" s="15"/>
    </row>
    <row r="10" spans="1:21" x14ac:dyDescent="0.25">
      <c r="A10" s="29" t="s">
        <v>3031</v>
      </c>
      <c r="B10" s="30">
        <f>COUNTIFS(Aggregate!$K:$K,'Role CSAT'!$A10,Aggregate!$D:$D,'Role CSAT'!B$1,Aggregate!$N:$N,'Role CSAT'!$A$1)/$A$26</f>
        <v>0</v>
      </c>
      <c r="C10" s="30">
        <f>COUNTIFS(Aggregate!$K:$K,'Role CSAT'!$A10,Aggregate!$D:$D,'Role CSAT'!C$1,Aggregate!$N:$N,'Role CSAT'!$A$1)/$A$26</f>
        <v>0</v>
      </c>
      <c r="D10" s="30">
        <f>COUNTIFS(Aggregate!$K:$K,'Role CSAT'!$A10,Aggregate!$D:$D,'Role CSAT'!D$1,Aggregate!$N:$N,'Role CSAT'!$A$1)/$A$26</f>
        <v>5.5555555555555558E-3</v>
      </c>
      <c r="E10" s="30">
        <f>COUNTIFS(Aggregate!$K:$K,'Role CSAT'!$A10,Aggregate!$D:$D,'Role CSAT'!E$1,Aggregate!$N:$N,'Role CSAT'!$A$1)/$A$26</f>
        <v>5.5555555555555558E-3</v>
      </c>
      <c r="F10" s="30">
        <f>COUNTIFS(Aggregate!$K:$K,'Role CSAT'!$A10,Aggregate!$D:$D,'Role CSAT'!F$1,Aggregate!$N:$N,'Role CSAT'!$A$1)/$A$26</f>
        <v>3.3333333333333333E-2</v>
      </c>
      <c r="H10" s="29" t="s">
        <v>3031</v>
      </c>
      <c r="I10" s="30">
        <f>COUNTIFS(Aggregate!$K:$K,'Role CSAT'!$H10,Aggregate!$D:$D,'Role CSAT'!I$1,Aggregate!$N:$N,'Role CSAT'!$H$1)/$H$26</f>
        <v>1.8281535648994515E-3</v>
      </c>
      <c r="J10" s="30">
        <f>COUNTIFS(Aggregate!$K:$K,'Role CSAT'!$H10,Aggregate!$D:$D,'Role CSAT'!J$1,Aggregate!$N:$N,'Role CSAT'!$H$1)/$H$26</f>
        <v>1.8281535648994515E-3</v>
      </c>
      <c r="K10" s="30">
        <f>COUNTIFS(Aggregate!$K:$K,'Role CSAT'!$H10,Aggregate!$D:$D,'Role CSAT'!K$1,Aggregate!$N:$N,'Role CSAT'!$H$1)/$H$26</f>
        <v>7.3126142595978062E-3</v>
      </c>
      <c r="L10" s="30">
        <f>COUNTIFS(Aggregate!$K:$K,'Role CSAT'!$H10,Aggregate!$D:$D,'Role CSAT'!L$1,Aggregate!$N:$N,'Role CSAT'!$H$1)/$H$26</f>
        <v>9.140767824497258E-3</v>
      </c>
      <c r="M10" s="30">
        <f>COUNTIFS(Aggregate!$K:$K,'Role CSAT'!$H10,Aggregate!$D:$D,'Role CSAT'!M$1,Aggregate!$N:$N,'Role CSAT'!$H$1)/$H$26</f>
        <v>2.376599634369287E-2</v>
      </c>
      <c r="Q10" s="15"/>
      <c r="R10" s="15"/>
      <c r="S10" s="15"/>
      <c r="T10" s="15"/>
      <c r="U10" s="15"/>
    </row>
    <row r="11" spans="1:21" x14ac:dyDescent="0.25">
      <c r="A11" s="29" t="s">
        <v>3030</v>
      </c>
      <c r="B11" s="30">
        <f>COUNTIFS(Aggregate!$K:$K,'Role CSAT'!$A11,Aggregate!$D:$D,'Role CSAT'!B$1,Aggregate!$N:$N,'Role CSAT'!$A$1)/$A$26</f>
        <v>5.5555555555555558E-3</v>
      </c>
      <c r="C11" s="30">
        <f>COUNTIFS(Aggregate!$K:$K,'Role CSAT'!$A11,Aggregate!$D:$D,'Role CSAT'!C$1,Aggregate!$N:$N,'Role CSAT'!$A$1)/$A$26</f>
        <v>5.5555555555555558E-3</v>
      </c>
      <c r="D11" s="30">
        <f>COUNTIFS(Aggregate!$K:$K,'Role CSAT'!$A11,Aggregate!$D:$D,'Role CSAT'!D$1,Aggregate!$N:$N,'Role CSAT'!$A$1)/$A$26</f>
        <v>0</v>
      </c>
      <c r="E11" s="30">
        <f>COUNTIFS(Aggregate!$K:$K,'Role CSAT'!$A11,Aggregate!$D:$D,'Role CSAT'!E$1,Aggregate!$N:$N,'Role CSAT'!$A$1)/$A$26</f>
        <v>1.1111111111111112E-2</v>
      </c>
      <c r="F11" s="30">
        <f>COUNTIFS(Aggregate!$K:$K,'Role CSAT'!$A11,Aggregate!$D:$D,'Role CSAT'!F$1,Aggregate!$N:$N,'Role CSAT'!$A$1)/$A$26</f>
        <v>9.4444444444444442E-2</v>
      </c>
      <c r="H11" s="29" t="s">
        <v>3030</v>
      </c>
      <c r="I11" s="30">
        <f>COUNTIFS(Aggregate!$K:$K,'Role CSAT'!$H11,Aggregate!$D:$D,'Role CSAT'!I$1,Aggregate!$N:$N,'Role CSAT'!$H$1)/$H$26</f>
        <v>1.8281535648994515E-3</v>
      </c>
      <c r="J11" s="30">
        <f>COUNTIFS(Aggregate!$K:$K,'Role CSAT'!$H11,Aggregate!$D:$D,'Role CSAT'!J$1,Aggregate!$N:$N,'Role CSAT'!$H$1)/$H$26</f>
        <v>0</v>
      </c>
      <c r="K11" s="30">
        <f>COUNTIFS(Aggregate!$K:$K,'Role CSAT'!$H11,Aggregate!$D:$D,'Role CSAT'!K$1,Aggregate!$N:$N,'Role CSAT'!$H$1)/$H$26</f>
        <v>1.8281535648994515E-3</v>
      </c>
      <c r="L11" s="30">
        <f>COUNTIFS(Aggregate!$K:$K,'Role CSAT'!$H11,Aggregate!$D:$D,'Role CSAT'!L$1,Aggregate!$N:$N,'Role CSAT'!$H$1)/$H$26</f>
        <v>3.6563071297989031E-3</v>
      </c>
      <c r="M11" s="30">
        <f>COUNTIFS(Aggregate!$K:$K,'Role CSAT'!$H11,Aggregate!$D:$D,'Role CSAT'!M$1,Aggregate!$N:$N,'Role CSAT'!$H$1)/$H$26</f>
        <v>9.6892138939670927E-2</v>
      </c>
      <c r="Q11" s="15"/>
      <c r="R11" s="15"/>
      <c r="S11" s="15"/>
      <c r="T11" s="15"/>
      <c r="U11" s="15"/>
    </row>
    <row r="12" spans="1:21" x14ac:dyDescent="0.25">
      <c r="A12" s="29" t="s">
        <v>3042</v>
      </c>
      <c r="B12" s="30">
        <f>COUNTIFS(Aggregate!$K:$K,'Role CSAT'!$A12,Aggregate!$D:$D,'Role CSAT'!B$1,Aggregate!$N:$N,'Role CSAT'!$A$1)/$A$26</f>
        <v>0</v>
      </c>
      <c r="C12" s="30">
        <f>COUNTIFS(Aggregate!$K:$K,'Role CSAT'!$A12,Aggregate!$D:$D,'Role CSAT'!C$1,Aggregate!$N:$N,'Role CSAT'!$A$1)/$A$26</f>
        <v>5.5555555555555558E-3</v>
      </c>
      <c r="D12" s="30">
        <f>COUNTIFS(Aggregate!$K:$K,'Role CSAT'!$A12,Aggregate!$D:$D,'Role CSAT'!D$1,Aggregate!$N:$N,'Role CSAT'!$A$1)/$A$26</f>
        <v>0</v>
      </c>
      <c r="E12" s="30">
        <f>COUNTIFS(Aggregate!$K:$K,'Role CSAT'!$A12,Aggregate!$D:$D,'Role CSAT'!E$1,Aggregate!$N:$N,'Role CSAT'!$A$1)/$A$26</f>
        <v>5.5555555555555558E-3</v>
      </c>
      <c r="F12" s="30">
        <f>COUNTIFS(Aggregate!$K:$K,'Role CSAT'!$A12,Aggregate!$D:$D,'Role CSAT'!F$1,Aggregate!$N:$N,'Role CSAT'!$A$1)/$A$26</f>
        <v>1.6666666666666666E-2</v>
      </c>
      <c r="H12" s="29" t="s">
        <v>3042</v>
      </c>
      <c r="I12" s="30">
        <f>COUNTIFS(Aggregate!$K:$K,'Role CSAT'!$H12,Aggregate!$D:$D,'Role CSAT'!I$1,Aggregate!$N:$N,'Role CSAT'!$H$1)/$H$26</f>
        <v>3.6563071297989031E-3</v>
      </c>
      <c r="J12" s="30">
        <f>COUNTIFS(Aggregate!$K:$K,'Role CSAT'!$H12,Aggregate!$D:$D,'Role CSAT'!J$1,Aggregate!$N:$N,'Role CSAT'!$H$1)/$H$26</f>
        <v>7.3126142595978062E-3</v>
      </c>
      <c r="K12" s="30">
        <f>COUNTIFS(Aggregate!$K:$K,'Role CSAT'!$H12,Aggregate!$D:$D,'Role CSAT'!K$1,Aggregate!$N:$N,'Role CSAT'!$H$1)/$H$26</f>
        <v>1.8281535648994515E-3</v>
      </c>
      <c r="L12" s="30">
        <f>COUNTIFS(Aggregate!$K:$K,'Role CSAT'!$H12,Aggregate!$D:$D,'Role CSAT'!L$1,Aggregate!$N:$N,'Role CSAT'!$H$1)/$H$26</f>
        <v>1.2797074954296161E-2</v>
      </c>
      <c r="M12" s="30">
        <f>COUNTIFS(Aggregate!$K:$K,'Role CSAT'!$H12,Aggregate!$D:$D,'Role CSAT'!M$1,Aggregate!$N:$N,'Role CSAT'!$H$1)/$H$26</f>
        <v>1.2797074954296161E-2</v>
      </c>
      <c r="Q12" s="15"/>
      <c r="R12" s="15"/>
      <c r="S12" s="15"/>
      <c r="T12" s="15"/>
      <c r="U12" s="15"/>
    </row>
    <row r="13" spans="1:21" x14ac:dyDescent="0.25">
      <c r="A13" s="33" t="s">
        <v>3047</v>
      </c>
      <c r="B13" s="30">
        <f>COUNTIFS(Aggregate!$K:$K,'Role CSAT'!$A13,Aggregate!$D:$D,'Role CSAT'!B$1,Aggregate!$N:$N,'Role CSAT'!$A$1)/$A$26</f>
        <v>0</v>
      </c>
      <c r="C13" s="30">
        <f>COUNTIFS(Aggregate!$K:$K,'Role CSAT'!$A13,Aggregate!$D:$D,'Role CSAT'!C$1,Aggregate!$N:$N,'Role CSAT'!$A$1)/$A$26</f>
        <v>0</v>
      </c>
      <c r="D13" s="30">
        <f>COUNTIFS(Aggregate!$K:$K,'Role CSAT'!$A13,Aggregate!$D:$D,'Role CSAT'!D$1,Aggregate!$N:$N,'Role CSAT'!$A$1)/$A$26</f>
        <v>0</v>
      </c>
      <c r="E13" s="30">
        <f>COUNTIFS(Aggregate!$K:$K,'Role CSAT'!$A13,Aggregate!$D:$D,'Role CSAT'!E$1,Aggregate!$N:$N,'Role CSAT'!$A$1)/$A$26</f>
        <v>0</v>
      </c>
      <c r="F13" s="30">
        <f>COUNTIFS(Aggregate!$K:$K,'Role CSAT'!$A13,Aggregate!$D:$D,'Role CSAT'!F$1,Aggregate!$N:$N,'Role CSAT'!$A$1)/$A$26</f>
        <v>0</v>
      </c>
      <c r="H13" s="33" t="s">
        <v>3047</v>
      </c>
      <c r="I13" s="30">
        <f>COUNTIFS(Aggregate!$K:$K,'Role CSAT'!$H13,Aggregate!$D:$D,'Role CSAT'!I$1,Aggregate!$N:$N,'Role CSAT'!$H$1)/$H$26</f>
        <v>0</v>
      </c>
      <c r="J13" s="30">
        <f>COUNTIFS(Aggregate!$K:$K,'Role CSAT'!$H13,Aggregate!$D:$D,'Role CSAT'!J$1,Aggregate!$N:$N,'Role CSAT'!$H$1)/$H$26</f>
        <v>0</v>
      </c>
      <c r="K13" s="30">
        <f>COUNTIFS(Aggregate!$K:$K,'Role CSAT'!$H13,Aggregate!$D:$D,'Role CSAT'!K$1,Aggregate!$N:$N,'Role CSAT'!$H$1)/$H$26</f>
        <v>0</v>
      </c>
      <c r="L13" s="30">
        <f>COUNTIFS(Aggregate!$K:$K,'Role CSAT'!$H13,Aggregate!$D:$D,'Role CSAT'!L$1,Aggregate!$N:$N,'Role CSAT'!$H$1)/$H$26</f>
        <v>0</v>
      </c>
      <c r="M13" s="30">
        <f>COUNTIFS(Aggregate!$K:$K,'Role CSAT'!$H13,Aggregate!$D:$D,'Role CSAT'!M$1,Aggregate!$N:$N,'Role CSAT'!$H$1)/$H$26</f>
        <v>3.6563071297989031E-3</v>
      </c>
      <c r="Q13" s="15"/>
      <c r="R13" s="15"/>
      <c r="S13" s="15"/>
      <c r="T13" s="15"/>
      <c r="U13" s="15"/>
    </row>
    <row r="14" spans="1:21" x14ac:dyDescent="0.25">
      <c r="A14" s="29" t="s">
        <v>3044</v>
      </c>
      <c r="B14" s="30">
        <f>COUNTIFS(Aggregate!$K:$K,'Role CSAT'!$A14,Aggregate!$D:$D,'Role CSAT'!B$1,Aggregate!$N:$N,'Role CSAT'!$A$1)/$A$26</f>
        <v>7.2222222222222215E-2</v>
      </c>
      <c r="C14" s="30">
        <f>COUNTIFS(Aggregate!$K:$K,'Role CSAT'!$A14,Aggregate!$D:$D,'Role CSAT'!C$1,Aggregate!$N:$N,'Role CSAT'!$A$1)/$A$26</f>
        <v>4.4444444444444446E-2</v>
      </c>
      <c r="D14" s="30">
        <f>COUNTIFS(Aggregate!$K:$K,'Role CSAT'!$A14,Aggregate!$D:$D,'Role CSAT'!D$1,Aggregate!$N:$N,'Role CSAT'!$A$1)/$A$26</f>
        <v>5.5555555555555558E-3</v>
      </c>
      <c r="E14" s="30">
        <f>COUNTIFS(Aggregate!$K:$K,'Role CSAT'!$A14,Aggregate!$D:$D,'Role CSAT'!E$1,Aggregate!$N:$N,'Role CSAT'!$A$1)/$A$26</f>
        <v>1.6666666666666666E-2</v>
      </c>
      <c r="F14" s="30">
        <f>COUNTIFS(Aggregate!$K:$K,'Role CSAT'!$A14,Aggregate!$D:$D,'Role CSAT'!F$1,Aggregate!$N:$N,'Role CSAT'!$A$1)/$A$26</f>
        <v>0</v>
      </c>
      <c r="H14" s="29" t="s">
        <v>3044</v>
      </c>
      <c r="I14" s="30">
        <f>COUNTIFS(Aggregate!$K:$K,'Role CSAT'!$H14,Aggregate!$D:$D,'Role CSAT'!I$1,Aggregate!$N:$N,'Role CSAT'!$H$1)/$H$26</f>
        <v>6.3985374771480807E-2</v>
      </c>
      <c r="J14" s="30">
        <f>COUNTIFS(Aggregate!$K:$K,'Role CSAT'!$H14,Aggregate!$D:$D,'Role CSAT'!J$1,Aggregate!$N:$N,'Role CSAT'!$H$1)/$H$26</f>
        <v>2.0109689213893969E-2</v>
      </c>
      <c r="K14" s="30">
        <f>COUNTIFS(Aggregate!$K:$K,'Role CSAT'!$H14,Aggregate!$D:$D,'Role CSAT'!K$1,Aggregate!$N:$N,'Role CSAT'!$H$1)/$H$26</f>
        <v>9.140767824497258E-3</v>
      </c>
      <c r="L14" s="30">
        <f>COUNTIFS(Aggregate!$K:$K,'Role CSAT'!$H14,Aggregate!$D:$D,'Role CSAT'!L$1,Aggregate!$N:$N,'Role CSAT'!$H$1)/$H$26</f>
        <v>1.2797074954296161E-2</v>
      </c>
      <c r="M14" s="30">
        <f>COUNTIFS(Aggregate!$K:$K,'Role CSAT'!$H14,Aggregate!$D:$D,'Role CSAT'!M$1,Aggregate!$N:$N,'Role CSAT'!$H$1)/$H$26</f>
        <v>9.140767824497258E-3</v>
      </c>
      <c r="Q14" s="15"/>
      <c r="R14" s="15"/>
      <c r="S14" s="15"/>
      <c r="T14" s="15"/>
      <c r="U14" s="15"/>
    </row>
    <row r="15" spans="1:21" x14ac:dyDescent="0.25">
      <c r="A15" s="29" t="s">
        <v>3037</v>
      </c>
      <c r="B15" s="30">
        <f>COUNTIFS(Aggregate!$K:$K,'Role CSAT'!$A15,Aggregate!$D:$D,'Role CSAT'!B$1,Aggregate!$N:$N,'Role CSAT'!$A$1)/$A$26</f>
        <v>0</v>
      </c>
      <c r="C15" s="30">
        <f>COUNTIFS(Aggregate!$K:$K,'Role CSAT'!$A15,Aggregate!$D:$D,'Role CSAT'!C$1,Aggregate!$N:$N,'Role CSAT'!$A$1)/$A$26</f>
        <v>5.5555555555555558E-3</v>
      </c>
      <c r="D15" s="30">
        <f>COUNTIFS(Aggregate!$K:$K,'Role CSAT'!$A15,Aggregate!$D:$D,'Role CSAT'!D$1,Aggregate!$N:$N,'Role CSAT'!$A$1)/$A$26</f>
        <v>0</v>
      </c>
      <c r="E15" s="30">
        <f>COUNTIFS(Aggregate!$K:$K,'Role CSAT'!$A15,Aggregate!$D:$D,'Role CSAT'!E$1,Aggregate!$N:$N,'Role CSAT'!$A$1)/$A$26</f>
        <v>0</v>
      </c>
      <c r="F15" s="30">
        <f>COUNTIFS(Aggregate!$K:$K,'Role CSAT'!$A15,Aggregate!$D:$D,'Role CSAT'!F$1,Aggregate!$N:$N,'Role CSAT'!$A$1)/$A$26</f>
        <v>5.5555555555555558E-3</v>
      </c>
      <c r="H15" s="29" t="s">
        <v>3037</v>
      </c>
      <c r="I15" s="30">
        <f>COUNTIFS(Aggregate!$K:$K,'Role CSAT'!$H15,Aggregate!$D:$D,'Role CSAT'!I$1,Aggregate!$N:$N,'Role CSAT'!$H$1)/$H$26</f>
        <v>1.8281535648994515E-3</v>
      </c>
      <c r="J15" s="30">
        <f>COUNTIFS(Aggregate!$K:$K,'Role CSAT'!$H15,Aggregate!$D:$D,'Role CSAT'!J$1,Aggregate!$N:$N,'Role CSAT'!$H$1)/$H$26</f>
        <v>0</v>
      </c>
      <c r="K15" s="30">
        <f>COUNTIFS(Aggregate!$K:$K,'Role CSAT'!$H15,Aggregate!$D:$D,'Role CSAT'!K$1,Aggregate!$N:$N,'Role CSAT'!$H$1)/$H$26</f>
        <v>3.6563071297989031E-3</v>
      </c>
      <c r="L15" s="30">
        <f>COUNTIFS(Aggregate!$K:$K,'Role CSAT'!$H15,Aggregate!$D:$D,'Role CSAT'!L$1,Aggregate!$N:$N,'Role CSAT'!$H$1)/$H$26</f>
        <v>0</v>
      </c>
      <c r="M15" s="30">
        <f>COUNTIFS(Aggregate!$K:$K,'Role CSAT'!$H15,Aggregate!$D:$D,'Role CSAT'!M$1,Aggregate!$N:$N,'Role CSAT'!$H$1)/$H$26</f>
        <v>9.140767824497258E-3</v>
      </c>
      <c r="Q15" s="15"/>
      <c r="R15" s="15"/>
      <c r="S15" s="15"/>
      <c r="T15" s="15"/>
      <c r="U15" s="15"/>
    </row>
    <row r="16" spans="1:21" x14ac:dyDescent="0.25">
      <c r="A16" s="29" t="s">
        <v>3026</v>
      </c>
      <c r="B16" s="30">
        <f>COUNTIFS(Aggregate!$K:$K,'Role CSAT'!$A16,Aggregate!$D:$D,'Role CSAT'!B$1,Aggregate!$N:$N,'Role CSAT'!$A$1)/$A$26</f>
        <v>0</v>
      </c>
      <c r="C16" s="30">
        <f>COUNTIFS(Aggregate!$K:$K,'Role CSAT'!$A16,Aggregate!$D:$D,'Role CSAT'!C$1,Aggregate!$N:$N,'Role CSAT'!$A$1)/$A$26</f>
        <v>0</v>
      </c>
      <c r="D16" s="30">
        <f>COUNTIFS(Aggregate!$K:$K,'Role CSAT'!$A16,Aggregate!$D:$D,'Role CSAT'!D$1,Aggregate!$N:$N,'Role CSAT'!$A$1)/$A$26</f>
        <v>0</v>
      </c>
      <c r="E16" s="30">
        <f>COUNTIFS(Aggregate!$K:$K,'Role CSAT'!$A16,Aggregate!$D:$D,'Role CSAT'!E$1,Aggregate!$N:$N,'Role CSAT'!$A$1)/$A$26</f>
        <v>0</v>
      </c>
      <c r="F16" s="30">
        <f>COUNTIFS(Aggregate!$K:$K,'Role CSAT'!$A16,Aggregate!$D:$D,'Role CSAT'!F$1,Aggregate!$N:$N,'Role CSAT'!$A$1)/$A$26</f>
        <v>0</v>
      </c>
      <c r="H16" s="29" t="s">
        <v>3026</v>
      </c>
      <c r="I16" s="30">
        <f>COUNTIFS(Aggregate!$K:$K,'Role CSAT'!$H16,Aggregate!$D:$D,'Role CSAT'!I$1,Aggregate!$N:$N,'Role CSAT'!$H$1)/$H$26</f>
        <v>0</v>
      </c>
      <c r="J16" s="30">
        <f>COUNTIFS(Aggregate!$K:$K,'Role CSAT'!$H16,Aggregate!$D:$D,'Role CSAT'!J$1,Aggregate!$N:$N,'Role CSAT'!$H$1)/$H$26</f>
        <v>0</v>
      </c>
      <c r="K16" s="30">
        <f>COUNTIFS(Aggregate!$K:$K,'Role CSAT'!$H16,Aggregate!$D:$D,'Role CSAT'!K$1,Aggregate!$N:$N,'Role CSAT'!$H$1)/$H$26</f>
        <v>0</v>
      </c>
      <c r="L16" s="30">
        <f>COUNTIFS(Aggregate!$K:$K,'Role CSAT'!$H16,Aggregate!$D:$D,'Role CSAT'!L$1,Aggregate!$N:$N,'Role CSAT'!$H$1)/$H$26</f>
        <v>1.8281535648994515E-3</v>
      </c>
      <c r="M16" s="30">
        <f>COUNTIFS(Aggregate!$K:$K,'Role CSAT'!$H16,Aggregate!$D:$D,'Role CSAT'!M$1,Aggregate!$N:$N,'Role CSAT'!$H$1)/$H$26</f>
        <v>9.140767824497258E-3</v>
      </c>
      <c r="Q16" s="15"/>
      <c r="R16" s="15"/>
      <c r="S16" s="15"/>
      <c r="T16" s="15"/>
      <c r="U16" s="15"/>
    </row>
    <row r="17" spans="1:34" x14ac:dyDescent="0.25">
      <c r="A17" s="29" t="s">
        <v>3036</v>
      </c>
      <c r="B17" s="30">
        <f>COUNTIFS(Aggregate!$K:$K,'Role CSAT'!$A17,Aggregate!$D:$D,'Role CSAT'!B$1,Aggregate!$N:$N,'Role CSAT'!$A$1)/$A$26</f>
        <v>0</v>
      </c>
      <c r="C17" s="30">
        <f>COUNTIFS(Aggregate!$K:$K,'Role CSAT'!$A17,Aggregate!$D:$D,'Role CSAT'!C$1,Aggregate!$N:$N,'Role CSAT'!$A$1)/$A$26</f>
        <v>0</v>
      </c>
      <c r="D17" s="30">
        <f>COUNTIFS(Aggregate!$K:$K,'Role CSAT'!$A17,Aggregate!$D:$D,'Role CSAT'!D$1,Aggregate!$N:$N,'Role CSAT'!$A$1)/$A$26</f>
        <v>5.5555555555555558E-3</v>
      </c>
      <c r="E17" s="30">
        <f>COUNTIFS(Aggregate!$K:$K,'Role CSAT'!$A17,Aggregate!$D:$D,'Role CSAT'!E$1,Aggregate!$N:$N,'Role CSAT'!$A$1)/$A$26</f>
        <v>2.2222222222222223E-2</v>
      </c>
      <c r="F17" s="30">
        <f>COUNTIFS(Aggregate!$K:$K,'Role CSAT'!$A17,Aggregate!$D:$D,'Role CSAT'!F$1,Aggregate!$N:$N,'Role CSAT'!$A$1)/$A$26</f>
        <v>0</v>
      </c>
      <c r="H17" s="29" t="s">
        <v>3036</v>
      </c>
      <c r="I17" s="30">
        <f>COUNTIFS(Aggregate!$K:$K,'Role CSAT'!$H17,Aggregate!$D:$D,'Role CSAT'!I$1,Aggregate!$N:$N,'Role CSAT'!$H$1)/$H$26</f>
        <v>1.8281535648994515E-3</v>
      </c>
      <c r="J17" s="30">
        <f>COUNTIFS(Aggregate!$K:$K,'Role CSAT'!$H17,Aggregate!$D:$D,'Role CSAT'!J$1,Aggregate!$N:$N,'Role CSAT'!$H$1)/$H$26</f>
        <v>0</v>
      </c>
      <c r="K17" s="30">
        <f>COUNTIFS(Aggregate!$K:$K,'Role CSAT'!$H17,Aggregate!$D:$D,'Role CSAT'!K$1,Aggregate!$N:$N,'Role CSAT'!$H$1)/$H$26</f>
        <v>7.3126142595978062E-3</v>
      </c>
      <c r="L17" s="30">
        <f>COUNTIFS(Aggregate!$K:$K,'Role CSAT'!$H17,Aggregate!$D:$D,'Role CSAT'!L$1,Aggregate!$N:$N,'Role CSAT'!$H$1)/$H$26</f>
        <v>2.0109689213893969E-2</v>
      </c>
      <c r="M17" s="30">
        <f>COUNTIFS(Aggregate!$K:$K,'Role CSAT'!$H17,Aggregate!$D:$D,'Role CSAT'!M$1,Aggregate!$N:$N,'Role CSAT'!$H$1)/$H$26</f>
        <v>1.8281535648994516E-2</v>
      </c>
      <c r="Q17" s="15"/>
      <c r="R17" s="15"/>
      <c r="S17" s="15"/>
      <c r="T17" s="15"/>
      <c r="U17" s="15"/>
    </row>
    <row r="18" spans="1:34" x14ac:dyDescent="0.25">
      <c r="A18" s="29" t="s">
        <v>3027</v>
      </c>
      <c r="B18" s="30">
        <f>COUNTIFS(Aggregate!$K:$K,'Role CSAT'!$A18,Aggregate!$D:$D,'Role CSAT'!B$1,Aggregate!$N:$N,'Role CSAT'!$A$1)/$A$26</f>
        <v>0</v>
      </c>
      <c r="C18" s="30">
        <f>COUNTIFS(Aggregate!$K:$K,'Role CSAT'!$A18,Aggregate!$D:$D,'Role CSAT'!C$1,Aggregate!$N:$N,'Role CSAT'!$A$1)/$A$26</f>
        <v>0</v>
      </c>
      <c r="D18" s="30">
        <f>COUNTIFS(Aggregate!$K:$K,'Role CSAT'!$A18,Aggregate!$D:$D,'Role CSAT'!D$1,Aggregate!$N:$N,'Role CSAT'!$A$1)/$A$26</f>
        <v>0</v>
      </c>
      <c r="E18" s="30">
        <f>COUNTIFS(Aggregate!$K:$K,'Role CSAT'!$A18,Aggregate!$D:$D,'Role CSAT'!E$1,Aggregate!$N:$N,'Role CSAT'!$A$1)/$A$26</f>
        <v>0</v>
      </c>
      <c r="F18" s="30">
        <f>COUNTIFS(Aggregate!$K:$K,'Role CSAT'!$A18,Aggregate!$D:$D,'Role CSAT'!F$1,Aggregate!$N:$N,'Role CSAT'!$A$1)/$A$26</f>
        <v>1.6666666666666666E-2</v>
      </c>
      <c r="H18" s="29" t="s">
        <v>3027</v>
      </c>
      <c r="I18" s="30">
        <f>COUNTIFS(Aggregate!$K:$K,'Role CSAT'!$H18,Aggregate!$D:$D,'Role CSAT'!I$1,Aggregate!$N:$N,'Role CSAT'!$H$1)/$H$26</f>
        <v>0</v>
      </c>
      <c r="J18" s="30">
        <f>COUNTIFS(Aggregate!$K:$K,'Role CSAT'!$H18,Aggregate!$D:$D,'Role CSAT'!J$1,Aggregate!$N:$N,'Role CSAT'!$H$1)/$H$26</f>
        <v>0</v>
      </c>
      <c r="K18" s="30">
        <f>COUNTIFS(Aggregate!$K:$K,'Role CSAT'!$H18,Aggregate!$D:$D,'Role CSAT'!K$1,Aggregate!$N:$N,'Role CSAT'!$H$1)/$H$26</f>
        <v>0</v>
      </c>
      <c r="L18" s="30">
        <f>COUNTIFS(Aggregate!$K:$K,'Role CSAT'!$H18,Aggregate!$D:$D,'Role CSAT'!L$1,Aggregate!$N:$N,'Role CSAT'!$H$1)/$H$26</f>
        <v>0</v>
      </c>
      <c r="M18" s="30">
        <f>COUNTIFS(Aggregate!$K:$K,'Role CSAT'!$H18,Aggregate!$D:$D,'Role CSAT'!M$1,Aggregate!$N:$N,'Role CSAT'!$H$1)/$H$26</f>
        <v>1.2797074954296161E-2</v>
      </c>
      <c r="Q18" s="15"/>
      <c r="R18" s="15"/>
      <c r="S18" s="15"/>
      <c r="T18" s="15"/>
      <c r="U18" s="15"/>
    </row>
    <row r="19" spans="1:34" x14ac:dyDescent="0.25">
      <c r="A19" s="29" t="s">
        <v>3029</v>
      </c>
      <c r="B19" s="30">
        <f>COUNTIFS(Aggregate!$K:$K,'Role CSAT'!$A19,Aggregate!$D:$D,'Role CSAT'!B$1,Aggregate!$N:$N,'Role CSAT'!$A$1)/$A$26</f>
        <v>3.888888888888889E-2</v>
      </c>
      <c r="C19" s="30">
        <f>COUNTIFS(Aggregate!$K:$K,'Role CSAT'!$A19,Aggregate!$D:$D,'Role CSAT'!C$1,Aggregate!$N:$N,'Role CSAT'!$A$1)/$A$26</f>
        <v>2.2222222222222223E-2</v>
      </c>
      <c r="D19" s="30">
        <f>COUNTIFS(Aggregate!$K:$K,'Role CSAT'!$A19,Aggregate!$D:$D,'Role CSAT'!D$1,Aggregate!$N:$N,'Role CSAT'!$A$1)/$A$26</f>
        <v>2.7777777777777776E-2</v>
      </c>
      <c r="E19" s="30">
        <f>COUNTIFS(Aggregate!$K:$K,'Role CSAT'!$A19,Aggregate!$D:$D,'Role CSAT'!E$1,Aggregate!$N:$N,'Role CSAT'!$A$1)/$A$26</f>
        <v>0.05</v>
      </c>
      <c r="F19" s="30">
        <f>COUNTIFS(Aggregate!$K:$K,'Role CSAT'!$A19,Aggregate!$D:$D,'Role CSAT'!F$1,Aggregate!$N:$N,'Role CSAT'!$A$1)/$A$26</f>
        <v>7.2222222222222215E-2</v>
      </c>
      <c r="H19" s="29" t="s">
        <v>3029</v>
      </c>
      <c r="I19" s="30">
        <f>COUNTIFS(Aggregate!$K:$K,'Role CSAT'!$H19,Aggregate!$D:$D,'Role CSAT'!I$1,Aggregate!$N:$N,'Role CSAT'!$H$1)/$H$26</f>
        <v>1.2797074954296161E-2</v>
      </c>
      <c r="J19" s="30">
        <f>COUNTIFS(Aggregate!$K:$K,'Role CSAT'!$H19,Aggregate!$D:$D,'Role CSAT'!J$1,Aggregate!$N:$N,'Role CSAT'!$H$1)/$H$26</f>
        <v>2.1937842778793418E-2</v>
      </c>
      <c r="K19" s="30">
        <f>COUNTIFS(Aggregate!$K:$K,'Role CSAT'!$H19,Aggregate!$D:$D,'Role CSAT'!K$1,Aggregate!$N:$N,'Role CSAT'!$H$1)/$H$26</f>
        <v>3.1078610603290677E-2</v>
      </c>
      <c r="L19" s="30">
        <f>COUNTIFS(Aggregate!$K:$K,'Role CSAT'!$H19,Aggregate!$D:$D,'Role CSAT'!L$1,Aggregate!$N:$N,'Role CSAT'!$H$1)/$H$26</f>
        <v>5.3016453382084092E-2</v>
      </c>
      <c r="M19" s="30">
        <f>COUNTIFS(Aggregate!$K:$K,'Role CSAT'!$H19,Aggregate!$D:$D,'Role CSAT'!M$1,Aggregate!$N:$N,'Role CSAT'!$H$1)/$H$26</f>
        <v>6.5813528336380253E-2</v>
      </c>
      <c r="Q19" s="15"/>
      <c r="R19" s="15"/>
      <c r="S19" s="15"/>
      <c r="T19" s="15"/>
      <c r="U19" s="15"/>
    </row>
    <row r="20" spans="1:34" x14ac:dyDescent="0.25">
      <c r="A20" s="29" t="s">
        <v>3034</v>
      </c>
      <c r="B20" s="30">
        <f>COUNTIFS(Aggregate!$K:$K,'Role CSAT'!$A20,Aggregate!$D:$D,'Role CSAT'!B$1,Aggregate!$N:$N,'Role CSAT'!$A$1)/$A$26</f>
        <v>0</v>
      </c>
      <c r="C20" s="30">
        <f>COUNTIFS(Aggregate!$K:$K,'Role CSAT'!$A20,Aggregate!$D:$D,'Role CSAT'!C$1,Aggregate!$N:$N,'Role CSAT'!$A$1)/$A$26</f>
        <v>0</v>
      </c>
      <c r="D20" s="30">
        <f>COUNTIFS(Aggregate!$K:$K,'Role CSAT'!$A20,Aggregate!$D:$D,'Role CSAT'!D$1,Aggregate!$N:$N,'Role CSAT'!$A$1)/$A$26</f>
        <v>0</v>
      </c>
      <c r="E20" s="30">
        <f>COUNTIFS(Aggregate!$K:$K,'Role CSAT'!$A20,Aggregate!$D:$D,'Role CSAT'!E$1,Aggregate!$N:$N,'Role CSAT'!$A$1)/$A$26</f>
        <v>5.5555555555555558E-3</v>
      </c>
      <c r="F20" s="30">
        <f>COUNTIFS(Aggregate!$K:$K,'Role CSAT'!$A20,Aggregate!$D:$D,'Role CSAT'!F$1,Aggregate!$N:$N,'Role CSAT'!$A$1)/$A$26</f>
        <v>1.1111111111111112E-2</v>
      </c>
      <c r="H20" s="29" t="s">
        <v>3034</v>
      </c>
      <c r="I20" s="30">
        <f>COUNTIFS(Aggregate!$K:$K,'Role CSAT'!$H20,Aggregate!$D:$D,'Role CSAT'!I$1,Aggregate!$N:$N,'Role CSAT'!$H$1)/$H$26</f>
        <v>0</v>
      </c>
      <c r="J20" s="30">
        <f>COUNTIFS(Aggregate!$K:$K,'Role CSAT'!$H20,Aggregate!$D:$D,'Role CSAT'!J$1,Aggregate!$N:$N,'Role CSAT'!$H$1)/$H$26</f>
        <v>0</v>
      </c>
      <c r="K20" s="30">
        <f>COUNTIFS(Aggregate!$K:$K,'Role CSAT'!$H20,Aggregate!$D:$D,'Role CSAT'!K$1,Aggregate!$N:$N,'Role CSAT'!$H$1)/$H$26</f>
        <v>0</v>
      </c>
      <c r="L20" s="30">
        <f>COUNTIFS(Aggregate!$K:$K,'Role CSAT'!$H20,Aggregate!$D:$D,'Role CSAT'!L$1,Aggregate!$N:$N,'Role CSAT'!$H$1)/$H$26</f>
        <v>3.6563071297989031E-3</v>
      </c>
      <c r="M20" s="30">
        <f>COUNTIFS(Aggregate!$K:$K,'Role CSAT'!$H20,Aggregate!$D:$D,'Role CSAT'!M$1,Aggregate!$N:$N,'Role CSAT'!$H$1)/$H$26</f>
        <v>1.4625228519195612E-2</v>
      </c>
      <c r="Q20" s="15"/>
      <c r="R20" s="15"/>
      <c r="S20" s="15"/>
      <c r="T20" s="15"/>
      <c r="U20" s="15"/>
    </row>
    <row r="21" spans="1:34" x14ac:dyDescent="0.25">
      <c r="A21" s="29" t="s">
        <v>1387</v>
      </c>
      <c r="B21" s="30">
        <f>COUNTIFS(Aggregate!$K:$K,'Role CSAT'!$A21,Aggregate!$D:$D,'Role CSAT'!B$1,Aggregate!$N:$N,'Role CSAT'!$A$1)/$A$26</f>
        <v>0</v>
      </c>
      <c r="C21" s="30">
        <f>COUNTIFS(Aggregate!$K:$K,'Role CSAT'!$A21,Aggregate!$D:$D,'Role CSAT'!C$1,Aggregate!$N:$N,'Role CSAT'!$A$1)/$A$26</f>
        <v>1.1111111111111112E-2</v>
      </c>
      <c r="D21" s="30">
        <f>COUNTIFS(Aggregate!$K:$K,'Role CSAT'!$A21,Aggregate!$D:$D,'Role CSAT'!D$1,Aggregate!$N:$N,'Role CSAT'!$A$1)/$A$26</f>
        <v>1.6666666666666666E-2</v>
      </c>
      <c r="E21" s="30">
        <f>COUNTIFS(Aggregate!$K:$K,'Role CSAT'!$A21,Aggregate!$D:$D,'Role CSAT'!E$1,Aggregate!$N:$N,'Role CSAT'!$A$1)/$A$26</f>
        <v>3.3333333333333333E-2</v>
      </c>
      <c r="F21" s="30">
        <f>COUNTIFS(Aggregate!$K:$K,'Role CSAT'!$A21,Aggregate!$D:$D,'Role CSAT'!F$1,Aggregate!$N:$N,'Role CSAT'!$A$1)/$A$26</f>
        <v>2.7777777777777776E-2</v>
      </c>
      <c r="H21" s="29" t="s">
        <v>1387</v>
      </c>
      <c r="I21" s="30">
        <f>COUNTIFS(Aggregate!$K:$K,'Role CSAT'!$H21,Aggregate!$D:$D,'Role CSAT'!I$1,Aggregate!$N:$N,'Role CSAT'!$H$1)/$H$26</f>
        <v>1.8281535648994515E-3</v>
      </c>
      <c r="J21" s="30">
        <f>COUNTIFS(Aggregate!$K:$K,'Role CSAT'!$H21,Aggregate!$D:$D,'Role CSAT'!J$1,Aggregate!$N:$N,'Role CSAT'!$H$1)/$H$26</f>
        <v>7.3126142595978062E-3</v>
      </c>
      <c r="K21" s="30">
        <f>COUNTIFS(Aggregate!$K:$K,'Role CSAT'!$H21,Aggregate!$D:$D,'Role CSAT'!K$1,Aggregate!$N:$N,'Role CSAT'!$H$1)/$H$26</f>
        <v>3.6563071297989031E-3</v>
      </c>
      <c r="L21" s="30">
        <f>COUNTIFS(Aggregate!$K:$K,'Role CSAT'!$H21,Aggregate!$D:$D,'Role CSAT'!L$1,Aggregate!$N:$N,'Role CSAT'!$H$1)/$H$26</f>
        <v>2.1937842778793418E-2</v>
      </c>
      <c r="M21" s="30">
        <f>COUNTIFS(Aggregate!$K:$K,'Role CSAT'!$H21,Aggregate!$D:$D,'Role CSAT'!M$1,Aggregate!$N:$N,'Role CSAT'!$H$1)/$H$26</f>
        <v>4.2047531992687383E-2</v>
      </c>
      <c r="Q21" s="15"/>
      <c r="R21" s="15"/>
      <c r="S21" s="15"/>
      <c r="T21" s="15"/>
      <c r="U21" s="15"/>
    </row>
    <row r="22" spans="1:34" x14ac:dyDescent="0.25">
      <c r="A22" s="29" t="s">
        <v>3039</v>
      </c>
      <c r="B22" s="30">
        <f>COUNTIFS(Aggregate!$K:$K,'Role CSAT'!$A22,Aggregate!$D:$D,'Role CSAT'!B$1,Aggregate!$N:$N,'Role CSAT'!$A$1)/$A$26</f>
        <v>0</v>
      </c>
      <c r="C22" s="30">
        <f>COUNTIFS(Aggregate!$K:$K,'Role CSAT'!$A22,Aggregate!$D:$D,'Role CSAT'!C$1,Aggregate!$N:$N,'Role CSAT'!$A$1)/$A$26</f>
        <v>0</v>
      </c>
      <c r="D22" s="30">
        <f>COUNTIFS(Aggregate!$K:$K,'Role CSAT'!$A22,Aggregate!$D:$D,'Role CSAT'!D$1,Aggregate!$N:$N,'Role CSAT'!$A$1)/$A$26</f>
        <v>0</v>
      </c>
      <c r="E22" s="30">
        <f>COUNTIFS(Aggregate!$K:$K,'Role CSAT'!$A22,Aggregate!$D:$D,'Role CSAT'!E$1,Aggregate!$N:$N,'Role CSAT'!$A$1)/$A$26</f>
        <v>5.5555555555555558E-3</v>
      </c>
      <c r="F22" s="30">
        <f>COUNTIFS(Aggregate!$K:$K,'Role CSAT'!$A22,Aggregate!$D:$D,'Role CSAT'!F$1,Aggregate!$N:$N,'Role CSAT'!$A$1)/$A$26</f>
        <v>0</v>
      </c>
      <c r="H22" s="29" t="s">
        <v>3039</v>
      </c>
      <c r="I22" s="30">
        <f>COUNTIFS(Aggregate!$K:$K,'Role CSAT'!$H22,Aggregate!$D:$D,'Role CSAT'!I$1,Aggregate!$N:$N,'Role CSAT'!$H$1)/$H$26</f>
        <v>3.6563071297989031E-3</v>
      </c>
      <c r="J22" s="30">
        <f>COUNTIFS(Aggregate!$K:$K,'Role CSAT'!$H22,Aggregate!$D:$D,'Role CSAT'!J$1,Aggregate!$N:$N,'Role CSAT'!$H$1)/$H$26</f>
        <v>5.4844606946983544E-3</v>
      </c>
      <c r="K22" s="30">
        <f>COUNTIFS(Aggregate!$K:$K,'Role CSAT'!$H22,Aggregate!$D:$D,'Role CSAT'!K$1,Aggregate!$N:$N,'Role CSAT'!$H$1)/$H$26</f>
        <v>5.4844606946983544E-3</v>
      </c>
      <c r="L22" s="30">
        <f>COUNTIFS(Aggregate!$K:$K,'Role CSAT'!$H22,Aggregate!$D:$D,'Role CSAT'!L$1,Aggregate!$N:$N,'Role CSAT'!$H$1)/$H$26</f>
        <v>1.2797074954296161E-2</v>
      </c>
      <c r="M22" s="30">
        <f>COUNTIFS(Aggregate!$K:$K,'Role CSAT'!$H22,Aggregate!$D:$D,'Role CSAT'!M$1,Aggregate!$N:$N,'Role CSAT'!$H$1)/$H$26</f>
        <v>3.6563071297989031E-3</v>
      </c>
      <c r="Q22" s="15"/>
      <c r="R22" s="15"/>
      <c r="S22" s="15"/>
      <c r="T22" s="15"/>
      <c r="U22" s="15"/>
    </row>
    <row r="23" spans="1:34" x14ac:dyDescent="0.25">
      <c r="A23" s="29" t="s">
        <v>3028</v>
      </c>
      <c r="B23" s="30">
        <f>COUNTIFS(Aggregate!$K:$K,'Role CSAT'!$A23,Aggregate!$D:$D,'Role CSAT'!B$1,Aggregate!$N:$N,'Role CSAT'!$A$1)/$A$26</f>
        <v>0</v>
      </c>
      <c r="C23" s="30">
        <f>COUNTIFS(Aggregate!$K:$K,'Role CSAT'!$A23,Aggregate!$D:$D,'Role CSAT'!C$1,Aggregate!$N:$N,'Role CSAT'!$A$1)/$A$26</f>
        <v>0</v>
      </c>
      <c r="D23" s="30">
        <f>COUNTIFS(Aggregate!$K:$K,'Role CSAT'!$A23,Aggregate!$D:$D,'Role CSAT'!D$1,Aggregate!$N:$N,'Role CSAT'!$A$1)/$A$26</f>
        <v>0</v>
      </c>
      <c r="E23" s="30">
        <f>COUNTIFS(Aggregate!$K:$K,'Role CSAT'!$A23,Aggregate!$D:$D,'Role CSAT'!E$1,Aggregate!$N:$N,'Role CSAT'!$A$1)/$A$26</f>
        <v>0</v>
      </c>
      <c r="F23" s="30">
        <f>COUNTIFS(Aggregate!$K:$K,'Role CSAT'!$A23,Aggregate!$D:$D,'Role CSAT'!F$1,Aggregate!$N:$N,'Role CSAT'!$A$1)/$A$26</f>
        <v>1.6666666666666666E-2</v>
      </c>
      <c r="H23" s="29" t="s">
        <v>3028</v>
      </c>
      <c r="I23" s="30">
        <f>COUNTIFS(Aggregate!$K:$K,'Role CSAT'!$H23,Aggregate!$D:$D,'Role CSAT'!I$1,Aggregate!$N:$N,'Role CSAT'!$H$1)/$H$26</f>
        <v>0</v>
      </c>
      <c r="J23" s="30">
        <f>COUNTIFS(Aggregate!$K:$K,'Role CSAT'!$H23,Aggregate!$D:$D,'Role CSAT'!J$1,Aggregate!$N:$N,'Role CSAT'!$H$1)/$H$26</f>
        <v>0</v>
      </c>
      <c r="K23" s="30">
        <f>COUNTIFS(Aggregate!$K:$K,'Role CSAT'!$H23,Aggregate!$D:$D,'Role CSAT'!K$1,Aggregate!$N:$N,'Role CSAT'!$H$1)/$H$26</f>
        <v>0</v>
      </c>
      <c r="L23" s="30">
        <f>COUNTIFS(Aggregate!$K:$K,'Role CSAT'!$H23,Aggregate!$D:$D,'Role CSAT'!L$1,Aggregate!$N:$N,'Role CSAT'!$H$1)/$H$26</f>
        <v>0</v>
      </c>
      <c r="M23" s="30">
        <f>COUNTIFS(Aggregate!$K:$K,'Role CSAT'!$H23,Aggregate!$D:$D,'Role CSAT'!M$1,Aggregate!$N:$N,'Role CSAT'!$H$1)/$H$26</f>
        <v>2.5594149908592323E-2</v>
      </c>
      <c r="Q23" s="15"/>
      <c r="R23" s="15"/>
      <c r="S23" s="15"/>
      <c r="T23" s="15"/>
      <c r="U23" s="15"/>
    </row>
    <row r="24" spans="1:34" x14ac:dyDescent="0.25">
      <c r="A24" s="29" t="s">
        <v>3033</v>
      </c>
      <c r="B24" s="30">
        <f>COUNTIFS(Aggregate!$K:$K,'Role CSAT'!$A24,Aggregate!$D:$D,'Role CSAT'!B$1,Aggregate!$N:$N,'Role CSAT'!$A$1)/$A$26</f>
        <v>0</v>
      </c>
      <c r="C24" s="30">
        <f>COUNTIFS(Aggregate!$K:$K,'Role CSAT'!$A24,Aggregate!$D:$D,'Role CSAT'!C$1,Aggregate!$N:$N,'Role CSAT'!$A$1)/$A$26</f>
        <v>1.6666666666666666E-2</v>
      </c>
      <c r="D24" s="30">
        <f>COUNTIFS(Aggregate!$K:$K,'Role CSAT'!$A24,Aggregate!$D:$D,'Role CSAT'!D$1,Aggregate!$N:$N,'Role CSAT'!$A$1)/$A$26</f>
        <v>0</v>
      </c>
      <c r="E24" s="30">
        <f>COUNTIFS(Aggregate!$K:$K,'Role CSAT'!$A24,Aggregate!$D:$D,'Role CSAT'!E$1,Aggregate!$N:$N,'Role CSAT'!$A$1)/$A$26</f>
        <v>1.6666666666666666E-2</v>
      </c>
      <c r="F24" s="30">
        <f>COUNTIFS(Aggregate!$K:$K,'Role CSAT'!$A24,Aggregate!$D:$D,'Role CSAT'!F$1,Aggregate!$N:$N,'Role CSAT'!$A$1)/$A$26</f>
        <v>5.5555555555555558E-3</v>
      </c>
      <c r="H24" s="29" t="s">
        <v>3033</v>
      </c>
      <c r="I24" s="30">
        <f>COUNTIFS(Aggregate!$K:$K,'Role CSAT'!$H24,Aggregate!$D:$D,'Role CSAT'!I$1,Aggregate!$N:$N,'Role CSAT'!$H$1)/$H$26</f>
        <v>0</v>
      </c>
      <c r="J24" s="30">
        <f>COUNTIFS(Aggregate!$K:$K,'Role CSAT'!$H24,Aggregate!$D:$D,'Role CSAT'!J$1,Aggregate!$N:$N,'Role CSAT'!$H$1)/$H$26</f>
        <v>5.4844606946983544E-3</v>
      </c>
      <c r="K24" s="30">
        <f>COUNTIFS(Aggregate!$K:$K,'Role CSAT'!$H24,Aggregate!$D:$D,'Role CSAT'!K$1,Aggregate!$N:$N,'Role CSAT'!$H$1)/$H$26</f>
        <v>1.8281535648994515E-3</v>
      </c>
      <c r="L24" s="30">
        <f>COUNTIFS(Aggregate!$K:$K,'Role CSAT'!$H24,Aggregate!$D:$D,'Role CSAT'!L$1,Aggregate!$N:$N,'Role CSAT'!$H$1)/$H$26</f>
        <v>4.3875685557586835E-2</v>
      </c>
      <c r="M24" s="30">
        <f>COUNTIFS(Aggregate!$K:$K,'Role CSAT'!$H24,Aggregate!$D:$D,'Role CSAT'!M$1,Aggregate!$N:$N,'Role CSAT'!$H$1)/$H$26</f>
        <v>2.376599634369287E-2</v>
      </c>
      <c r="Q24" s="15"/>
      <c r="R24" s="15"/>
      <c r="S24" s="15"/>
      <c r="T24" s="15"/>
      <c r="U24" s="15"/>
    </row>
    <row r="25" spans="1:34" x14ac:dyDescent="0.25">
      <c r="A25" s="33" t="s">
        <v>3049</v>
      </c>
      <c r="B25" s="30">
        <f>COUNTIFS(Aggregate!$K:$K,'Role CSAT'!$A25,Aggregate!$D:$D,'Role CSAT'!B$1,Aggregate!$N:$N,'Role CSAT'!$A$1)/$A$26</f>
        <v>0</v>
      </c>
      <c r="C25" s="30">
        <f>COUNTIFS(Aggregate!$K:$K,'Role CSAT'!$A25,Aggregate!$D:$D,'Role CSAT'!C$1,Aggregate!$N:$N,'Role CSAT'!$A$1)/$A$26</f>
        <v>0</v>
      </c>
      <c r="D25" s="30">
        <f>COUNTIFS(Aggregate!$K:$K,'Role CSAT'!$A25,Aggregate!$D:$D,'Role CSAT'!D$1,Aggregate!$N:$N,'Role CSAT'!$A$1)/$A$26</f>
        <v>0</v>
      </c>
      <c r="E25" s="30">
        <f>COUNTIFS(Aggregate!$K:$K,'Role CSAT'!$A25,Aggregate!$D:$D,'Role CSAT'!E$1,Aggregate!$N:$N,'Role CSAT'!$A$1)/$A$26</f>
        <v>0</v>
      </c>
      <c r="F25" s="30">
        <f>COUNTIFS(Aggregate!$K:$K,'Role CSAT'!$A25,Aggregate!$D:$D,'Role CSAT'!F$1,Aggregate!$N:$N,'Role CSAT'!$A$1)/$A$26</f>
        <v>0</v>
      </c>
      <c r="H25" s="33" t="s">
        <v>3049</v>
      </c>
      <c r="I25" s="30">
        <f>COUNTIFS(Aggregate!$K:$K,'Role CSAT'!$H25,Aggregate!$D:$D,'Role CSAT'!I$1,Aggregate!$N:$N,'Role CSAT'!$H$1)/$H$26</f>
        <v>0</v>
      </c>
      <c r="J25" s="30">
        <f>COUNTIFS(Aggregate!$K:$K,'Role CSAT'!$H25,Aggregate!$D:$D,'Role CSAT'!J$1,Aggregate!$N:$N,'Role CSAT'!$H$1)/$H$26</f>
        <v>0</v>
      </c>
      <c r="K25" s="30">
        <f>COUNTIFS(Aggregate!$K:$K,'Role CSAT'!$H25,Aggregate!$D:$D,'Role CSAT'!K$1,Aggregate!$N:$N,'Role CSAT'!$H$1)/$H$26</f>
        <v>0</v>
      </c>
      <c r="L25" s="30">
        <f>COUNTIFS(Aggregate!$K:$K,'Role CSAT'!$H25,Aggregate!$D:$D,'Role CSAT'!L$1,Aggregate!$N:$N,'Role CSAT'!$H$1)/$H$26</f>
        <v>0</v>
      </c>
      <c r="M25" s="30">
        <f>COUNTIFS(Aggregate!$K:$K,'Role CSAT'!$H25,Aggregate!$D:$D,'Role CSAT'!M$1,Aggregate!$N:$N,'Role CSAT'!$H$1)/$H$26</f>
        <v>1.8281535648994515E-3</v>
      </c>
      <c r="Q25" s="15"/>
      <c r="R25" s="15"/>
      <c r="S25" s="15"/>
      <c r="T25" s="15"/>
      <c r="U25" s="15"/>
    </row>
    <row r="26" spans="1:34" x14ac:dyDescent="0.25">
      <c r="A26" s="33">
        <f>COUNTIF(Aggregate!N:N,'Role CSAT'!A1)</f>
        <v>180</v>
      </c>
      <c r="B26" s="33">
        <f>COUNTIFS(Aggregate!$B:$B,'Role CSAT'!B1,Aggregate!$M:$M,'Role CSAT'!$A$1)</f>
        <v>0</v>
      </c>
      <c r="C26" s="33">
        <f>COUNTIFS(Aggregate!$B:$B,'Role CSAT'!C1,Aggregate!$M:$M,'Role CSAT'!$A$1)</f>
        <v>0</v>
      </c>
      <c r="D26" s="33">
        <f>COUNTIFS(Aggregate!$B:$B,'Role CSAT'!D1,Aggregate!$M:$M,'Role CSAT'!$A$1)</f>
        <v>0</v>
      </c>
      <c r="H26" s="33">
        <f>COUNTIF(Aggregate!N:N,'Role CSAT'!H1)</f>
        <v>547</v>
      </c>
      <c r="I26" s="33">
        <f>COUNTIFS(Aggregate!$B:$B,'Role CSAT'!I1,Aggregate!$M:$M,'Role CSAT'!$H$1)</f>
        <v>0</v>
      </c>
      <c r="J26" s="33">
        <f>COUNTIFS(Aggregate!$B:$B,'Role CSAT'!J1,Aggregate!$M:$M,'Role CSAT'!$H$1)</f>
        <v>0</v>
      </c>
      <c r="K26" s="33">
        <f>COUNTIFS(Aggregate!$B:$B,'Role CSAT'!K1,Aggregate!$M:$M,'Role CSAT'!$H$1)</f>
        <v>0</v>
      </c>
    </row>
    <row r="29" spans="1:34" x14ac:dyDescent="0.25">
      <c r="A29" s="33" t="s">
        <v>3098</v>
      </c>
      <c r="B29" s="33" t="s">
        <v>1422</v>
      </c>
      <c r="C29" s="33" t="s">
        <v>1420</v>
      </c>
      <c r="D29" s="33" t="s">
        <v>3068</v>
      </c>
      <c r="E29" s="33" t="s">
        <v>3065</v>
      </c>
      <c r="F29" s="33" t="s">
        <v>3064</v>
      </c>
      <c r="H29" s="6" t="s">
        <v>3097</v>
      </c>
      <c r="I29" s="33" t="s">
        <v>1422</v>
      </c>
      <c r="J29" s="33" t="s">
        <v>1420</v>
      </c>
      <c r="K29" s="33" t="s">
        <v>3068</v>
      </c>
      <c r="L29" s="33" t="s">
        <v>3065</v>
      </c>
      <c r="M29" s="33" t="s">
        <v>3064</v>
      </c>
      <c r="O29" s="33" t="s">
        <v>3096</v>
      </c>
      <c r="P29" s="33" t="s">
        <v>1422</v>
      </c>
      <c r="Q29" s="33" t="s">
        <v>1420</v>
      </c>
      <c r="R29" s="33" t="s">
        <v>3068</v>
      </c>
      <c r="S29" s="33" t="s">
        <v>3065</v>
      </c>
      <c r="T29" s="33" t="s">
        <v>3064</v>
      </c>
      <c r="U29" s="36"/>
      <c r="V29" s="6" t="s">
        <v>3101</v>
      </c>
      <c r="W29" s="33" t="s">
        <v>1422</v>
      </c>
      <c r="X29" s="33" t="s">
        <v>1420</v>
      </c>
      <c r="Y29" s="33" t="s">
        <v>3068</v>
      </c>
      <c r="Z29" s="33" t="s">
        <v>3065</v>
      </c>
      <c r="AA29" s="33" t="s">
        <v>3064</v>
      </c>
      <c r="AC29" s="33" t="s">
        <v>3100</v>
      </c>
      <c r="AD29" s="33" t="s">
        <v>1422</v>
      </c>
      <c r="AE29" s="33" t="s">
        <v>1420</v>
      </c>
      <c r="AF29" s="33" t="s">
        <v>3068</v>
      </c>
      <c r="AG29" s="33" t="s">
        <v>3065</v>
      </c>
      <c r="AH29" s="33" t="s">
        <v>3064</v>
      </c>
    </row>
    <row r="30" spans="1:34" x14ac:dyDescent="0.25">
      <c r="A30" s="33" t="s">
        <v>3038</v>
      </c>
      <c r="B30" s="30">
        <v>0</v>
      </c>
      <c r="C30" s="30">
        <v>0</v>
      </c>
      <c r="D30" s="30">
        <v>0</v>
      </c>
      <c r="E30" s="30">
        <v>8.1632653061224497E-3</v>
      </c>
      <c r="F30" s="30">
        <v>0</v>
      </c>
      <c r="H30" s="33" t="s">
        <v>3038</v>
      </c>
      <c r="I30" s="30">
        <v>0</v>
      </c>
      <c r="J30" s="30">
        <v>0</v>
      </c>
      <c r="K30" s="30">
        <v>1.8281535648994515E-3</v>
      </c>
      <c r="L30" s="30">
        <v>0</v>
      </c>
      <c r="M30" s="30">
        <v>0</v>
      </c>
      <c r="N30" s="15"/>
      <c r="O30" s="33" t="s">
        <v>3038</v>
      </c>
      <c r="P30" s="30">
        <v>0</v>
      </c>
      <c r="Q30" s="30">
        <v>0</v>
      </c>
      <c r="R30" s="30">
        <v>0</v>
      </c>
      <c r="S30" s="30">
        <v>0</v>
      </c>
      <c r="T30" s="30">
        <v>9.0909090909090905E-3</v>
      </c>
      <c r="U30" s="15"/>
      <c r="V30" s="33" t="s">
        <v>3038</v>
      </c>
      <c r="W30" s="30">
        <v>0</v>
      </c>
      <c r="X30" s="30">
        <v>0</v>
      </c>
      <c r="Y30" s="30">
        <v>0</v>
      </c>
      <c r="Z30" s="30">
        <v>0</v>
      </c>
      <c r="AA30" s="30">
        <v>0</v>
      </c>
      <c r="AC30" s="33" t="s">
        <v>3038</v>
      </c>
      <c r="AD30" s="30">
        <v>0</v>
      </c>
      <c r="AE30" s="30">
        <v>0</v>
      </c>
      <c r="AF30" s="30">
        <v>0</v>
      </c>
      <c r="AG30" s="30">
        <v>0</v>
      </c>
      <c r="AH30" s="30">
        <v>0</v>
      </c>
    </row>
    <row r="31" spans="1:34" x14ac:dyDescent="0.25">
      <c r="A31" s="29" t="s">
        <v>3041</v>
      </c>
      <c r="B31" s="30">
        <v>0</v>
      </c>
      <c r="C31" s="30">
        <v>0</v>
      </c>
      <c r="D31" s="30">
        <v>0</v>
      </c>
      <c r="E31" s="30">
        <v>2.0408163265306124E-3</v>
      </c>
      <c r="F31" s="30">
        <v>1.2244897959183673E-2</v>
      </c>
      <c r="H31" s="29" t="s">
        <v>3041</v>
      </c>
      <c r="I31" s="30">
        <v>0</v>
      </c>
      <c r="J31" s="30">
        <v>0</v>
      </c>
      <c r="K31" s="30">
        <v>0</v>
      </c>
      <c r="L31" s="30">
        <v>1.8281535648994515E-3</v>
      </c>
      <c r="M31" s="30">
        <v>3.6563071297989031E-3</v>
      </c>
      <c r="N31" s="15"/>
      <c r="O31" s="29" t="s">
        <v>3041</v>
      </c>
      <c r="P31" s="30">
        <v>0</v>
      </c>
      <c r="Q31" s="30">
        <v>0</v>
      </c>
      <c r="R31" s="30">
        <v>0</v>
      </c>
      <c r="S31" s="30">
        <v>0</v>
      </c>
      <c r="T31" s="30">
        <v>0</v>
      </c>
      <c r="U31" s="15"/>
      <c r="V31" s="29" t="s">
        <v>3041</v>
      </c>
      <c r="W31" s="30">
        <v>0</v>
      </c>
      <c r="X31" s="30">
        <v>0</v>
      </c>
      <c r="Y31" s="30">
        <v>0</v>
      </c>
      <c r="Z31" s="30">
        <v>0</v>
      </c>
      <c r="AA31" s="30">
        <v>5.5555555555555558E-3</v>
      </c>
      <c r="AC31" s="29" t="s">
        <v>3041</v>
      </c>
      <c r="AD31" s="30">
        <v>0</v>
      </c>
      <c r="AE31" s="30">
        <v>0</v>
      </c>
      <c r="AF31" s="30">
        <v>0</v>
      </c>
      <c r="AG31" s="30">
        <v>0</v>
      </c>
      <c r="AH31" s="30">
        <v>1.9230769230769232E-2</v>
      </c>
    </row>
    <row r="32" spans="1:34" x14ac:dyDescent="0.25">
      <c r="A32" s="33" t="s">
        <v>3043</v>
      </c>
      <c r="B32" s="30">
        <v>0</v>
      </c>
      <c r="C32" s="30">
        <v>0</v>
      </c>
      <c r="D32" s="30">
        <v>0</v>
      </c>
      <c r="E32" s="30">
        <v>0</v>
      </c>
      <c r="F32" s="30">
        <v>0</v>
      </c>
      <c r="H32" s="33" t="s">
        <v>3043</v>
      </c>
      <c r="I32" s="30">
        <v>0</v>
      </c>
      <c r="J32" s="30">
        <v>0</v>
      </c>
      <c r="K32" s="30">
        <v>0</v>
      </c>
      <c r="L32" s="30">
        <v>0</v>
      </c>
      <c r="M32" s="30">
        <v>0</v>
      </c>
      <c r="N32" s="15"/>
      <c r="O32" s="33" t="s">
        <v>3043</v>
      </c>
      <c r="P32" s="30">
        <v>0</v>
      </c>
      <c r="Q32" s="30">
        <v>0</v>
      </c>
      <c r="R32" s="30">
        <v>0</v>
      </c>
      <c r="S32" s="30">
        <v>0</v>
      </c>
      <c r="T32" s="30">
        <v>9.0909090909090905E-3</v>
      </c>
      <c r="U32" s="15"/>
      <c r="V32" s="33" t="s">
        <v>3043</v>
      </c>
      <c r="W32" s="30">
        <v>0</v>
      </c>
      <c r="X32" s="30">
        <v>0</v>
      </c>
      <c r="Y32" s="30">
        <v>5.5555555555555558E-3</v>
      </c>
      <c r="Z32" s="30">
        <v>0</v>
      </c>
      <c r="AA32" s="30">
        <v>0</v>
      </c>
      <c r="AC32" s="33" t="s">
        <v>3043</v>
      </c>
      <c r="AD32" s="30">
        <v>0</v>
      </c>
      <c r="AE32" s="30">
        <v>0</v>
      </c>
      <c r="AF32" s="30">
        <v>0</v>
      </c>
      <c r="AG32" s="30">
        <v>0</v>
      </c>
      <c r="AH32" s="30">
        <v>0</v>
      </c>
    </row>
    <row r="33" spans="1:34" x14ac:dyDescent="0.25">
      <c r="A33" s="33" t="s">
        <v>3048</v>
      </c>
      <c r="B33" s="30">
        <v>0</v>
      </c>
      <c r="C33" s="30">
        <v>0</v>
      </c>
      <c r="D33" s="30">
        <v>0</v>
      </c>
      <c r="E33" s="30">
        <v>0</v>
      </c>
      <c r="F33" s="30">
        <v>2.0408163265306124E-3</v>
      </c>
      <c r="H33" s="33" t="s">
        <v>3048</v>
      </c>
      <c r="I33" s="30">
        <v>0</v>
      </c>
      <c r="J33" s="30">
        <v>0</v>
      </c>
      <c r="K33" s="30">
        <v>0</v>
      </c>
      <c r="L33" s="30">
        <v>0</v>
      </c>
      <c r="M33" s="30">
        <v>0</v>
      </c>
      <c r="N33" s="15"/>
      <c r="O33" s="33" t="s">
        <v>3048</v>
      </c>
      <c r="P33" s="30">
        <v>0</v>
      </c>
      <c r="Q33" s="30">
        <v>0</v>
      </c>
      <c r="R33" s="30">
        <v>0</v>
      </c>
      <c r="S33" s="30">
        <v>0</v>
      </c>
      <c r="T33" s="30">
        <v>9.0909090909090905E-3</v>
      </c>
      <c r="U33" s="15"/>
      <c r="V33" s="33" t="s">
        <v>3048</v>
      </c>
      <c r="W33" s="30">
        <v>0</v>
      </c>
      <c r="X33" s="30">
        <v>0</v>
      </c>
      <c r="Y33" s="30">
        <v>0</v>
      </c>
      <c r="Z33" s="30">
        <v>0</v>
      </c>
      <c r="AA33" s="30">
        <v>0</v>
      </c>
      <c r="AC33" s="33" t="s">
        <v>3048</v>
      </c>
      <c r="AD33" s="30">
        <v>0</v>
      </c>
      <c r="AE33" s="30">
        <v>0</v>
      </c>
      <c r="AF33" s="30">
        <v>0</v>
      </c>
      <c r="AG33" s="30">
        <v>0</v>
      </c>
      <c r="AH33" s="30">
        <v>0</v>
      </c>
    </row>
    <row r="34" spans="1:34" x14ac:dyDescent="0.25">
      <c r="A34" s="29" t="s">
        <v>3035</v>
      </c>
      <c r="B34" s="30">
        <v>1.020408163265306E-2</v>
      </c>
      <c r="C34" s="30">
        <v>2.0408163265306124E-3</v>
      </c>
      <c r="D34" s="30">
        <v>4.0816326530612249E-3</v>
      </c>
      <c r="E34" s="30">
        <v>1.020408163265306E-2</v>
      </c>
      <c r="F34" s="30">
        <v>2.0408163265306124E-3</v>
      </c>
      <c r="H34" s="29" t="s">
        <v>3035</v>
      </c>
      <c r="I34" s="30">
        <v>5.4844606946983544E-3</v>
      </c>
      <c r="J34" s="30">
        <v>3.6563071297989031E-3</v>
      </c>
      <c r="K34" s="30">
        <v>1.8281535648994515E-3</v>
      </c>
      <c r="L34" s="30">
        <v>0</v>
      </c>
      <c r="M34" s="30">
        <v>0</v>
      </c>
      <c r="N34" s="15"/>
      <c r="O34" s="29" t="s">
        <v>3035</v>
      </c>
      <c r="P34" s="30">
        <v>9.0909090909090905E-3</v>
      </c>
      <c r="Q34" s="30">
        <v>1.8181818181818181E-2</v>
      </c>
      <c r="R34" s="30">
        <v>9.0909090909090905E-3</v>
      </c>
      <c r="S34" s="30">
        <v>0</v>
      </c>
      <c r="T34" s="30">
        <v>0</v>
      </c>
      <c r="U34" s="15"/>
      <c r="V34" s="29" t="s">
        <v>3035</v>
      </c>
      <c r="W34" s="30">
        <v>1.1111111111111112E-2</v>
      </c>
      <c r="X34" s="30">
        <v>5.5555555555555558E-3</v>
      </c>
      <c r="Y34" s="30">
        <v>5.5555555555555558E-3</v>
      </c>
      <c r="Z34" s="30">
        <v>5.5555555555555558E-3</v>
      </c>
      <c r="AA34" s="30">
        <v>0</v>
      </c>
      <c r="AC34" s="29" t="s">
        <v>3035</v>
      </c>
      <c r="AD34" s="30">
        <v>3.8461538461538464E-2</v>
      </c>
      <c r="AE34" s="30">
        <v>3.8461538461538464E-2</v>
      </c>
      <c r="AF34" s="30">
        <v>0</v>
      </c>
      <c r="AG34" s="30">
        <v>0</v>
      </c>
      <c r="AH34" s="30">
        <v>0</v>
      </c>
    </row>
    <row r="35" spans="1:34" x14ac:dyDescent="0.25">
      <c r="A35" s="29" t="s">
        <v>3040</v>
      </c>
      <c r="B35" s="30">
        <v>0</v>
      </c>
      <c r="C35" s="30">
        <v>0</v>
      </c>
      <c r="D35" s="30">
        <v>0</v>
      </c>
      <c r="E35" s="30">
        <v>0</v>
      </c>
      <c r="F35" s="30">
        <v>8.1632653061224497E-3</v>
      </c>
      <c r="H35" s="29" t="s">
        <v>3040</v>
      </c>
      <c r="I35" s="30">
        <v>0</v>
      </c>
      <c r="J35" s="30">
        <v>0</v>
      </c>
      <c r="K35" s="30">
        <v>0</v>
      </c>
      <c r="L35" s="30">
        <v>0</v>
      </c>
      <c r="M35" s="30">
        <v>1.0968921389396709E-2</v>
      </c>
      <c r="N35" s="15"/>
      <c r="O35" s="29" t="s">
        <v>3040</v>
      </c>
      <c r="P35" s="30">
        <v>0</v>
      </c>
      <c r="Q35" s="30">
        <v>0</v>
      </c>
      <c r="R35" s="30">
        <v>0</v>
      </c>
      <c r="S35" s="30">
        <v>0</v>
      </c>
      <c r="T35" s="30">
        <v>1.8181818181818181E-2</v>
      </c>
      <c r="U35" s="15"/>
      <c r="V35" s="29" t="s">
        <v>3040</v>
      </c>
      <c r="W35" s="30">
        <v>0</v>
      </c>
      <c r="X35" s="30">
        <v>0</v>
      </c>
      <c r="Y35" s="30">
        <v>0</v>
      </c>
      <c r="Z35" s="30">
        <v>0</v>
      </c>
      <c r="AA35" s="30">
        <v>1.1111111111111112E-2</v>
      </c>
      <c r="AC35" s="29" t="s">
        <v>3040</v>
      </c>
      <c r="AD35" s="30">
        <v>0</v>
      </c>
      <c r="AE35" s="30">
        <v>1.9230769230769232E-2</v>
      </c>
      <c r="AF35" s="30">
        <v>0</v>
      </c>
      <c r="AG35" s="30">
        <v>0</v>
      </c>
      <c r="AH35" s="30">
        <v>3.8461538461538464E-2</v>
      </c>
    </row>
    <row r="36" spans="1:34" x14ac:dyDescent="0.25">
      <c r="A36" s="29" t="s">
        <v>1369</v>
      </c>
      <c r="B36" s="30">
        <v>2.0408163265306124E-3</v>
      </c>
      <c r="C36" s="30">
        <v>0</v>
      </c>
      <c r="D36" s="30">
        <v>8.1632653061224497E-3</v>
      </c>
      <c r="E36" s="30">
        <v>1.2244897959183673E-2</v>
      </c>
      <c r="F36" s="30">
        <v>1.2244897959183673E-2</v>
      </c>
      <c r="H36" s="29" t="s">
        <v>1369</v>
      </c>
      <c r="I36" s="30">
        <v>1.8281535648994515E-3</v>
      </c>
      <c r="J36" s="30">
        <v>7.3126142595978062E-3</v>
      </c>
      <c r="K36" s="30">
        <v>7.3126142595978062E-3</v>
      </c>
      <c r="L36" s="30">
        <v>1.0968921389396709E-2</v>
      </c>
      <c r="M36" s="30">
        <v>1.8281535648994515E-3</v>
      </c>
      <c r="N36" s="15"/>
      <c r="O36" s="29" t="s">
        <v>1369</v>
      </c>
      <c r="P36" s="30">
        <v>1.8181818181818181E-2</v>
      </c>
      <c r="Q36" s="30">
        <v>0</v>
      </c>
      <c r="R36" s="30">
        <v>0</v>
      </c>
      <c r="S36" s="30">
        <v>0</v>
      </c>
      <c r="T36" s="30">
        <v>0</v>
      </c>
      <c r="U36" s="15"/>
      <c r="V36" s="29" t="s">
        <v>1369</v>
      </c>
      <c r="W36" s="30">
        <v>1.6666666666666666E-2</v>
      </c>
      <c r="X36" s="30">
        <v>0</v>
      </c>
      <c r="Y36" s="30">
        <v>0</v>
      </c>
      <c r="Z36" s="30">
        <v>5.5555555555555558E-3</v>
      </c>
      <c r="AA36" s="30">
        <v>0</v>
      </c>
      <c r="AC36" s="29" t="s">
        <v>1369</v>
      </c>
      <c r="AD36" s="30">
        <v>0</v>
      </c>
      <c r="AE36" s="30">
        <v>0</v>
      </c>
      <c r="AF36" s="30">
        <v>0</v>
      </c>
      <c r="AG36" s="30">
        <v>1.9230769230769232E-2</v>
      </c>
      <c r="AH36" s="30">
        <v>0</v>
      </c>
    </row>
    <row r="37" spans="1:34" x14ac:dyDescent="0.25">
      <c r="A37" s="29" t="s">
        <v>3032</v>
      </c>
      <c r="B37" s="30">
        <v>2.0408163265306124E-3</v>
      </c>
      <c r="C37" s="30">
        <v>0</v>
      </c>
      <c r="D37" s="30">
        <v>0</v>
      </c>
      <c r="E37" s="30">
        <v>4.0816326530612249E-3</v>
      </c>
      <c r="F37" s="30">
        <v>4.0816326530612249E-3</v>
      </c>
      <c r="H37" s="29" t="s">
        <v>3032</v>
      </c>
      <c r="I37" s="30">
        <v>1.8281535648994515E-3</v>
      </c>
      <c r="J37" s="30">
        <v>0</v>
      </c>
      <c r="K37" s="30">
        <v>0</v>
      </c>
      <c r="L37" s="30">
        <v>0</v>
      </c>
      <c r="M37" s="30">
        <v>0</v>
      </c>
      <c r="N37" s="15"/>
      <c r="O37" s="29" t="s">
        <v>3032</v>
      </c>
      <c r="P37" s="30">
        <v>9.0909090909090905E-3</v>
      </c>
      <c r="Q37" s="30">
        <v>0</v>
      </c>
      <c r="R37" s="30">
        <v>0</v>
      </c>
      <c r="S37" s="30">
        <v>0</v>
      </c>
      <c r="T37" s="30">
        <v>0</v>
      </c>
      <c r="U37" s="15"/>
      <c r="V37" s="29" t="s">
        <v>3032</v>
      </c>
      <c r="W37" s="30">
        <v>1.1111111111111112E-2</v>
      </c>
      <c r="X37" s="30">
        <v>0</v>
      </c>
      <c r="Y37" s="30">
        <v>0</v>
      </c>
      <c r="Z37" s="30">
        <v>0</v>
      </c>
      <c r="AA37" s="30">
        <v>0</v>
      </c>
      <c r="AC37" s="29" t="s">
        <v>3032</v>
      </c>
      <c r="AD37" s="30">
        <v>0</v>
      </c>
      <c r="AE37" s="30">
        <v>0</v>
      </c>
      <c r="AF37" s="30">
        <v>0</v>
      </c>
      <c r="AG37" s="30">
        <v>0</v>
      </c>
      <c r="AH37" s="30">
        <v>0</v>
      </c>
    </row>
    <row r="38" spans="1:34" x14ac:dyDescent="0.25">
      <c r="A38" s="29" t="s">
        <v>3031</v>
      </c>
      <c r="B38" s="30">
        <v>0</v>
      </c>
      <c r="C38" s="30">
        <v>2.0408163265306124E-3</v>
      </c>
      <c r="D38" s="30">
        <v>8.1632653061224497E-3</v>
      </c>
      <c r="E38" s="30">
        <v>1.4285714285714285E-2</v>
      </c>
      <c r="F38" s="30">
        <v>1.6326530612244899E-2</v>
      </c>
      <c r="H38" s="29" t="s">
        <v>3031</v>
      </c>
      <c r="I38" s="30">
        <v>1.8281535648994515E-3</v>
      </c>
      <c r="J38" s="30">
        <v>1.8281535648994515E-3</v>
      </c>
      <c r="K38" s="30">
        <v>7.3126142595978062E-3</v>
      </c>
      <c r="L38" s="30">
        <v>9.140767824497258E-3</v>
      </c>
      <c r="M38" s="30">
        <v>2.376599634369287E-2</v>
      </c>
      <c r="N38" s="15"/>
      <c r="O38" s="29" t="s">
        <v>3031</v>
      </c>
      <c r="P38" s="30">
        <v>0</v>
      </c>
      <c r="Q38" s="30">
        <v>0</v>
      </c>
      <c r="R38" s="30">
        <v>0</v>
      </c>
      <c r="S38" s="30">
        <v>1.8181818181818181E-2</v>
      </c>
      <c r="T38" s="30">
        <v>1.8181818181818181E-2</v>
      </c>
      <c r="U38" s="15"/>
      <c r="V38" s="29" t="s">
        <v>3031</v>
      </c>
      <c r="W38" s="30">
        <v>0</v>
      </c>
      <c r="X38" s="30">
        <v>0</v>
      </c>
      <c r="Y38" s="30">
        <v>5.5555555555555558E-3</v>
      </c>
      <c r="Z38" s="30">
        <v>5.5555555555555558E-3</v>
      </c>
      <c r="AA38" s="30">
        <v>3.3333333333333333E-2</v>
      </c>
      <c r="AC38" s="29" t="s">
        <v>3031</v>
      </c>
      <c r="AD38" s="30">
        <v>0</v>
      </c>
      <c r="AE38" s="30">
        <v>0</v>
      </c>
      <c r="AF38" s="30">
        <v>0</v>
      </c>
      <c r="AG38" s="30">
        <v>3.8461538461538464E-2</v>
      </c>
      <c r="AH38" s="30">
        <v>7.6923076923076927E-2</v>
      </c>
    </row>
    <row r="39" spans="1:34" x14ac:dyDescent="0.25">
      <c r="A39" s="29" t="s">
        <v>3030</v>
      </c>
      <c r="B39" s="30">
        <v>0</v>
      </c>
      <c r="C39" s="30">
        <v>0</v>
      </c>
      <c r="D39" s="30">
        <v>2.0408163265306124E-3</v>
      </c>
      <c r="E39" s="30">
        <v>1.6326530612244899E-2</v>
      </c>
      <c r="F39" s="30">
        <v>8.5714285714285715E-2</v>
      </c>
      <c r="H39" s="29" t="s">
        <v>3030</v>
      </c>
      <c r="I39" s="30">
        <v>1.8281535648994515E-3</v>
      </c>
      <c r="J39" s="30">
        <v>0</v>
      </c>
      <c r="K39" s="30">
        <v>1.8281535648994515E-3</v>
      </c>
      <c r="L39" s="30">
        <v>3.6563071297989031E-3</v>
      </c>
      <c r="M39" s="30">
        <v>9.6892138939670927E-2</v>
      </c>
      <c r="N39" s="15"/>
      <c r="O39" s="29" t="s">
        <v>3030</v>
      </c>
      <c r="P39" s="30">
        <v>0</v>
      </c>
      <c r="Q39" s="30">
        <v>0</v>
      </c>
      <c r="R39" s="30">
        <v>9.0909090909090905E-3</v>
      </c>
      <c r="S39" s="30">
        <v>9.0909090909090905E-3</v>
      </c>
      <c r="T39" s="30">
        <v>0.10909090909090909</v>
      </c>
      <c r="U39" s="15"/>
      <c r="V39" s="29" t="s">
        <v>3030</v>
      </c>
      <c r="W39" s="30">
        <v>5.5555555555555558E-3</v>
      </c>
      <c r="X39" s="30">
        <v>5.5555555555555558E-3</v>
      </c>
      <c r="Y39" s="30">
        <v>0</v>
      </c>
      <c r="Z39" s="30">
        <v>1.1111111111111112E-2</v>
      </c>
      <c r="AA39" s="30">
        <v>9.4444444444444442E-2</v>
      </c>
      <c r="AC39" s="29" t="s">
        <v>3030</v>
      </c>
      <c r="AD39" s="30">
        <v>0</v>
      </c>
      <c r="AE39" s="30">
        <v>0</v>
      </c>
      <c r="AF39" s="30">
        <v>0</v>
      </c>
      <c r="AG39" s="30">
        <v>0</v>
      </c>
      <c r="AH39" s="30">
        <v>1.9230769230769232E-2</v>
      </c>
    </row>
    <row r="40" spans="1:34" x14ac:dyDescent="0.25">
      <c r="A40" s="29" t="s">
        <v>3042</v>
      </c>
      <c r="B40" s="30">
        <v>2.0408163265306124E-3</v>
      </c>
      <c r="C40" s="30">
        <v>6.1224489795918364E-3</v>
      </c>
      <c r="D40" s="30">
        <v>2.0408163265306124E-3</v>
      </c>
      <c r="E40" s="30">
        <v>2.8571428571428571E-2</v>
      </c>
      <c r="F40" s="30">
        <v>1.2244897959183673E-2</v>
      </c>
      <c r="H40" s="29" t="s">
        <v>3042</v>
      </c>
      <c r="I40" s="30">
        <v>3.6563071297989031E-3</v>
      </c>
      <c r="J40" s="30">
        <v>7.3126142595978062E-3</v>
      </c>
      <c r="K40" s="30">
        <v>1.8281535648994515E-3</v>
      </c>
      <c r="L40" s="30">
        <v>1.2797074954296161E-2</v>
      </c>
      <c r="M40" s="30">
        <v>1.2797074954296161E-2</v>
      </c>
      <c r="N40" s="15"/>
      <c r="O40" s="29" t="s">
        <v>3042</v>
      </c>
      <c r="P40" s="30">
        <v>9.0909090909090905E-3</v>
      </c>
      <c r="Q40" s="30">
        <v>9.0909090909090905E-3</v>
      </c>
      <c r="R40" s="30">
        <v>0</v>
      </c>
      <c r="S40" s="30">
        <v>9.0909090909090905E-3</v>
      </c>
      <c r="T40" s="30">
        <v>0</v>
      </c>
      <c r="U40" s="15"/>
      <c r="V40" s="29" t="s">
        <v>3042</v>
      </c>
      <c r="W40" s="30">
        <v>0</v>
      </c>
      <c r="X40" s="30">
        <v>5.5555555555555558E-3</v>
      </c>
      <c r="Y40" s="30">
        <v>0</v>
      </c>
      <c r="Z40" s="30">
        <v>5.5555555555555558E-3</v>
      </c>
      <c r="AA40" s="30">
        <v>1.6666666666666666E-2</v>
      </c>
      <c r="AC40" s="29" t="s">
        <v>3042</v>
      </c>
      <c r="AD40" s="30">
        <v>3.8461538461538464E-2</v>
      </c>
      <c r="AE40" s="30">
        <v>1.9230769230769232E-2</v>
      </c>
      <c r="AF40" s="30">
        <v>0</v>
      </c>
      <c r="AG40" s="30">
        <v>1.9230769230769232E-2</v>
      </c>
      <c r="AH40" s="30">
        <v>0</v>
      </c>
    </row>
    <row r="41" spans="1:34" x14ac:dyDescent="0.25">
      <c r="A41" s="33" t="s">
        <v>3047</v>
      </c>
      <c r="B41" s="30">
        <v>0</v>
      </c>
      <c r="C41" s="30">
        <v>0</v>
      </c>
      <c r="D41" s="30">
        <v>0</v>
      </c>
      <c r="E41" s="30">
        <v>0</v>
      </c>
      <c r="F41" s="30">
        <v>0</v>
      </c>
      <c r="H41" s="33" t="s">
        <v>3047</v>
      </c>
      <c r="I41" s="30">
        <v>0</v>
      </c>
      <c r="J41" s="30">
        <v>0</v>
      </c>
      <c r="K41" s="30">
        <v>0</v>
      </c>
      <c r="L41" s="30">
        <v>0</v>
      </c>
      <c r="M41" s="30">
        <v>3.6563071297989031E-3</v>
      </c>
      <c r="N41" s="15"/>
      <c r="O41" s="33" t="s">
        <v>3047</v>
      </c>
      <c r="P41" s="30">
        <v>0</v>
      </c>
      <c r="Q41" s="30">
        <v>0</v>
      </c>
      <c r="R41" s="30">
        <v>0</v>
      </c>
      <c r="S41" s="30">
        <v>0</v>
      </c>
      <c r="T41" s="30">
        <v>9.0909090909090905E-3</v>
      </c>
      <c r="U41" s="15"/>
      <c r="V41" s="33" t="s">
        <v>3047</v>
      </c>
      <c r="W41" s="30">
        <v>0</v>
      </c>
      <c r="X41" s="30">
        <v>0</v>
      </c>
      <c r="Y41" s="30">
        <v>0</v>
      </c>
      <c r="Z41" s="30">
        <v>0</v>
      </c>
      <c r="AA41" s="30">
        <v>0</v>
      </c>
      <c r="AC41" s="33" t="s">
        <v>3047</v>
      </c>
      <c r="AD41" s="30">
        <v>0</v>
      </c>
      <c r="AE41" s="30">
        <v>0</v>
      </c>
      <c r="AF41" s="30">
        <v>0</v>
      </c>
      <c r="AG41" s="30">
        <v>0</v>
      </c>
      <c r="AH41" s="30">
        <v>0</v>
      </c>
    </row>
    <row r="42" spans="1:34" x14ac:dyDescent="0.25">
      <c r="A42" s="29" t="s">
        <v>3044</v>
      </c>
      <c r="B42" s="30">
        <v>6.7346938775510207E-2</v>
      </c>
      <c r="C42" s="30">
        <v>2.0408163265306121E-2</v>
      </c>
      <c r="D42" s="30">
        <v>1.4285714285714285E-2</v>
      </c>
      <c r="E42" s="30">
        <v>6.1224489795918364E-3</v>
      </c>
      <c r="F42" s="30">
        <v>2.0408163265306124E-3</v>
      </c>
      <c r="H42" s="29" t="s">
        <v>3044</v>
      </c>
      <c r="I42" s="30">
        <v>6.3985374771480807E-2</v>
      </c>
      <c r="J42" s="30">
        <v>2.0109689213893969E-2</v>
      </c>
      <c r="K42" s="30">
        <v>9.140767824497258E-3</v>
      </c>
      <c r="L42" s="30">
        <v>1.2797074954296161E-2</v>
      </c>
      <c r="M42" s="30">
        <v>9.140767824497258E-3</v>
      </c>
      <c r="N42" s="15"/>
      <c r="O42" s="29" t="s">
        <v>3044</v>
      </c>
      <c r="P42" s="30">
        <v>9.0909090909090912E-2</v>
      </c>
      <c r="Q42" s="30">
        <v>3.6363636363636362E-2</v>
      </c>
      <c r="R42" s="30">
        <v>1.8181818181818181E-2</v>
      </c>
      <c r="S42" s="30">
        <v>9.0909090909090905E-3</v>
      </c>
      <c r="T42" s="30">
        <v>0</v>
      </c>
      <c r="U42" s="15"/>
      <c r="V42" s="29" t="s">
        <v>3044</v>
      </c>
      <c r="W42" s="30">
        <v>7.2222222222222215E-2</v>
      </c>
      <c r="X42" s="30">
        <v>4.4444444444444446E-2</v>
      </c>
      <c r="Y42" s="30">
        <v>5.5555555555555558E-3</v>
      </c>
      <c r="Z42" s="30">
        <v>1.6666666666666666E-2</v>
      </c>
      <c r="AA42" s="30">
        <v>0</v>
      </c>
      <c r="AC42" s="29" t="s">
        <v>3044</v>
      </c>
      <c r="AD42" s="30">
        <v>0.15384615384615385</v>
      </c>
      <c r="AE42" s="30">
        <v>0</v>
      </c>
      <c r="AF42" s="30">
        <v>1.9230769230769232E-2</v>
      </c>
      <c r="AG42" s="30">
        <v>1.9230769230769232E-2</v>
      </c>
      <c r="AH42" s="30">
        <v>0</v>
      </c>
    </row>
    <row r="43" spans="1:34" x14ac:dyDescent="0.25">
      <c r="A43" s="29" t="s">
        <v>3037</v>
      </c>
      <c r="B43" s="30">
        <v>0</v>
      </c>
      <c r="C43" s="30">
        <v>0</v>
      </c>
      <c r="D43" s="30">
        <v>2.0408163265306124E-3</v>
      </c>
      <c r="E43" s="30">
        <v>2.0408163265306124E-3</v>
      </c>
      <c r="F43" s="30">
        <v>4.0816326530612249E-3</v>
      </c>
      <c r="H43" s="29" t="s">
        <v>3037</v>
      </c>
      <c r="I43" s="30">
        <v>1.8281535648994515E-3</v>
      </c>
      <c r="J43" s="30">
        <v>0</v>
      </c>
      <c r="K43" s="30">
        <v>3.6563071297989031E-3</v>
      </c>
      <c r="L43" s="30">
        <v>0</v>
      </c>
      <c r="M43" s="30">
        <v>9.140767824497258E-3</v>
      </c>
      <c r="N43" s="15"/>
      <c r="O43" s="29" t="s">
        <v>3037</v>
      </c>
      <c r="P43" s="30">
        <v>0</v>
      </c>
      <c r="Q43" s="30">
        <v>0</v>
      </c>
      <c r="R43" s="30">
        <v>0</v>
      </c>
      <c r="S43" s="30">
        <v>0</v>
      </c>
      <c r="T43" s="30">
        <v>0</v>
      </c>
      <c r="U43" s="15"/>
      <c r="V43" s="29" t="s">
        <v>3037</v>
      </c>
      <c r="W43" s="30">
        <v>0</v>
      </c>
      <c r="X43" s="30">
        <v>5.5555555555555558E-3</v>
      </c>
      <c r="Y43" s="30">
        <v>0</v>
      </c>
      <c r="Z43" s="30">
        <v>0</v>
      </c>
      <c r="AA43" s="30">
        <v>5.5555555555555558E-3</v>
      </c>
      <c r="AC43" s="29" t="s">
        <v>3037</v>
      </c>
      <c r="AD43" s="30">
        <v>0</v>
      </c>
      <c r="AE43" s="30">
        <v>0</v>
      </c>
      <c r="AF43" s="30">
        <v>0</v>
      </c>
      <c r="AG43" s="30">
        <v>0</v>
      </c>
      <c r="AH43" s="30">
        <v>0</v>
      </c>
    </row>
    <row r="44" spans="1:34" x14ac:dyDescent="0.25">
      <c r="A44" s="29" t="s">
        <v>3026</v>
      </c>
      <c r="B44" s="30">
        <v>0</v>
      </c>
      <c r="C44" s="30">
        <v>0</v>
      </c>
      <c r="D44" s="30">
        <v>0</v>
      </c>
      <c r="E44" s="30">
        <v>2.0408163265306124E-3</v>
      </c>
      <c r="F44" s="30">
        <v>8.1632653061224497E-3</v>
      </c>
      <c r="H44" s="29" t="s">
        <v>3026</v>
      </c>
      <c r="I44" s="30">
        <v>0</v>
      </c>
      <c r="J44" s="30">
        <v>0</v>
      </c>
      <c r="K44" s="30">
        <v>0</v>
      </c>
      <c r="L44" s="30">
        <v>1.8281535648994515E-3</v>
      </c>
      <c r="M44" s="30">
        <v>9.140767824497258E-3</v>
      </c>
      <c r="N44" s="15"/>
      <c r="O44" s="29" t="s">
        <v>3026</v>
      </c>
      <c r="P44" s="30">
        <v>0</v>
      </c>
      <c r="Q44" s="30">
        <v>0</v>
      </c>
      <c r="R44" s="30">
        <v>0</v>
      </c>
      <c r="S44" s="30">
        <v>0</v>
      </c>
      <c r="T44" s="30">
        <v>9.0909090909090905E-3</v>
      </c>
      <c r="U44" s="15"/>
      <c r="V44" s="29" t="s">
        <v>3026</v>
      </c>
      <c r="W44" s="30">
        <v>0</v>
      </c>
      <c r="X44" s="30">
        <v>0</v>
      </c>
      <c r="Y44" s="30">
        <v>0</v>
      </c>
      <c r="Z44" s="30">
        <v>0</v>
      </c>
      <c r="AA44" s="30">
        <v>0</v>
      </c>
      <c r="AC44" s="29" t="s">
        <v>3026</v>
      </c>
      <c r="AD44" s="30">
        <v>0</v>
      </c>
      <c r="AE44" s="30">
        <v>0</v>
      </c>
      <c r="AF44" s="30">
        <v>0</v>
      </c>
      <c r="AG44" s="30">
        <v>0</v>
      </c>
      <c r="AH44" s="30">
        <v>1.9230769230769232E-2</v>
      </c>
    </row>
    <row r="45" spans="1:34" x14ac:dyDescent="0.25">
      <c r="A45" s="29" t="s">
        <v>3036</v>
      </c>
      <c r="B45" s="30">
        <v>2.0408163265306124E-3</v>
      </c>
      <c r="C45" s="30">
        <v>0</v>
      </c>
      <c r="D45" s="30">
        <v>4.0816326530612249E-3</v>
      </c>
      <c r="E45" s="30">
        <v>1.8367346938775512E-2</v>
      </c>
      <c r="F45" s="30">
        <v>8.1632653061224497E-3</v>
      </c>
      <c r="H45" s="29" t="s">
        <v>3036</v>
      </c>
      <c r="I45" s="30">
        <v>1.8281535648994515E-3</v>
      </c>
      <c r="J45" s="30">
        <v>0</v>
      </c>
      <c r="K45" s="30">
        <v>7.3126142595978062E-3</v>
      </c>
      <c r="L45" s="30">
        <v>2.0109689213893969E-2</v>
      </c>
      <c r="M45" s="30">
        <v>1.8281535648994516E-2</v>
      </c>
      <c r="N45" s="15"/>
      <c r="O45" s="29" t="s">
        <v>3036</v>
      </c>
      <c r="P45" s="30">
        <v>0</v>
      </c>
      <c r="Q45" s="30">
        <v>0</v>
      </c>
      <c r="R45" s="30">
        <v>0</v>
      </c>
      <c r="S45" s="30">
        <v>9.0909090909090905E-3</v>
      </c>
      <c r="T45" s="30">
        <v>0</v>
      </c>
      <c r="U45" s="15"/>
      <c r="V45" s="29" t="s">
        <v>3036</v>
      </c>
      <c r="W45" s="30">
        <v>0</v>
      </c>
      <c r="X45" s="30">
        <v>0</v>
      </c>
      <c r="Y45" s="30">
        <v>5.5555555555555558E-3</v>
      </c>
      <c r="Z45" s="30">
        <v>2.2222222222222223E-2</v>
      </c>
      <c r="AA45" s="30">
        <v>0</v>
      </c>
      <c r="AC45" s="29" t="s">
        <v>3036</v>
      </c>
      <c r="AD45" s="30">
        <v>0</v>
      </c>
      <c r="AE45" s="30">
        <v>0</v>
      </c>
      <c r="AF45" s="30">
        <v>0</v>
      </c>
      <c r="AG45" s="30">
        <v>0</v>
      </c>
      <c r="AH45" s="30">
        <v>0</v>
      </c>
    </row>
    <row r="46" spans="1:34" x14ac:dyDescent="0.25">
      <c r="A46" s="29" t="s">
        <v>3027</v>
      </c>
      <c r="B46" s="30">
        <v>0</v>
      </c>
      <c r="C46" s="30">
        <v>0</v>
      </c>
      <c r="D46" s="30">
        <v>0</v>
      </c>
      <c r="E46" s="30">
        <v>0</v>
      </c>
      <c r="F46" s="30">
        <v>1.4285714285714285E-2</v>
      </c>
      <c r="H46" s="29" t="s">
        <v>3027</v>
      </c>
      <c r="I46" s="30">
        <v>0</v>
      </c>
      <c r="J46" s="30">
        <v>0</v>
      </c>
      <c r="K46" s="30">
        <v>0</v>
      </c>
      <c r="L46" s="30">
        <v>0</v>
      </c>
      <c r="M46" s="30">
        <v>1.2797074954296161E-2</v>
      </c>
      <c r="N46" s="15"/>
      <c r="O46" s="29" t="s">
        <v>3027</v>
      </c>
      <c r="P46" s="30">
        <v>0</v>
      </c>
      <c r="Q46" s="30">
        <v>0</v>
      </c>
      <c r="R46" s="30">
        <v>0</v>
      </c>
      <c r="S46" s="30">
        <v>0</v>
      </c>
      <c r="T46" s="30">
        <v>9.0909090909090905E-3</v>
      </c>
      <c r="U46" s="15"/>
      <c r="V46" s="29" t="s">
        <v>3027</v>
      </c>
      <c r="W46" s="30">
        <v>0</v>
      </c>
      <c r="X46" s="30">
        <v>0</v>
      </c>
      <c r="Y46" s="30">
        <v>0</v>
      </c>
      <c r="Z46" s="30">
        <v>0</v>
      </c>
      <c r="AA46" s="30">
        <v>1.6666666666666666E-2</v>
      </c>
      <c r="AC46" s="29" t="s">
        <v>3027</v>
      </c>
      <c r="AD46" s="30">
        <v>0</v>
      </c>
      <c r="AE46" s="30">
        <v>0</v>
      </c>
      <c r="AF46" s="30">
        <v>0</v>
      </c>
      <c r="AG46" s="30">
        <v>0</v>
      </c>
      <c r="AH46" s="30">
        <v>0</v>
      </c>
    </row>
    <row r="47" spans="1:34" x14ac:dyDescent="0.25">
      <c r="A47" s="29" t="s">
        <v>3029</v>
      </c>
      <c r="B47" s="30">
        <v>8.1632653061224497E-3</v>
      </c>
      <c r="C47" s="30">
        <v>2.0408163265306121E-2</v>
      </c>
      <c r="D47" s="30">
        <v>2.0408163265306121E-2</v>
      </c>
      <c r="E47" s="30">
        <v>6.3265306122448975E-2</v>
      </c>
      <c r="F47" s="30">
        <v>6.3265306122448975E-2</v>
      </c>
      <c r="H47" s="29" t="s">
        <v>3029</v>
      </c>
      <c r="I47" s="30">
        <v>1.2797074954296161E-2</v>
      </c>
      <c r="J47" s="30">
        <v>2.1937842778793418E-2</v>
      </c>
      <c r="K47" s="30">
        <v>3.1078610603290677E-2</v>
      </c>
      <c r="L47" s="30">
        <v>5.3016453382084092E-2</v>
      </c>
      <c r="M47" s="30">
        <v>6.5813528336380253E-2</v>
      </c>
      <c r="N47" s="15"/>
      <c r="O47" s="29" t="s">
        <v>3029</v>
      </c>
      <c r="P47" s="30">
        <v>2.7272727272727271E-2</v>
      </c>
      <c r="Q47" s="30">
        <v>2.7272727272727271E-2</v>
      </c>
      <c r="R47" s="30">
        <v>0</v>
      </c>
      <c r="S47" s="30">
        <v>2.7272727272727271E-2</v>
      </c>
      <c r="T47" s="30">
        <v>0.1</v>
      </c>
      <c r="U47" s="15"/>
      <c r="V47" s="29" t="s">
        <v>3029</v>
      </c>
      <c r="W47" s="30">
        <v>3.888888888888889E-2</v>
      </c>
      <c r="X47" s="30">
        <v>2.2222222222222223E-2</v>
      </c>
      <c r="Y47" s="30">
        <v>2.7777777777777776E-2</v>
      </c>
      <c r="Z47" s="30">
        <v>0.05</v>
      </c>
      <c r="AA47" s="30">
        <v>7.2222222222222215E-2</v>
      </c>
      <c r="AC47" s="29" t="s">
        <v>3029</v>
      </c>
      <c r="AD47" s="30">
        <v>1.9230769230769232E-2</v>
      </c>
      <c r="AE47" s="30">
        <v>5.7692307692307696E-2</v>
      </c>
      <c r="AF47" s="30">
        <v>3.8461538461538464E-2</v>
      </c>
      <c r="AG47" s="30">
        <v>5.7692307692307696E-2</v>
      </c>
      <c r="AH47" s="30">
        <v>5.7692307692307696E-2</v>
      </c>
    </row>
    <row r="48" spans="1:34" x14ac:dyDescent="0.25">
      <c r="A48" s="29" t="s">
        <v>3034</v>
      </c>
      <c r="B48" s="30">
        <v>0</v>
      </c>
      <c r="C48" s="30">
        <v>0</v>
      </c>
      <c r="D48" s="30">
        <v>0</v>
      </c>
      <c r="E48" s="30">
        <v>0</v>
      </c>
      <c r="F48" s="30">
        <v>1.8367346938775512E-2</v>
      </c>
      <c r="H48" s="29" t="s">
        <v>3034</v>
      </c>
      <c r="I48" s="30">
        <v>0</v>
      </c>
      <c r="J48" s="30">
        <v>0</v>
      </c>
      <c r="K48" s="30">
        <v>0</v>
      </c>
      <c r="L48" s="30">
        <v>3.6563071297989031E-3</v>
      </c>
      <c r="M48" s="30">
        <v>1.4625228519195612E-2</v>
      </c>
      <c r="N48" s="15"/>
      <c r="O48" s="29" t="s">
        <v>3034</v>
      </c>
      <c r="P48" s="30">
        <v>0</v>
      </c>
      <c r="Q48" s="30">
        <v>0</v>
      </c>
      <c r="R48" s="30">
        <v>0</v>
      </c>
      <c r="S48" s="30">
        <v>0</v>
      </c>
      <c r="T48" s="30">
        <v>1.8181818181818181E-2</v>
      </c>
      <c r="U48" s="15"/>
      <c r="V48" s="29" t="s">
        <v>3034</v>
      </c>
      <c r="W48" s="30">
        <v>0</v>
      </c>
      <c r="X48" s="30">
        <v>0</v>
      </c>
      <c r="Y48" s="30">
        <v>0</v>
      </c>
      <c r="Z48" s="30">
        <v>5.5555555555555558E-3</v>
      </c>
      <c r="AA48" s="30">
        <v>1.1111111111111112E-2</v>
      </c>
      <c r="AC48" s="29" t="s">
        <v>3034</v>
      </c>
      <c r="AD48" s="30">
        <v>0</v>
      </c>
      <c r="AE48" s="30">
        <v>0</v>
      </c>
      <c r="AF48" s="30">
        <v>0</v>
      </c>
      <c r="AG48" s="30">
        <v>0</v>
      </c>
      <c r="AH48" s="30">
        <v>0</v>
      </c>
    </row>
    <row r="49" spans="1:34" x14ac:dyDescent="0.25">
      <c r="A49" s="29" t="s">
        <v>1387</v>
      </c>
      <c r="B49" s="30">
        <v>0</v>
      </c>
      <c r="C49" s="30">
        <v>8.1632653061224497E-3</v>
      </c>
      <c r="D49" s="30">
        <v>2.0408163265306124E-3</v>
      </c>
      <c r="E49" s="30">
        <v>2.6530612244897958E-2</v>
      </c>
      <c r="F49" s="30">
        <v>2.8571428571428571E-2</v>
      </c>
      <c r="H49" s="29" t="s">
        <v>1387</v>
      </c>
      <c r="I49" s="30">
        <v>1.8281535648994515E-3</v>
      </c>
      <c r="J49" s="30">
        <v>7.3126142595978062E-3</v>
      </c>
      <c r="K49" s="30">
        <v>3.6563071297989031E-3</v>
      </c>
      <c r="L49" s="30">
        <v>2.1937842778793418E-2</v>
      </c>
      <c r="M49" s="30">
        <v>4.2047531992687383E-2</v>
      </c>
      <c r="N49" s="15"/>
      <c r="O49" s="29" t="s">
        <v>1387</v>
      </c>
      <c r="P49" s="30">
        <v>0</v>
      </c>
      <c r="Q49" s="30">
        <v>9.0909090909090905E-3</v>
      </c>
      <c r="R49" s="30">
        <v>9.0909090909090905E-3</v>
      </c>
      <c r="S49" s="30">
        <v>3.6363636363636362E-2</v>
      </c>
      <c r="T49" s="30">
        <v>4.5454545454545456E-2</v>
      </c>
      <c r="U49" s="15"/>
      <c r="V49" s="29" t="s">
        <v>1387</v>
      </c>
      <c r="W49" s="30">
        <v>0</v>
      </c>
      <c r="X49" s="30">
        <v>1.1111111111111112E-2</v>
      </c>
      <c r="Y49" s="30">
        <v>1.6666666666666666E-2</v>
      </c>
      <c r="Z49" s="30">
        <v>3.3333333333333333E-2</v>
      </c>
      <c r="AA49" s="30">
        <v>2.7777777777777776E-2</v>
      </c>
      <c r="AC49" s="29" t="s">
        <v>1387</v>
      </c>
      <c r="AD49" s="30">
        <v>0</v>
      </c>
      <c r="AE49" s="30">
        <v>0</v>
      </c>
      <c r="AF49" s="30">
        <v>0</v>
      </c>
      <c r="AG49" s="30">
        <v>1.9230769230769232E-2</v>
      </c>
      <c r="AH49" s="30">
        <v>1.9230769230769232E-2</v>
      </c>
    </row>
    <row r="50" spans="1:34" x14ac:dyDescent="0.25">
      <c r="A50" s="29" t="s">
        <v>3039</v>
      </c>
      <c r="B50" s="30">
        <v>4.0816326530612249E-3</v>
      </c>
      <c r="C50" s="30">
        <v>6.1224489795918364E-3</v>
      </c>
      <c r="D50" s="30">
        <v>2.0408163265306124E-3</v>
      </c>
      <c r="E50" s="30">
        <v>1.8367346938775512E-2</v>
      </c>
      <c r="F50" s="30">
        <v>6.1224489795918364E-3</v>
      </c>
      <c r="H50" s="29" t="s">
        <v>3039</v>
      </c>
      <c r="I50" s="30">
        <v>3.6563071297989031E-3</v>
      </c>
      <c r="J50" s="30">
        <v>5.4844606946983544E-3</v>
      </c>
      <c r="K50" s="30">
        <v>5.4844606946983544E-3</v>
      </c>
      <c r="L50" s="30">
        <v>1.2797074954296161E-2</v>
      </c>
      <c r="M50" s="30">
        <v>3.6563071297989031E-3</v>
      </c>
      <c r="N50" s="15"/>
      <c r="O50" s="29" t="s">
        <v>3039</v>
      </c>
      <c r="P50" s="30">
        <v>0</v>
      </c>
      <c r="Q50" s="30">
        <v>0</v>
      </c>
      <c r="R50" s="30">
        <v>0</v>
      </c>
      <c r="S50" s="30">
        <v>0</v>
      </c>
      <c r="T50" s="30">
        <v>9.0909090909090905E-3</v>
      </c>
      <c r="U50" s="15"/>
      <c r="V50" s="29" t="s">
        <v>3039</v>
      </c>
      <c r="W50" s="30">
        <v>0</v>
      </c>
      <c r="X50" s="30">
        <v>0</v>
      </c>
      <c r="Y50" s="30">
        <v>0</v>
      </c>
      <c r="Z50" s="30">
        <v>5.5555555555555558E-3</v>
      </c>
      <c r="AA50" s="30">
        <v>0</v>
      </c>
      <c r="AC50" s="29" t="s">
        <v>3039</v>
      </c>
      <c r="AD50" s="30">
        <v>0</v>
      </c>
      <c r="AE50" s="30">
        <v>0</v>
      </c>
      <c r="AF50" s="30">
        <v>0</v>
      </c>
      <c r="AG50" s="30">
        <v>1.9230769230769232E-2</v>
      </c>
      <c r="AH50" s="30">
        <v>0</v>
      </c>
    </row>
    <row r="51" spans="1:34" x14ac:dyDescent="0.25">
      <c r="A51" s="29" t="s">
        <v>3028</v>
      </c>
      <c r="B51" s="30">
        <v>0</v>
      </c>
      <c r="C51" s="30">
        <v>2.0408163265306124E-3</v>
      </c>
      <c r="D51" s="30">
        <v>0</v>
      </c>
      <c r="E51" s="30">
        <v>2.0408163265306124E-3</v>
      </c>
      <c r="F51" s="30">
        <v>2.6530612244897958E-2</v>
      </c>
      <c r="H51" s="29" t="s">
        <v>3028</v>
      </c>
      <c r="I51" s="30">
        <v>0</v>
      </c>
      <c r="J51" s="30">
        <v>0</v>
      </c>
      <c r="K51" s="30">
        <v>0</v>
      </c>
      <c r="L51" s="30">
        <v>0</v>
      </c>
      <c r="M51" s="30">
        <v>2.5594149908592323E-2</v>
      </c>
      <c r="N51" s="15"/>
      <c r="O51" s="29" t="s">
        <v>3028</v>
      </c>
      <c r="P51" s="30">
        <v>0</v>
      </c>
      <c r="Q51" s="30">
        <v>0</v>
      </c>
      <c r="R51" s="30">
        <v>0</v>
      </c>
      <c r="S51" s="30">
        <v>0</v>
      </c>
      <c r="T51" s="30">
        <v>2.7272727272727271E-2</v>
      </c>
      <c r="U51" s="15"/>
      <c r="V51" s="29" t="s">
        <v>3028</v>
      </c>
      <c r="W51" s="30">
        <v>0</v>
      </c>
      <c r="X51" s="30">
        <v>0</v>
      </c>
      <c r="Y51" s="30">
        <v>0</v>
      </c>
      <c r="Z51" s="30">
        <v>0</v>
      </c>
      <c r="AA51" s="30">
        <v>1.6666666666666666E-2</v>
      </c>
      <c r="AC51" s="29" t="s">
        <v>3028</v>
      </c>
      <c r="AD51" s="30">
        <v>0</v>
      </c>
      <c r="AE51" s="30">
        <v>0</v>
      </c>
      <c r="AF51" s="30">
        <v>0</v>
      </c>
      <c r="AG51" s="30">
        <v>0</v>
      </c>
      <c r="AH51" s="30">
        <v>0</v>
      </c>
    </row>
    <row r="52" spans="1:34" x14ac:dyDescent="0.25">
      <c r="A52" s="29" t="s">
        <v>3033</v>
      </c>
      <c r="B52" s="30">
        <v>2.0408163265306124E-3</v>
      </c>
      <c r="C52" s="30">
        <v>6.1224489795918364E-3</v>
      </c>
      <c r="D52" s="30">
        <v>6.1224489795918364E-3</v>
      </c>
      <c r="E52" s="30">
        <v>2.4489795918367346E-2</v>
      </c>
      <c r="F52" s="30">
        <v>1.2244897959183673E-2</v>
      </c>
      <c r="H52" s="29" t="s">
        <v>3033</v>
      </c>
      <c r="I52" s="30">
        <v>0</v>
      </c>
      <c r="J52" s="30">
        <v>5.4844606946983544E-3</v>
      </c>
      <c r="K52" s="30">
        <v>1.8281535648994515E-3</v>
      </c>
      <c r="L52" s="30">
        <v>4.3875685557586835E-2</v>
      </c>
      <c r="M52" s="30">
        <v>2.376599634369287E-2</v>
      </c>
      <c r="N52" s="15"/>
      <c r="O52" s="29" t="s">
        <v>3033</v>
      </c>
      <c r="P52" s="30">
        <v>0</v>
      </c>
      <c r="Q52" s="30">
        <v>0</v>
      </c>
      <c r="R52" s="30">
        <v>0</v>
      </c>
      <c r="S52" s="30">
        <v>2.7272727272727271E-2</v>
      </c>
      <c r="T52" s="30">
        <v>2.7272727272727271E-2</v>
      </c>
      <c r="U52" s="15"/>
      <c r="V52" s="29" t="s">
        <v>3033</v>
      </c>
      <c r="W52" s="30">
        <v>0</v>
      </c>
      <c r="X52" s="30">
        <v>1.6666666666666666E-2</v>
      </c>
      <c r="Y52" s="30">
        <v>0</v>
      </c>
      <c r="Z52" s="30">
        <v>1.6666666666666666E-2</v>
      </c>
      <c r="AA52" s="30">
        <v>5.5555555555555558E-3</v>
      </c>
      <c r="AC52" s="29" t="s">
        <v>3033</v>
      </c>
      <c r="AD52" s="30">
        <v>0</v>
      </c>
      <c r="AE52" s="30">
        <v>0</v>
      </c>
      <c r="AF52" s="30">
        <v>1.9230769230769232E-2</v>
      </c>
      <c r="AG52" s="30">
        <v>0</v>
      </c>
      <c r="AH52" s="30">
        <v>0</v>
      </c>
    </row>
    <row r="53" spans="1:34" x14ac:dyDescent="0.25">
      <c r="A53" s="33" t="s">
        <v>3049</v>
      </c>
      <c r="B53" s="30">
        <v>0</v>
      </c>
      <c r="C53" s="30">
        <v>0</v>
      </c>
      <c r="D53" s="30">
        <v>0</v>
      </c>
      <c r="E53" s="30">
        <v>0</v>
      </c>
      <c r="F53" s="30">
        <v>0</v>
      </c>
      <c r="H53" s="33" t="s">
        <v>3049</v>
      </c>
      <c r="I53" s="30">
        <v>0</v>
      </c>
      <c r="J53" s="30">
        <v>0</v>
      </c>
      <c r="K53" s="30">
        <v>0</v>
      </c>
      <c r="L53" s="30">
        <v>0</v>
      </c>
      <c r="M53" s="30">
        <v>1.8281535648994515E-3</v>
      </c>
      <c r="N53" s="15"/>
      <c r="O53" s="33" t="s">
        <v>3049</v>
      </c>
      <c r="P53" s="30">
        <v>0</v>
      </c>
      <c r="Q53" s="30">
        <v>0</v>
      </c>
      <c r="R53" s="30">
        <v>0</v>
      </c>
      <c r="S53" s="30">
        <v>0</v>
      </c>
      <c r="T53" s="30">
        <v>0</v>
      </c>
      <c r="U53" s="15"/>
      <c r="V53" s="33" t="s">
        <v>3049</v>
      </c>
      <c r="W53" s="30">
        <v>0</v>
      </c>
      <c r="X53" s="30">
        <v>0</v>
      </c>
      <c r="Y53" s="30">
        <v>0</v>
      </c>
      <c r="Z53" s="30">
        <v>0</v>
      </c>
      <c r="AA53" s="30">
        <v>0</v>
      </c>
      <c r="AC53" s="33" t="s">
        <v>3049</v>
      </c>
      <c r="AD53" s="30">
        <v>0</v>
      </c>
      <c r="AE53" s="30">
        <v>0</v>
      </c>
      <c r="AF53" s="30">
        <v>0</v>
      </c>
      <c r="AG53" s="30">
        <v>0</v>
      </c>
      <c r="AH53" s="30">
        <v>0</v>
      </c>
    </row>
    <row r="54" spans="1:34" x14ac:dyDescent="0.25">
      <c r="A54" s="33">
        <v>490</v>
      </c>
      <c r="B54" s="33">
        <v>0</v>
      </c>
      <c r="C54" s="33">
        <v>0</v>
      </c>
      <c r="D54" s="33">
        <v>0</v>
      </c>
      <c r="H54" s="33">
        <v>547</v>
      </c>
      <c r="I54" s="33">
        <v>0</v>
      </c>
      <c r="J54" s="33">
        <v>0</v>
      </c>
      <c r="K54" s="33">
        <v>0</v>
      </c>
      <c r="M54" s="33">
        <v>180</v>
      </c>
      <c r="N54" s="15"/>
      <c r="O54" s="33">
        <v>110</v>
      </c>
      <c r="P54" s="33">
        <v>0</v>
      </c>
      <c r="Q54" s="33">
        <v>0</v>
      </c>
      <c r="R54" s="33">
        <v>0</v>
      </c>
      <c r="U54" s="15"/>
      <c r="V54" s="15"/>
      <c r="W54" s="15"/>
      <c r="X54" s="15"/>
      <c r="Y54" s="15"/>
      <c r="Z54" s="15"/>
      <c r="AC54" s="33">
        <v>52</v>
      </c>
      <c r="AD54" s="33">
        <v>0</v>
      </c>
      <c r="AE54" s="33">
        <v>0</v>
      </c>
      <c r="AF54" s="33">
        <v>0</v>
      </c>
    </row>
    <row r="60" spans="1:34" x14ac:dyDescent="0.25">
      <c r="I60" s="33" t="s">
        <v>3096</v>
      </c>
      <c r="J60" s="33" t="s">
        <v>3098</v>
      </c>
      <c r="K60" s="6" t="s">
        <v>3097</v>
      </c>
      <c r="L60" s="6" t="s">
        <v>3101</v>
      </c>
      <c r="M60" s="33" t="s">
        <v>3102</v>
      </c>
      <c r="N60" s="33" t="s">
        <v>3100</v>
      </c>
    </row>
    <row r="61" spans="1:34" x14ac:dyDescent="0.25">
      <c r="A61" s="33" t="s">
        <v>3096</v>
      </c>
      <c r="H61" s="33" t="s">
        <v>3038</v>
      </c>
      <c r="I61" s="30">
        <f>COUNTIFS(Aggregate!$K:$K,'Role CSAT'!$H61,Aggregate!$N:$N,'Role CSAT'!I$60)/I$85</f>
        <v>9.0909090909090905E-3</v>
      </c>
      <c r="J61" s="30">
        <f>COUNTIFS(Aggregate!$K:$K,'Role CSAT'!$H61,Aggregate!$N:$N,'Role CSAT'!J$60)/J$85</f>
        <v>8.1632653061224497E-3</v>
      </c>
      <c r="K61" s="30">
        <f>COUNTIFS(Aggregate!$K:$K,'Role CSAT'!$H61,Aggregate!$N:$N,'Role CSAT'!K$60)/K$85</f>
        <v>1.8281535648994515E-3</v>
      </c>
      <c r="L61" s="30">
        <f>COUNTIFS(Aggregate!$K:$K,'Role CSAT'!$H61,Aggregate!$N:$N,'Role CSAT'!L$60)/L$85</f>
        <v>0</v>
      </c>
      <c r="M61" s="30">
        <f>COUNTIFS(Aggregate!$K:$K,'Role CSAT'!$H61,Aggregate!$N:$N,'Role CSAT'!M$60)/M$85</f>
        <v>0</v>
      </c>
      <c r="N61" s="30">
        <f>COUNTIFS(Aggregate!$K:$K,'Role CSAT'!$H61,Aggregate!$N:$N,'Role CSAT'!N$60)/N$85</f>
        <v>0</v>
      </c>
      <c r="O61" s="30">
        <f>COUNTIF(Aggregate!$K:$K,'Role CSAT'!$H61)/O$85</f>
        <v>4.2826552462526769E-3</v>
      </c>
    </row>
    <row r="62" spans="1:34" x14ac:dyDescent="0.25">
      <c r="A62" s="33" t="s">
        <v>3098</v>
      </c>
      <c r="H62" s="29" t="s">
        <v>3041</v>
      </c>
      <c r="I62" s="30">
        <f>COUNTIFS(Aggregate!$K:$K,'Role CSAT'!$H62,Aggregate!$N:$N,'Role CSAT'!I$60)/I$85</f>
        <v>0</v>
      </c>
      <c r="J62" s="30">
        <f>COUNTIFS(Aggregate!$K:$K,'Role CSAT'!$H62,Aggregate!$N:$N,'Role CSAT'!J$60)/J$85</f>
        <v>1.4285714285714285E-2</v>
      </c>
      <c r="K62" s="30">
        <f>COUNTIFS(Aggregate!$K:$K,'Role CSAT'!$H62,Aggregate!$N:$N,'Role CSAT'!K$60)/K$85</f>
        <v>5.4844606946983544E-3</v>
      </c>
      <c r="L62" s="30">
        <f>COUNTIFS(Aggregate!$K:$K,'Role CSAT'!$H62,Aggregate!$N:$N,'Role CSAT'!L$60)/L$85</f>
        <v>5.5555555555555558E-3</v>
      </c>
      <c r="M62" s="30">
        <f>COUNTIFS(Aggregate!$K:$K,'Role CSAT'!$H62,Aggregate!$N:$N,'Role CSAT'!M$60)/M$85</f>
        <v>0</v>
      </c>
      <c r="N62" s="30">
        <f>COUNTIFS(Aggregate!$K:$K,'Role CSAT'!$H62,Aggregate!$N:$N,'Role CSAT'!N$60)/N$85</f>
        <v>1.9230769230769232E-2</v>
      </c>
      <c r="O62" s="30">
        <f>COUNTIF(Aggregate!$K:$K,'Role CSAT'!$H62)/O$85</f>
        <v>8.5653104925053538E-3</v>
      </c>
    </row>
    <row r="63" spans="1:34" x14ac:dyDescent="0.25">
      <c r="A63" s="6" t="s">
        <v>3097</v>
      </c>
      <c r="H63" s="33" t="s">
        <v>3043</v>
      </c>
      <c r="I63" s="30">
        <f>COUNTIFS(Aggregate!$K:$K,'Role CSAT'!$H63,Aggregate!$N:$N,'Role CSAT'!I$60)/I$85</f>
        <v>9.0909090909090905E-3</v>
      </c>
      <c r="J63" s="30">
        <f>COUNTIFS(Aggregate!$K:$K,'Role CSAT'!$H63,Aggregate!$N:$N,'Role CSAT'!J$60)/J$85</f>
        <v>0</v>
      </c>
      <c r="K63" s="30">
        <f>COUNTIFS(Aggregate!$K:$K,'Role CSAT'!$H63,Aggregate!$N:$N,'Role CSAT'!K$60)/K$85</f>
        <v>0</v>
      </c>
      <c r="L63" s="30">
        <f>COUNTIFS(Aggregate!$K:$K,'Role CSAT'!$H63,Aggregate!$N:$N,'Role CSAT'!L$60)/L$85</f>
        <v>5.5555555555555558E-3</v>
      </c>
      <c r="M63" s="30">
        <f>COUNTIFS(Aggregate!$K:$K,'Role CSAT'!$H63,Aggregate!$N:$N,'Role CSAT'!M$60)/M$85</f>
        <v>0</v>
      </c>
      <c r="N63" s="30">
        <f>COUNTIFS(Aggregate!$K:$K,'Role CSAT'!$H63,Aggregate!$N:$N,'Role CSAT'!N$60)/N$85</f>
        <v>0</v>
      </c>
      <c r="O63" s="30">
        <f>COUNTIF(Aggregate!$K:$K,'Role CSAT'!$H63)/O$85</f>
        <v>1.4275517487508922E-3</v>
      </c>
    </row>
    <row r="64" spans="1:34" x14ac:dyDescent="0.25">
      <c r="A64" s="6" t="s">
        <v>3101</v>
      </c>
      <c r="H64" s="33" t="s">
        <v>3048</v>
      </c>
      <c r="I64" s="30">
        <f>COUNTIFS(Aggregate!$K:$K,'Role CSAT'!$H64,Aggregate!$N:$N,'Role CSAT'!I$60)/I$85</f>
        <v>9.0909090909090905E-3</v>
      </c>
      <c r="J64" s="30">
        <f>COUNTIFS(Aggregate!$K:$K,'Role CSAT'!$H64,Aggregate!$N:$N,'Role CSAT'!J$60)/J$85</f>
        <v>2.0408163265306124E-3</v>
      </c>
      <c r="K64" s="30">
        <f>COUNTIFS(Aggregate!$K:$K,'Role CSAT'!$H64,Aggregate!$N:$N,'Role CSAT'!K$60)/K$85</f>
        <v>0</v>
      </c>
      <c r="L64" s="30">
        <f>COUNTIFS(Aggregate!$K:$K,'Role CSAT'!$H64,Aggregate!$N:$N,'Role CSAT'!L$60)/L$85</f>
        <v>0</v>
      </c>
      <c r="M64" s="30">
        <f>COUNTIFS(Aggregate!$K:$K,'Role CSAT'!$H64,Aggregate!$N:$N,'Role CSAT'!M$60)/M$85</f>
        <v>0</v>
      </c>
      <c r="N64" s="30">
        <f>COUNTIFS(Aggregate!$K:$K,'Role CSAT'!$H64,Aggregate!$N:$N,'Role CSAT'!N$60)/N$85</f>
        <v>0</v>
      </c>
      <c r="O64" s="30">
        <f>COUNTIF(Aggregate!$K:$K,'Role CSAT'!$H64)/O$85</f>
        <v>1.4275517487508922E-3</v>
      </c>
    </row>
    <row r="65" spans="1:15" x14ac:dyDescent="0.25">
      <c r="A65" s="33" t="s">
        <v>3102</v>
      </c>
      <c r="H65" s="29" t="s">
        <v>3035</v>
      </c>
      <c r="I65" s="30">
        <f>COUNTIFS(Aggregate!$K:$K,'Role CSAT'!$H65,Aggregate!$N:$N,'Role CSAT'!I$60)/I$85</f>
        <v>3.6363636363636362E-2</v>
      </c>
      <c r="J65" s="30">
        <f>COUNTIFS(Aggregate!$K:$K,'Role CSAT'!$H65,Aggregate!$N:$N,'Role CSAT'!J$60)/J$85</f>
        <v>2.8571428571428571E-2</v>
      </c>
      <c r="K65" s="30">
        <f>COUNTIFS(Aggregate!$K:$K,'Role CSAT'!$H65,Aggregate!$N:$N,'Role CSAT'!K$60)/K$85</f>
        <v>1.0968921389396709E-2</v>
      </c>
      <c r="L65" s="30">
        <f>COUNTIFS(Aggregate!$K:$K,'Role CSAT'!$H65,Aggregate!$N:$N,'Role CSAT'!L$60)/L$85</f>
        <v>2.7777777777777776E-2</v>
      </c>
      <c r="M65" s="30">
        <f>COUNTIFS(Aggregate!$K:$K,'Role CSAT'!$H65,Aggregate!$N:$N,'Role CSAT'!M$60)/M$85</f>
        <v>0</v>
      </c>
      <c r="N65" s="30">
        <f>COUNTIFS(Aggregate!$K:$K,'Role CSAT'!$H65,Aggregate!$N:$N,'Role CSAT'!N$60)/N$85</f>
        <v>7.6923076923076927E-2</v>
      </c>
      <c r="O65" s="30">
        <f>COUNTIF(Aggregate!$K:$K,'Role CSAT'!$H65)/O$85</f>
        <v>2.6409707351891507E-2</v>
      </c>
    </row>
    <row r="66" spans="1:15" x14ac:dyDescent="0.25">
      <c r="A66" s="33" t="s">
        <v>3100</v>
      </c>
      <c r="H66" s="29" t="s">
        <v>3040</v>
      </c>
      <c r="I66" s="30">
        <f>COUNTIFS(Aggregate!$K:$K,'Role CSAT'!$H66,Aggregate!$N:$N,'Role CSAT'!I$60)/I$85</f>
        <v>1.8181818181818181E-2</v>
      </c>
      <c r="J66" s="30">
        <f>COUNTIFS(Aggregate!$K:$K,'Role CSAT'!$H66,Aggregate!$N:$N,'Role CSAT'!J$60)/J$85</f>
        <v>8.1632653061224497E-3</v>
      </c>
      <c r="K66" s="30">
        <f>COUNTIFS(Aggregate!$K:$K,'Role CSAT'!$H66,Aggregate!$N:$N,'Role CSAT'!K$60)/K$85</f>
        <v>1.0968921389396709E-2</v>
      </c>
      <c r="L66" s="30">
        <f>COUNTIFS(Aggregate!$K:$K,'Role CSAT'!$H66,Aggregate!$N:$N,'Role CSAT'!L$60)/L$85</f>
        <v>1.1111111111111112E-2</v>
      </c>
      <c r="M66" s="30">
        <f>COUNTIFS(Aggregate!$K:$K,'Role CSAT'!$H66,Aggregate!$N:$N,'Role CSAT'!M$60)/M$85</f>
        <v>0</v>
      </c>
      <c r="N66" s="30">
        <f>COUNTIFS(Aggregate!$K:$K,'Role CSAT'!$H66,Aggregate!$N:$N,'Role CSAT'!N$60)/N$85</f>
        <v>5.7692307692307696E-2</v>
      </c>
      <c r="O66" s="30">
        <f>COUNTIF(Aggregate!$K:$K,'Role CSAT'!$H66)/O$85</f>
        <v>1.284796573875803E-2</v>
      </c>
    </row>
    <row r="67" spans="1:15" x14ac:dyDescent="0.25">
      <c r="H67" s="29" t="s">
        <v>1369</v>
      </c>
      <c r="I67" s="30">
        <f>COUNTIFS(Aggregate!$K:$K,'Role CSAT'!$H67,Aggregate!$N:$N,'Role CSAT'!I$60)/I$85</f>
        <v>1.8181818181818181E-2</v>
      </c>
      <c r="J67" s="30">
        <f>COUNTIFS(Aggregate!$K:$K,'Role CSAT'!$H67,Aggregate!$N:$N,'Role CSAT'!J$60)/J$85</f>
        <v>3.4693877551020408E-2</v>
      </c>
      <c r="K67" s="30">
        <f>COUNTIFS(Aggregate!$K:$K,'Role CSAT'!$H67,Aggregate!$N:$N,'Role CSAT'!K$60)/K$85</f>
        <v>2.9250457038391225E-2</v>
      </c>
      <c r="L67" s="30">
        <f>COUNTIFS(Aggregate!$K:$K,'Role CSAT'!$H67,Aggregate!$N:$N,'Role CSAT'!L$60)/L$85</f>
        <v>2.2222222222222223E-2</v>
      </c>
      <c r="M67" s="30">
        <f>COUNTIFS(Aggregate!$K:$K,'Role CSAT'!$H67,Aggregate!$N:$N,'Role CSAT'!M$60)/M$85</f>
        <v>0</v>
      </c>
      <c r="N67" s="30">
        <f>COUNTIFS(Aggregate!$K:$K,'Role CSAT'!$H67,Aggregate!$N:$N,'Role CSAT'!N$60)/N$85</f>
        <v>1.9230769230769232E-2</v>
      </c>
      <c r="O67" s="30">
        <f>COUNTIF(Aggregate!$K:$K,'Role CSAT'!$H67)/O$85</f>
        <v>2.8551034975017844E-2</v>
      </c>
    </row>
    <row r="68" spans="1:15" x14ac:dyDescent="0.25">
      <c r="H68" s="29" t="s">
        <v>3032</v>
      </c>
      <c r="I68" s="30">
        <f>COUNTIFS(Aggregate!$K:$K,'Role CSAT'!$H68,Aggregate!$N:$N,'Role CSAT'!I$60)/I$85</f>
        <v>9.0909090909090905E-3</v>
      </c>
      <c r="J68" s="30">
        <f>COUNTIFS(Aggregate!$K:$K,'Role CSAT'!$H68,Aggregate!$N:$N,'Role CSAT'!J$60)/J$85</f>
        <v>1.020408163265306E-2</v>
      </c>
      <c r="K68" s="30">
        <f>COUNTIFS(Aggregate!$K:$K,'Role CSAT'!$H68,Aggregate!$N:$N,'Role CSAT'!K$60)/K$85</f>
        <v>1.8281535648994515E-3</v>
      </c>
      <c r="L68" s="30">
        <f>COUNTIFS(Aggregate!$K:$K,'Role CSAT'!$H68,Aggregate!$N:$N,'Role CSAT'!L$60)/L$85</f>
        <v>1.1111111111111112E-2</v>
      </c>
      <c r="M68" s="30">
        <f>COUNTIFS(Aggregate!$K:$K,'Role CSAT'!$H68,Aggregate!$N:$N,'Role CSAT'!M$60)/M$85</f>
        <v>0</v>
      </c>
      <c r="N68" s="30">
        <f>COUNTIFS(Aggregate!$K:$K,'Role CSAT'!$H68,Aggregate!$N:$N,'Role CSAT'!N$60)/N$85</f>
        <v>0</v>
      </c>
      <c r="O68" s="30">
        <f>COUNTIF(Aggregate!$K:$K,'Role CSAT'!$H68)/O$85</f>
        <v>7.1377587437544609E-3</v>
      </c>
    </row>
    <row r="69" spans="1:15" x14ac:dyDescent="0.25">
      <c r="H69" s="29" t="s">
        <v>3031</v>
      </c>
      <c r="I69" s="30">
        <f>COUNTIFS(Aggregate!$K:$K,'Role CSAT'!$H69,Aggregate!$N:$N,'Role CSAT'!I$60)/I$85</f>
        <v>3.6363636363636362E-2</v>
      </c>
      <c r="J69" s="30">
        <f>COUNTIFS(Aggregate!$K:$K,'Role CSAT'!$H69,Aggregate!$N:$N,'Role CSAT'!J$60)/J$85</f>
        <v>4.0816326530612242E-2</v>
      </c>
      <c r="K69" s="30">
        <f>COUNTIFS(Aggregate!$K:$K,'Role CSAT'!$H69,Aggregate!$N:$N,'Role CSAT'!K$60)/K$85</f>
        <v>4.3875685557586835E-2</v>
      </c>
      <c r="L69" s="30">
        <f>COUNTIFS(Aggregate!$K:$K,'Role CSAT'!$H69,Aggregate!$N:$N,'Role CSAT'!L$60)/L$85</f>
        <v>4.4444444444444446E-2</v>
      </c>
      <c r="M69" s="30">
        <f>COUNTIFS(Aggregate!$K:$K,'Role CSAT'!$H69,Aggregate!$N:$N,'Role CSAT'!M$60)/M$85</f>
        <v>9.0909090909090912E-2</v>
      </c>
      <c r="N69" s="30">
        <f>COUNTIFS(Aggregate!$K:$K,'Role CSAT'!$H69,Aggregate!$N:$N,'Role CSAT'!N$60)/N$85</f>
        <v>0.11538461538461539</v>
      </c>
      <c r="O69" s="30">
        <f>COUNTIF(Aggregate!$K:$K,'Role CSAT'!$H69)/O$85</f>
        <v>5.353319057815846E-2</v>
      </c>
    </row>
    <row r="70" spans="1:15" x14ac:dyDescent="0.25">
      <c r="H70" s="29" t="s">
        <v>3030</v>
      </c>
      <c r="I70" s="30">
        <f>COUNTIFS(Aggregate!$K:$K,'Role CSAT'!$H70,Aggregate!$N:$N,'Role CSAT'!I$60)/I$85</f>
        <v>0.12727272727272726</v>
      </c>
      <c r="J70" s="30">
        <f>COUNTIFS(Aggregate!$K:$K,'Role CSAT'!$H70,Aggregate!$N:$N,'Role CSAT'!J$60)/J$85</f>
        <v>0.10408163265306122</v>
      </c>
      <c r="K70" s="30">
        <f>COUNTIFS(Aggregate!$K:$K,'Role CSAT'!$H70,Aggregate!$N:$N,'Role CSAT'!K$60)/K$85</f>
        <v>0.10420475319926874</v>
      </c>
      <c r="L70" s="30">
        <f>COUNTIFS(Aggregate!$K:$K,'Role CSAT'!$H70,Aggregate!$N:$N,'Role CSAT'!L$60)/L$85</f>
        <v>0.11666666666666667</v>
      </c>
      <c r="M70" s="30">
        <f>COUNTIFS(Aggregate!$K:$K,'Role CSAT'!$H70,Aggregate!$N:$N,'Role CSAT'!M$60)/M$85</f>
        <v>0</v>
      </c>
      <c r="N70" s="30">
        <f>COUNTIFS(Aggregate!$K:$K,'Role CSAT'!$H70,Aggregate!$N:$N,'Role CSAT'!N$60)/N$85</f>
        <v>1.9230769230769232E-2</v>
      </c>
      <c r="O70" s="30">
        <f>COUNTIF(Aggregate!$K:$K,'Role CSAT'!$H70)/O$85</f>
        <v>0.10778015703069237</v>
      </c>
    </row>
    <row r="71" spans="1:15" x14ac:dyDescent="0.25">
      <c r="H71" s="29" t="s">
        <v>3042</v>
      </c>
      <c r="I71" s="30">
        <f>COUNTIFS(Aggregate!$K:$K,'Role CSAT'!$H71,Aggregate!$N:$N,'Role CSAT'!I$60)/I$85</f>
        <v>2.7272727272727271E-2</v>
      </c>
      <c r="J71" s="30">
        <f>COUNTIFS(Aggregate!$K:$K,'Role CSAT'!$H71,Aggregate!$N:$N,'Role CSAT'!J$60)/J$85</f>
        <v>5.1020408163265307E-2</v>
      </c>
      <c r="K71" s="30">
        <f>COUNTIFS(Aggregate!$K:$K,'Role CSAT'!$H71,Aggregate!$N:$N,'Role CSAT'!K$60)/K$85</f>
        <v>3.8391224862888484E-2</v>
      </c>
      <c r="L71" s="30">
        <f>COUNTIFS(Aggregate!$K:$K,'Role CSAT'!$H71,Aggregate!$N:$N,'Role CSAT'!L$60)/L$85</f>
        <v>2.7777777777777776E-2</v>
      </c>
      <c r="M71" s="30">
        <f>COUNTIFS(Aggregate!$K:$K,'Role CSAT'!$H71,Aggregate!$N:$N,'Role CSAT'!M$60)/M$85</f>
        <v>0</v>
      </c>
      <c r="N71" s="30">
        <f>COUNTIFS(Aggregate!$K:$K,'Role CSAT'!$H71,Aggregate!$N:$N,'Role CSAT'!N$60)/N$85</f>
        <v>7.6923076923076927E-2</v>
      </c>
      <c r="O71" s="30">
        <f>COUNTIF(Aggregate!$K:$K,'Role CSAT'!$H71)/O$85</f>
        <v>4.2112776588151324E-2</v>
      </c>
    </row>
    <row r="72" spans="1:15" x14ac:dyDescent="0.25">
      <c r="H72" s="33" t="s">
        <v>3047</v>
      </c>
      <c r="I72" s="30">
        <f>COUNTIFS(Aggregate!$K:$K,'Role CSAT'!$H72,Aggregate!$N:$N,'Role CSAT'!I$60)/I$85</f>
        <v>9.0909090909090905E-3</v>
      </c>
      <c r="J72" s="30">
        <f>COUNTIFS(Aggregate!$K:$K,'Role CSAT'!$H72,Aggregate!$N:$N,'Role CSAT'!J$60)/J$85</f>
        <v>0</v>
      </c>
      <c r="K72" s="30">
        <f>COUNTIFS(Aggregate!$K:$K,'Role CSAT'!$H72,Aggregate!$N:$N,'Role CSAT'!K$60)/K$85</f>
        <v>3.6563071297989031E-3</v>
      </c>
      <c r="L72" s="30">
        <f>COUNTIFS(Aggregate!$K:$K,'Role CSAT'!$H72,Aggregate!$N:$N,'Role CSAT'!L$60)/L$85</f>
        <v>0</v>
      </c>
      <c r="M72" s="30">
        <f>COUNTIFS(Aggregate!$K:$K,'Role CSAT'!$H72,Aggregate!$N:$N,'Role CSAT'!M$60)/M$85</f>
        <v>0</v>
      </c>
      <c r="N72" s="30">
        <f>COUNTIFS(Aggregate!$K:$K,'Role CSAT'!$H72,Aggregate!$N:$N,'Role CSAT'!N$60)/N$85</f>
        <v>0</v>
      </c>
      <c r="O72" s="30">
        <f>COUNTIF(Aggregate!$K:$K,'Role CSAT'!$H72)/O$85</f>
        <v>2.8551034975017845E-3</v>
      </c>
    </row>
    <row r="73" spans="1:15" x14ac:dyDescent="0.25">
      <c r="H73" s="29" t="s">
        <v>3044</v>
      </c>
      <c r="I73" s="30">
        <f>COUNTIFS(Aggregate!$K:$K,'Role CSAT'!$H73,Aggregate!$N:$N,'Role CSAT'!I$60)/I$85</f>
        <v>0.15454545454545454</v>
      </c>
      <c r="J73" s="30">
        <f>COUNTIFS(Aggregate!$K:$K,'Role CSAT'!$H73,Aggregate!$N:$N,'Role CSAT'!J$60)/J$85</f>
        <v>0.11020408163265306</v>
      </c>
      <c r="K73" s="30">
        <f>COUNTIFS(Aggregate!$K:$K,'Role CSAT'!$H73,Aggregate!$N:$N,'Role CSAT'!K$60)/K$85</f>
        <v>0.11517367458866545</v>
      </c>
      <c r="L73" s="30">
        <f>COUNTIFS(Aggregate!$K:$K,'Role CSAT'!$H73,Aggregate!$N:$N,'Role CSAT'!L$60)/L$85</f>
        <v>0.1388888888888889</v>
      </c>
      <c r="M73" s="30">
        <f>COUNTIFS(Aggregate!$K:$K,'Role CSAT'!$H73,Aggregate!$N:$N,'Role CSAT'!M$60)/M$85</f>
        <v>9.0909090909090912E-2</v>
      </c>
      <c r="N73" s="30">
        <f>COUNTIFS(Aggregate!$K:$K,'Role CSAT'!$H73,Aggregate!$N:$N,'Role CSAT'!N$60)/N$85</f>
        <v>0.19230769230769232</v>
      </c>
      <c r="O73" s="30">
        <f>COUNTIF(Aggregate!$K:$K,'Role CSAT'!$H73)/O$85</f>
        <v>0.12990720913633119</v>
      </c>
    </row>
    <row r="74" spans="1:15" x14ac:dyDescent="0.25">
      <c r="H74" s="29" t="s">
        <v>3037</v>
      </c>
      <c r="I74" s="30">
        <f>COUNTIFS(Aggregate!$K:$K,'Role CSAT'!$H74,Aggregate!$N:$N,'Role CSAT'!I$60)/I$85</f>
        <v>0</v>
      </c>
      <c r="J74" s="30">
        <f>COUNTIFS(Aggregate!$K:$K,'Role CSAT'!$H74,Aggregate!$N:$N,'Role CSAT'!J$60)/J$85</f>
        <v>8.1632653061224497E-3</v>
      </c>
      <c r="K74" s="30">
        <f>COUNTIFS(Aggregate!$K:$K,'Role CSAT'!$H74,Aggregate!$N:$N,'Role CSAT'!K$60)/K$85</f>
        <v>1.4625228519195612E-2</v>
      </c>
      <c r="L74" s="30">
        <f>COUNTIFS(Aggregate!$K:$K,'Role CSAT'!$H74,Aggregate!$N:$N,'Role CSAT'!L$60)/L$85</f>
        <v>1.1111111111111112E-2</v>
      </c>
      <c r="M74" s="30">
        <f>COUNTIFS(Aggregate!$K:$K,'Role CSAT'!$H74,Aggregate!$N:$N,'Role CSAT'!M$60)/M$85</f>
        <v>0</v>
      </c>
      <c r="N74" s="30">
        <f>COUNTIFS(Aggregate!$K:$K,'Role CSAT'!$H74,Aggregate!$N:$N,'Role CSAT'!N$60)/N$85</f>
        <v>0</v>
      </c>
      <c r="O74" s="30">
        <f>COUNTIF(Aggregate!$K:$K,'Role CSAT'!$H74)/O$85</f>
        <v>9.9928622412562458E-3</v>
      </c>
    </row>
    <row r="75" spans="1:15" x14ac:dyDescent="0.25">
      <c r="H75" s="29" t="s">
        <v>3026</v>
      </c>
      <c r="I75" s="30">
        <f>COUNTIFS(Aggregate!$K:$K,'Role CSAT'!$H75,Aggregate!$N:$N,'Role CSAT'!I$60)/I$85</f>
        <v>9.0909090909090905E-3</v>
      </c>
      <c r="J75" s="30">
        <f>COUNTIFS(Aggregate!$K:$K,'Role CSAT'!$H75,Aggregate!$N:$N,'Role CSAT'!J$60)/J$85</f>
        <v>1.020408163265306E-2</v>
      </c>
      <c r="K75" s="30">
        <f>COUNTIFS(Aggregate!$K:$K,'Role CSAT'!$H75,Aggregate!$N:$N,'Role CSAT'!K$60)/K$85</f>
        <v>1.0968921389396709E-2</v>
      </c>
      <c r="L75" s="30">
        <f>COUNTIFS(Aggregate!$K:$K,'Role CSAT'!$H75,Aggregate!$N:$N,'Role CSAT'!L$60)/L$85</f>
        <v>0</v>
      </c>
      <c r="M75" s="30">
        <f>COUNTIFS(Aggregate!$K:$K,'Role CSAT'!$H75,Aggregate!$N:$N,'Role CSAT'!M$60)/M$85</f>
        <v>0</v>
      </c>
      <c r="N75" s="30">
        <f>COUNTIFS(Aggregate!$K:$K,'Role CSAT'!$H75,Aggregate!$N:$N,'Role CSAT'!N$60)/N$85</f>
        <v>1.9230769230769232E-2</v>
      </c>
      <c r="O75" s="30">
        <f>COUNTIF(Aggregate!$K:$K,'Role CSAT'!$H75)/O$85</f>
        <v>9.2790863668807989E-3</v>
      </c>
    </row>
    <row r="76" spans="1:15" x14ac:dyDescent="0.25">
      <c r="H76" s="29" t="s">
        <v>3036</v>
      </c>
      <c r="I76" s="30">
        <f>COUNTIFS(Aggregate!$K:$K,'Role CSAT'!$H76,Aggregate!$N:$N,'Role CSAT'!I$60)/I$85</f>
        <v>9.0909090909090905E-3</v>
      </c>
      <c r="J76" s="30">
        <f>COUNTIFS(Aggregate!$K:$K,'Role CSAT'!$H76,Aggregate!$N:$N,'Role CSAT'!J$60)/J$85</f>
        <v>3.2653061224489799E-2</v>
      </c>
      <c r="K76" s="30">
        <f>COUNTIFS(Aggregate!$K:$K,'Role CSAT'!$H76,Aggregate!$N:$N,'Role CSAT'!K$60)/K$85</f>
        <v>4.7531992687385741E-2</v>
      </c>
      <c r="L76" s="30">
        <f>COUNTIFS(Aggregate!$K:$K,'Role CSAT'!$H76,Aggregate!$N:$N,'Role CSAT'!L$60)/L$85</f>
        <v>2.7777777777777776E-2</v>
      </c>
      <c r="M76" s="30">
        <f>COUNTIFS(Aggregate!$K:$K,'Role CSAT'!$H76,Aggregate!$N:$N,'Role CSAT'!M$60)/M$85</f>
        <v>9.0909090909090912E-2</v>
      </c>
      <c r="N76" s="30">
        <f>COUNTIFS(Aggregate!$K:$K,'Role CSAT'!$H76,Aggregate!$N:$N,'Role CSAT'!N$60)/N$85</f>
        <v>0</v>
      </c>
      <c r="O76" s="30">
        <f>COUNTIF(Aggregate!$K:$K,'Role CSAT'!$H76)/O$85</f>
        <v>3.7830121341898643E-2</v>
      </c>
    </row>
    <row r="77" spans="1:15" x14ac:dyDescent="0.25">
      <c r="H77" s="29" t="s">
        <v>3027</v>
      </c>
      <c r="I77" s="30">
        <f>COUNTIFS(Aggregate!$K:$K,'Role CSAT'!$H77,Aggregate!$N:$N,'Role CSAT'!I$60)/I$85</f>
        <v>9.0909090909090905E-3</v>
      </c>
      <c r="J77" s="30">
        <f>COUNTIFS(Aggregate!$K:$K,'Role CSAT'!$H77,Aggregate!$N:$N,'Role CSAT'!J$60)/J$85</f>
        <v>1.4285714285714285E-2</v>
      </c>
      <c r="K77" s="30">
        <f>COUNTIFS(Aggregate!$K:$K,'Role CSAT'!$H77,Aggregate!$N:$N,'Role CSAT'!K$60)/K$85</f>
        <v>1.2797074954296161E-2</v>
      </c>
      <c r="L77" s="30">
        <f>COUNTIFS(Aggregate!$K:$K,'Role CSAT'!$H77,Aggregate!$N:$N,'Role CSAT'!L$60)/L$85</f>
        <v>1.6666666666666666E-2</v>
      </c>
      <c r="M77" s="30">
        <f>COUNTIFS(Aggregate!$K:$K,'Role CSAT'!$H77,Aggregate!$N:$N,'Role CSAT'!M$60)/M$85</f>
        <v>0</v>
      </c>
      <c r="N77" s="30">
        <f>COUNTIFS(Aggregate!$K:$K,'Role CSAT'!$H77,Aggregate!$N:$N,'Role CSAT'!N$60)/N$85</f>
        <v>0</v>
      </c>
      <c r="O77" s="30">
        <f>COUNTIF(Aggregate!$K:$K,'Role CSAT'!$H77)/O$85</f>
        <v>1.284796573875803E-2</v>
      </c>
    </row>
    <row r="78" spans="1:15" x14ac:dyDescent="0.25">
      <c r="H78" s="29" t="s">
        <v>3029</v>
      </c>
      <c r="I78" s="30">
        <f>COUNTIFS(Aggregate!$K:$K,'Role CSAT'!$H78,Aggregate!$N:$N,'Role CSAT'!I$60)/I$85</f>
        <v>0.18181818181818182</v>
      </c>
      <c r="J78" s="30">
        <f>COUNTIFS(Aggregate!$K:$K,'Role CSAT'!$H78,Aggregate!$N:$N,'Role CSAT'!J$60)/J$85</f>
        <v>0.17551020408163265</v>
      </c>
      <c r="K78" s="30">
        <f>COUNTIFS(Aggregate!$K:$K,'Role CSAT'!$H78,Aggregate!$N:$N,'Role CSAT'!K$60)/K$85</f>
        <v>0.18464351005484461</v>
      </c>
      <c r="L78" s="30">
        <f>COUNTIFS(Aggregate!$K:$K,'Role CSAT'!$H78,Aggregate!$N:$N,'Role CSAT'!L$60)/L$85</f>
        <v>0.21111111111111111</v>
      </c>
      <c r="M78" s="30">
        <f>COUNTIFS(Aggregate!$K:$K,'Role CSAT'!$H78,Aggregate!$N:$N,'Role CSAT'!M$60)/M$85</f>
        <v>0.40909090909090912</v>
      </c>
      <c r="N78" s="30">
        <f>COUNTIFS(Aggregate!$K:$K,'Role CSAT'!$H78,Aggregate!$N:$N,'Role CSAT'!N$60)/N$85</f>
        <v>0.23076923076923078</v>
      </c>
      <c r="O78" s="30">
        <f>COUNTIF(Aggregate!$K:$K,'Role CSAT'!$H78)/O$85</f>
        <v>0.2012847965738758</v>
      </c>
    </row>
    <row r="79" spans="1:15" x14ac:dyDescent="0.25">
      <c r="H79" s="29" t="s">
        <v>3034</v>
      </c>
      <c r="I79" s="30">
        <f>COUNTIFS(Aggregate!$K:$K,'Role CSAT'!$H79,Aggregate!$N:$N,'Role CSAT'!I$60)/I$85</f>
        <v>1.8181818181818181E-2</v>
      </c>
      <c r="J79" s="30">
        <f>COUNTIFS(Aggregate!$K:$K,'Role CSAT'!$H79,Aggregate!$N:$N,'Role CSAT'!J$60)/J$85</f>
        <v>1.8367346938775512E-2</v>
      </c>
      <c r="K79" s="30">
        <f>COUNTIFS(Aggregate!$K:$K,'Role CSAT'!$H79,Aggregate!$N:$N,'Role CSAT'!K$60)/K$85</f>
        <v>1.8281535648994516E-2</v>
      </c>
      <c r="L79" s="30">
        <f>COUNTIFS(Aggregate!$K:$K,'Role CSAT'!$H79,Aggregate!$N:$N,'Role CSAT'!L$60)/L$85</f>
        <v>1.6666666666666666E-2</v>
      </c>
      <c r="M79" s="30">
        <f>COUNTIFS(Aggregate!$K:$K,'Role CSAT'!$H79,Aggregate!$N:$N,'Role CSAT'!M$60)/M$85</f>
        <v>0</v>
      </c>
      <c r="N79" s="30">
        <f>COUNTIFS(Aggregate!$K:$K,'Role CSAT'!$H79,Aggregate!$N:$N,'Role CSAT'!N$60)/N$85</f>
        <v>0</v>
      </c>
      <c r="O79" s="30">
        <f>COUNTIF(Aggregate!$K:$K,'Role CSAT'!$H79)/O$85</f>
        <v>1.9271948608137045E-2</v>
      </c>
    </row>
    <row r="80" spans="1:15" x14ac:dyDescent="0.25">
      <c r="H80" s="29" t="s">
        <v>1387</v>
      </c>
      <c r="I80" s="30">
        <f>COUNTIFS(Aggregate!$K:$K,'Role CSAT'!$H80,Aggregate!$N:$N,'Role CSAT'!I$60)/I$85</f>
        <v>0.1</v>
      </c>
      <c r="J80" s="30">
        <f>COUNTIFS(Aggregate!$K:$K,'Role CSAT'!$H80,Aggregate!$N:$N,'Role CSAT'!J$60)/J$85</f>
        <v>6.5306122448979598E-2</v>
      </c>
      <c r="K80" s="30">
        <f>COUNTIFS(Aggregate!$K:$K,'Role CSAT'!$H80,Aggregate!$N:$N,'Role CSAT'!K$60)/K$85</f>
        <v>7.6782449725776969E-2</v>
      </c>
      <c r="L80" s="30">
        <f>COUNTIFS(Aggregate!$K:$K,'Role CSAT'!$H80,Aggregate!$N:$N,'Role CSAT'!L$60)/L$85</f>
        <v>8.8888888888888892E-2</v>
      </c>
      <c r="M80" s="30">
        <f>COUNTIFS(Aggregate!$K:$K,'Role CSAT'!$H80,Aggregate!$N:$N,'Role CSAT'!M$60)/M$85</f>
        <v>0</v>
      </c>
      <c r="N80" s="30">
        <f>COUNTIFS(Aggregate!$K:$K,'Role CSAT'!$H80,Aggregate!$N:$N,'Role CSAT'!N$60)/N$85</f>
        <v>3.8461538461538464E-2</v>
      </c>
      <c r="O80" s="30">
        <f>COUNTIF(Aggregate!$K:$K,'Role CSAT'!$H80)/O$85</f>
        <v>8.0656673804425413E-2</v>
      </c>
    </row>
    <row r="81" spans="7:15" x14ac:dyDescent="0.25">
      <c r="H81" s="29" t="s">
        <v>3039</v>
      </c>
      <c r="I81" s="30">
        <f>COUNTIFS(Aggregate!$K:$K,'Role CSAT'!$H81,Aggregate!$N:$N,'Role CSAT'!I$60)/I$85</f>
        <v>9.0909090909090905E-3</v>
      </c>
      <c r="J81" s="30">
        <f>COUNTIFS(Aggregate!$K:$K,'Role CSAT'!$H81,Aggregate!$N:$N,'Role CSAT'!J$60)/J$85</f>
        <v>3.6734693877551024E-2</v>
      </c>
      <c r="K81" s="30">
        <f>COUNTIFS(Aggregate!$K:$K,'Role CSAT'!$H81,Aggregate!$N:$N,'Role CSAT'!K$60)/K$85</f>
        <v>3.1078610603290677E-2</v>
      </c>
      <c r="L81" s="30">
        <f>COUNTIFS(Aggregate!$K:$K,'Role CSAT'!$H81,Aggregate!$N:$N,'Role CSAT'!L$60)/L$85</f>
        <v>5.5555555555555558E-3</v>
      </c>
      <c r="M81" s="30">
        <f>COUNTIFS(Aggregate!$K:$K,'Role CSAT'!$H81,Aggregate!$N:$N,'Role CSAT'!M$60)/M$85</f>
        <v>0</v>
      </c>
      <c r="N81" s="30">
        <f>COUNTIFS(Aggregate!$K:$K,'Role CSAT'!$H81,Aggregate!$N:$N,'Role CSAT'!N$60)/N$85</f>
        <v>1.9230769230769232E-2</v>
      </c>
      <c r="O81" s="30">
        <f>COUNTIF(Aggregate!$K:$K,'Role CSAT'!$H81)/O$85</f>
        <v>2.9264810849393291E-2</v>
      </c>
    </row>
    <row r="82" spans="7:15" x14ac:dyDescent="0.25">
      <c r="H82" s="29" t="s">
        <v>3028</v>
      </c>
      <c r="I82" s="30">
        <f>COUNTIFS(Aggregate!$K:$K,'Role CSAT'!$H82,Aggregate!$N:$N,'Role CSAT'!I$60)/I$85</f>
        <v>2.7272727272727271E-2</v>
      </c>
      <c r="J82" s="30">
        <f>COUNTIFS(Aggregate!$K:$K,'Role CSAT'!$H82,Aggregate!$N:$N,'Role CSAT'!J$60)/J$85</f>
        <v>3.0612244897959183E-2</v>
      </c>
      <c r="K82" s="30">
        <f>COUNTIFS(Aggregate!$K:$K,'Role CSAT'!$H82,Aggregate!$N:$N,'Role CSAT'!K$60)/K$85</f>
        <v>2.5594149908592323E-2</v>
      </c>
      <c r="L82" s="30">
        <f>COUNTIFS(Aggregate!$K:$K,'Role CSAT'!$H82,Aggregate!$N:$N,'Role CSAT'!L$60)/L$85</f>
        <v>1.6666666666666666E-2</v>
      </c>
      <c r="M82" s="30">
        <f>COUNTIFS(Aggregate!$K:$K,'Role CSAT'!$H82,Aggregate!$N:$N,'Role CSAT'!M$60)/M$85</f>
        <v>4.5454545454545456E-2</v>
      </c>
      <c r="N82" s="30">
        <f>COUNTIFS(Aggregate!$K:$K,'Role CSAT'!$H82,Aggregate!$N:$N,'Role CSAT'!N$60)/N$85</f>
        <v>0</v>
      </c>
      <c r="O82" s="30">
        <f>COUNTIF(Aggregate!$K:$K,'Role CSAT'!$H82)/O$85</f>
        <v>2.9264810849393291E-2</v>
      </c>
    </row>
    <row r="83" spans="7:15" x14ac:dyDescent="0.25">
      <c r="H83" s="29" t="s">
        <v>3033</v>
      </c>
      <c r="I83" s="30">
        <f>COUNTIFS(Aggregate!$K:$K,'Role CSAT'!$H83,Aggregate!$N:$N,'Role CSAT'!I$60)/I$85</f>
        <v>5.4545454545454543E-2</v>
      </c>
      <c r="J83" s="30">
        <f>COUNTIFS(Aggregate!$K:$K,'Role CSAT'!$H83,Aggregate!$N:$N,'Role CSAT'!J$60)/J$85</f>
        <v>5.1020408163265307E-2</v>
      </c>
      <c r="K83" s="30">
        <f>COUNTIFS(Aggregate!$K:$K,'Role CSAT'!$H83,Aggregate!$N:$N,'Role CSAT'!K$60)/K$85</f>
        <v>7.4954296160877509E-2</v>
      </c>
      <c r="L83" s="30">
        <f>COUNTIFS(Aggregate!$K:$K,'Role CSAT'!$H83,Aggregate!$N:$N,'Role CSAT'!L$60)/L$85</f>
        <v>3.888888888888889E-2</v>
      </c>
      <c r="M83" s="30">
        <f>COUNTIFS(Aggregate!$K:$K,'Role CSAT'!$H83,Aggregate!$N:$N,'Role CSAT'!M$60)/M$85</f>
        <v>4.5454545454545456E-2</v>
      </c>
      <c r="N83" s="30">
        <f>COUNTIFS(Aggregate!$K:$K,'Role CSAT'!$H83,Aggregate!$N:$N,'Role CSAT'!N$60)/N$85</f>
        <v>1.9230769230769232E-2</v>
      </c>
      <c r="O83" s="30">
        <f>COUNTIF(Aggregate!$K:$K,'Role CSAT'!$H83)/O$85</f>
        <v>6.4953604568165596E-2</v>
      </c>
    </row>
    <row r="84" spans="7:15" x14ac:dyDescent="0.25">
      <c r="H84" s="33" t="s">
        <v>3049</v>
      </c>
      <c r="I84" s="30">
        <f>COUNTIFS(Aggregate!$K:$K,'Role CSAT'!$H84,Aggregate!$N:$N,'Role CSAT'!I$60)/I$85</f>
        <v>0</v>
      </c>
      <c r="J84" s="30">
        <f>COUNTIFS(Aggregate!$K:$K,'Role CSAT'!$H84,Aggregate!$N:$N,'Role CSAT'!J$60)/J$85</f>
        <v>0</v>
      </c>
      <c r="K84" s="30">
        <f>COUNTIFS(Aggregate!$K:$K,'Role CSAT'!$H84,Aggregate!$N:$N,'Role CSAT'!K$60)/K$85</f>
        <v>1.8281535648994515E-3</v>
      </c>
      <c r="L84" s="30">
        <f>COUNTIFS(Aggregate!$K:$K,'Role CSAT'!$H84,Aggregate!$N:$N,'Role CSAT'!L$60)/L$85</f>
        <v>0</v>
      </c>
      <c r="M84" s="30">
        <f>COUNTIFS(Aggregate!$K:$K,'Role CSAT'!$H84,Aggregate!$N:$N,'Role CSAT'!M$60)/M$85</f>
        <v>0</v>
      </c>
      <c r="N84" s="30">
        <f>COUNTIFS(Aggregate!$K:$K,'Role CSAT'!$H84,Aggregate!$N:$N,'Role CSAT'!N$60)/N$85</f>
        <v>0</v>
      </c>
      <c r="O84" s="30">
        <f>COUNTIF(Aggregate!$K:$K,'Role CSAT'!$H84)/O$85</f>
        <v>7.1377587437544611E-4</v>
      </c>
    </row>
    <row r="85" spans="7:15" x14ac:dyDescent="0.25">
      <c r="I85" s="33">
        <v>110</v>
      </c>
      <c r="J85" s="33">
        <v>490</v>
      </c>
      <c r="K85" s="33">
        <v>547</v>
      </c>
      <c r="L85" s="33">
        <v>180</v>
      </c>
      <c r="M85" s="33">
        <v>22</v>
      </c>
      <c r="N85" s="33">
        <v>52</v>
      </c>
      <c r="O85" s="33">
        <f>SUM(I85:N85)</f>
        <v>1401</v>
      </c>
    </row>
    <row r="90" spans="7:15" x14ac:dyDescent="0.25">
      <c r="H90" s="33" t="s">
        <v>3100</v>
      </c>
      <c r="I90" s="33" t="s">
        <v>3124</v>
      </c>
      <c r="J90" s="33" t="s">
        <v>3096</v>
      </c>
      <c r="K90" s="33" t="s">
        <v>3098</v>
      </c>
      <c r="L90" s="6" t="s">
        <v>3097</v>
      </c>
      <c r="M90" s="6" t="s">
        <v>3101</v>
      </c>
    </row>
    <row r="91" spans="7:15" x14ac:dyDescent="0.25">
      <c r="G91" s="33" t="s">
        <v>3029</v>
      </c>
      <c r="H91" s="15">
        <v>0.23076923076923078</v>
      </c>
      <c r="I91" s="15">
        <v>0.2012847965738758</v>
      </c>
      <c r="J91" s="15">
        <v>0.18181818181818182</v>
      </c>
      <c r="K91" s="15">
        <v>0.17551020408163265</v>
      </c>
      <c r="L91" s="15">
        <v>0.18464351005484461</v>
      </c>
      <c r="M91" s="15">
        <v>0.21111111111111111</v>
      </c>
    </row>
    <row r="92" spans="7:15" x14ac:dyDescent="0.25">
      <c r="G92" s="33" t="s">
        <v>3044</v>
      </c>
      <c r="H92" s="15">
        <v>0.19230769230769232</v>
      </c>
      <c r="I92" s="15">
        <v>0.12990720913633119</v>
      </c>
      <c r="J92" s="15">
        <v>0.15454545454545454</v>
      </c>
      <c r="K92" s="15">
        <v>0.11020408163265306</v>
      </c>
      <c r="L92" s="15">
        <v>0.11517367458866545</v>
      </c>
      <c r="M92" s="15">
        <v>0.1388888888888889</v>
      </c>
    </row>
    <row r="93" spans="7:15" x14ac:dyDescent="0.25">
      <c r="G93" s="33" t="s">
        <v>3035</v>
      </c>
      <c r="H93" s="15">
        <v>7.6923076923076927E-2</v>
      </c>
      <c r="I93" s="15">
        <v>2.6409707351891507E-2</v>
      </c>
      <c r="J93" s="15">
        <v>3.6363636363636362E-2</v>
      </c>
      <c r="K93" s="15">
        <v>2.8571428571428571E-2</v>
      </c>
      <c r="L93" s="15">
        <v>1.0968921389396709E-2</v>
      </c>
      <c r="M93" s="15">
        <v>2.7777777777777776E-2</v>
      </c>
    </row>
    <row r="94" spans="7:15" x14ac:dyDescent="0.25">
      <c r="G94" s="33" t="s">
        <v>3042</v>
      </c>
      <c r="H94" s="15">
        <v>7.6923076923076927E-2</v>
      </c>
      <c r="I94" s="15">
        <v>4.2112776588151324E-2</v>
      </c>
      <c r="J94" s="15">
        <v>2.7272727272727271E-2</v>
      </c>
      <c r="K94" s="15">
        <v>5.1020408163265307E-2</v>
      </c>
      <c r="L94" s="15">
        <v>3.8391224862888484E-2</v>
      </c>
      <c r="M94" s="15">
        <v>2.7777777777777776E-2</v>
      </c>
    </row>
    <row r="95" spans="7:15" x14ac:dyDescent="0.25">
      <c r="G95" s="33" t="s">
        <v>3040</v>
      </c>
      <c r="H95" s="15">
        <v>5.7692307692307696E-2</v>
      </c>
      <c r="I95" s="15">
        <v>1.284796573875803E-2</v>
      </c>
      <c r="J95" s="15">
        <v>1.8181818181818181E-2</v>
      </c>
      <c r="K95" s="15">
        <v>8.1632653061224497E-3</v>
      </c>
      <c r="L95" s="15">
        <v>1.0968921389396709E-2</v>
      </c>
      <c r="M95" s="15">
        <v>1.1111111111111112E-2</v>
      </c>
    </row>
  </sheetData>
  <sortState xmlns:xlrd2="http://schemas.microsoft.com/office/spreadsheetml/2017/richdata2" ref="G91:M95">
    <sortCondition descending="1" ref="H91:H95"/>
  </sortState>
  <conditionalFormatting sqref="B2:F25">
    <cfRule type="cellIs" dxfId="32" priority="43" operator="equal">
      <formula>0</formula>
    </cfRule>
    <cfRule type="colorScale" priority="44">
      <colorScale>
        <cfvo type="percent" val="1"/>
        <cfvo type="percent" val="100"/>
        <color theme="9" tint="0.39997558519241921"/>
        <color theme="8" tint="-0.249977111117893"/>
      </colorScale>
    </cfRule>
  </conditionalFormatting>
  <conditionalFormatting sqref="I2:M25">
    <cfRule type="cellIs" dxfId="31" priority="41" operator="equal">
      <formula>0</formula>
    </cfRule>
    <cfRule type="colorScale" priority="42">
      <colorScale>
        <cfvo type="percent" val="1"/>
        <cfvo type="percent" val="100"/>
        <color theme="9" tint="0.39997558519241921"/>
        <color theme="8" tint="-0.249977111117893"/>
      </colorScale>
    </cfRule>
  </conditionalFormatting>
  <conditionalFormatting sqref="B30:F53">
    <cfRule type="cellIs" dxfId="30" priority="23" operator="equal">
      <formula>0</formula>
    </cfRule>
    <cfRule type="colorScale" priority="24">
      <colorScale>
        <cfvo type="percent" val="1"/>
        <cfvo type="percent" val="100"/>
        <color theme="9" tint="0.39997558519241921"/>
        <color theme="8" tint="-0.249977111117893"/>
      </colorScale>
    </cfRule>
  </conditionalFormatting>
  <conditionalFormatting sqref="I30:M53">
    <cfRule type="cellIs" dxfId="29" priority="21" operator="equal">
      <formula>0</formula>
    </cfRule>
    <cfRule type="colorScale" priority="22">
      <colorScale>
        <cfvo type="percent" val="1"/>
        <cfvo type="percent" val="100"/>
        <color theme="9" tint="0.39997558519241921"/>
        <color theme="8" tint="-0.249977111117893"/>
      </colorScale>
    </cfRule>
  </conditionalFormatting>
  <conditionalFormatting sqref="P30:T53">
    <cfRule type="cellIs" dxfId="28" priority="19" operator="equal">
      <formula>0</formula>
    </cfRule>
    <cfRule type="colorScale" priority="20">
      <colorScale>
        <cfvo type="percent" val="1"/>
        <cfvo type="percent" val="100"/>
        <color theme="9" tint="0.39997558519241921"/>
        <color theme="8" tint="-0.249977111117893"/>
      </colorScale>
    </cfRule>
  </conditionalFormatting>
  <conditionalFormatting sqref="W30:AA53">
    <cfRule type="cellIs" dxfId="27" priority="17" operator="equal">
      <formula>0</formula>
    </cfRule>
    <cfRule type="colorScale" priority="18">
      <colorScale>
        <cfvo type="percent" val="1"/>
        <cfvo type="percent" val="100"/>
        <color theme="9" tint="0.39997558519241921"/>
        <color theme="8" tint="-0.249977111117893"/>
      </colorScale>
    </cfRule>
  </conditionalFormatting>
  <conditionalFormatting sqref="I61:I84">
    <cfRule type="cellIs" dxfId="26" priority="13" operator="equal">
      <formula>0</formula>
    </cfRule>
    <cfRule type="colorScale" priority="14">
      <colorScale>
        <cfvo type="percent" val="1"/>
        <cfvo type="percent" val="100"/>
        <color theme="9" tint="0.39997558519241921"/>
        <color theme="8" tint="-0.249977111117893"/>
      </colorScale>
    </cfRule>
  </conditionalFormatting>
  <conditionalFormatting sqref="J61:J84">
    <cfRule type="cellIs" dxfId="25" priority="11" operator="equal">
      <formula>0</formula>
    </cfRule>
    <cfRule type="colorScale" priority="12">
      <colorScale>
        <cfvo type="percent" val="1"/>
        <cfvo type="percent" val="100"/>
        <color theme="9" tint="0.39997558519241921"/>
        <color theme="8" tint="-0.249977111117893"/>
      </colorScale>
    </cfRule>
  </conditionalFormatting>
  <conditionalFormatting sqref="K61:K84">
    <cfRule type="cellIs" dxfId="24" priority="9" operator="equal">
      <formula>0</formula>
    </cfRule>
    <cfRule type="colorScale" priority="10">
      <colorScale>
        <cfvo type="percent" val="1"/>
        <cfvo type="percent" val="100"/>
        <color theme="9" tint="0.39997558519241921"/>
        <color theme="8" tint="-0.249977111117893"/>
      </colorScale>
    </cfRule>
  </conditionalFormatting>
  <conditionalFormatting sqref="L61:L84">
    <cfRule type="cellIs" dxfId="23" priority="7" operator="equal">
      <formula>0</formula>
    </cfRule>
    <cfRule type="colorScale" priority="8">
      <colorScale>
        <cfvo type="percent" val="1"/>
        <cfvo type="percent" val="100"/>
        <color theme="9" tint="0.39997558519241921"/>
        <color theme="8" tint="-0.249977111117893"/>
      </colorScale>
    </cfRule>
  </conditionalFormatting>
  <conditionalFormatting sqref="M61:M84">
    <cfRule type="cellIs" dxfId="22" priority="5" operator="equal">
      <formula>0</formula>
    </cfRule>
    <cfRule type="colorScale" priority="6">
      <colorScale>
        <cfvo type="percent" val="1"/>
        <cfvo type="percent" val="100"/>
        <color theme="9" tint="0.39997558519241921"/>
        <color theme="8" tint="-0.249977111117893"/>
      </colorScale>
    </cfRule>
  </conditionalFormatting>
  <conditionalFormatting sqref="N61:N84">
    <cfRule type="cellIs" dxfId="21" priority="3" operator="equal">
      <formula>0</formula>
    </cfRule>
    <cfRule type="colorScale" priority="4">
      <colorScale>
        <cfvo type="percent" val="1"/>
        <cfvo type="percent" val="100"/>
        <color theme="9" tint="0.39997558519241921"/>
        <color theme="8" tint="-0.249977111117893"/>
      </colorScale>
    </cfRule>
  </conditionalFormatting>
  <conditionalFormatting sqref="AD30:AH53">
    <cfRule type="cellIs" dxfId="20" priority="65" operator="equal">
      <formula>0</formula>
    </cfRule>
    <cfRule type="colorScale" priority="66">
      <colorScale>
        <cfvo type="percent" val="1"/>
        <cfvo type="percent" val="100"/>
        <color theme="9" tint="0.39997558519241921"/>
        <color theme="8" tint="-0.249977111117893"/>
      </colorScale>
    </cfRule>
  </conditionalFormatting>
  <conditionalFormatting sqref="O61:O84">
    <cfRule type="cellIs" dxfId="19"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375C-85DB-4415-91C6-8035FA0A2776}">
  <dimension ref="A1:T26"/>
  <sheetViews>
    <sheetView topLeftCell="B1" workbookViewId="0">
      <selection activeCell="F28" sqref="F28"/>
    </sheetView>
  </sheetViews>
  <sheetFormatPr defaultRowHeight="15" x14ac:dyDescent="0.25"/>
  <cols>
    <col min="1" max="1" width="34.140625" customWidth="1"/>
    <col min="2" max="6" width="21.28515625" customWidth="1"/>
    <col min="7" max="7" width="9.5703125" customWidth="1"/>
    <col min="8" max="13" width="18.7109375" customWidth="1"/>
    <col min="14" max="14" width="9.5703125" customWidth="1"/>
    <col min="15" max="20" width="14.7109375" customWidth="1"/>
    <col min="21" max="26" width="9.5703125" customWidth="1"/>
  </cols>
  <sheetData>
    <row r="1" spans="1:20" x14ac:dyDescent="0.25">
      <c r="A1" s="17" t="s">
        <v>3023</v>
      </c>
      <c r="B1" s="17" t="s">
        <v>3053</v>
      </c>
      <c r="C1" s="17" t="s">
        <v>3054</v>
      </c>
      <c r="D1" s="17" t="s">
        <v>1423</v>
      </c>
      <c r="E1" s="17" t="s">
        <v>3055</v>
      </c>
      <c r="F1" s="17" t="s">
        <v>3056</v>
      </c>
      <c r="H1" s="17" t="s">
        <v>3022</v>
      </c>
      <c r="I1" s="17" t="s">
        <v>3053</v>
      </c>
      <c r="J1" s="17" t="s">
        <v>3054</v>
      </c>
      <c r="K1" s="17" t="s">
        <v>1423</v>
      </c>
      <c r="L1" s="17" t="s">
        <v>3055</v>
      </c>
      <c r="M1" s="17" t="s">
        <v>3056</v>
      </c>
      <c r="O1" s="17" t="s">
        <v>3024</v>
      </c>
      <c r="P1" s="17" t="s">
        <v>3053</v>
      </c>
      <c r="Q1" s="17" t="s">
        <v>3054</v>
      </c>
      <c r="R1" s="17" t="s">
        <v>1423</v>
      </c>
      <c r="S1" s="17" t="s">
        <v>3055</v>
      </c>
      <c r="T1" s="17" t="s">
        <v>3056</v>
      </c>
    </row>
    <row r="2" spans="1:20" x14ac:dyDescent="0.25">
      <c r="A2" s="17" t="s">
        <v>3044</v>
      </c>
      <c r="B2">
        <f>COUNTIFS(Aggregate!$L:$L,'CSAT Monthly'!$A$1,Aggregate!$E:$E,'CSAT Monthly'!B$1,Aggregate!$K:$K,'CSAT Monthly'!$A2)</f>
        <v>30</v>
      </c>
      <c r="C2" s="17">
        <f>COUNTIFS(Aggregate!$L:$L,'CSAT Monthly'!$A$1,Aggregate!$E:$E,'CSAT Monthly'!C$1,Aggregate!$K:$K,'CSAT Monthly'!$A2)</f>
        <v>6</v>
      </c>
      <c r="D2" s="17">
        <f>COUNTIFS(Aggregate!$L:$L,'CSAT Monthly'!$A$1,Aggregate!$E:$E,'CSAT Monthly'!D$1,Aggregate!$K:$K,'CSAT Monthly'!$A2)</f>
        <v>2</v>
      </c>
      <c r="E2" s="17">
        <f>COUNTIFS(Aggregate!$L:$L,'CSAT Monthly'!$A$1,Aggregate!$E:$E,'CSAT Monthly'!E$1,Aggregate!$K:$K,'CSAT Monthly'!$A2)</f>
        <v>1</v>
      </c>
      <c r="F2" s="17">
        <f>COUNTIFS(Aggregate!$L:$L,'CSAT Monthly'!$A$1,Aggregate!$E:$E,'CSAT Monthly'!F$1,Aggregate!$K:$K,'CSAT Monthly'!$A2)</f>
        <v>1</v>
      </c>
      <c r="H2" s="17" t="s">
        <v>3044</v>
      </c>
      <c r="I2" s="17">
        <f>COUNTIFS(Aggregate!$L:$L,'CSAT Monthly'!$H$1,Aggregate!$E:$E,'CSAT Monthly'!I$1,Aggregate!$K:$K,'CSAT Monthly'!$H2)</f>
        <v>47</v>
      </c>
      <c r="J2" s="17">
        <f>COUNTIFS(Aggregate!$L:$L,'CSAT Monthly'!$H$1,Aggregate!$E:$E,'CSAT Monthly'!J$1,Aggregate!$K:$K,'CSAT Monthly'!$H2)</f>
        <v>11</v>
      </c>
      <c r="K2" s="17">
        <f>COUNTIFS(Aggregate!$L:$L,'CSAT Monthly'!$H$1,Aggregate!$E:$E,'CSAT Monthly'!K$1,Aggregate!$K:$K,'CSAT Monthly'!$H2)</f>
        <v>4</v>
      </c>
      <c r="L2" s="17">
        <f>COUNTIFS(Aggregate!$L:$L,'CSAT Monthly'!$H$1,Aggregate!$E:$E,'CSAT Monthly'!L$1,Aggregate!$K:$K,'CSAT Monthly'!$H2)</f>
        <v>1</v>
      </c>
      <c r="M2" s="17">
        <f>COUNTIFS(Aggregate!$L:$L,'CSAT Monthly'!$H$1,Aggregate!$E:$E,'CSAT Monthly'!M$1,Aggregate!$K:$K,'CSAT Monthly'!$H2)</f>
        <v>2</v>
      </c>
      <c r="O2" s="17" t="s">
        <v>3044</v>
      </c>
      <c r="P2" s="17">
        <f>COUNTIFS(Aggregate!$L:$L,'CSAT Monthly'!$O$1,Aggregate!$E:$E,'CSAT Monthly'!P$1,Aggregate!$K:$K,'CSAT Monthly'!$O2)</f>
        <v>55</v>
      </c>
      <c r="Q2" s="17">
        <f>COUNTIFS(Aggregate!$L:$L,'CSAT Monthly'!$O$1,Aggregate!$E:$E,'CSAT Monthly'!Q$1,Aggregate!$K:$K,'CSAT Monthly'!$O2)</f>
        <v>14</v>
      </c>
      <c r="R2" s="17">
        <f>COUNTIFS(Aggregate!$L:$L,'CSAT Monthly'!$O$1,Aggregate!$E:$E,'CSAT Monthly'!R$1,Aggregate!$K:$K,'CSAT Monthly'!$O2)</f>
        <v>1</v>
      </c>
      <c r="S2" s="17">
        <f>COUNTIFS(Aggregate!$L:$L,'CSAT Monthly'!$O$1,Aggregate!$E:$E,'CSAT Monthly'!S$1,Aggregate!$K:$K,'CSAT Monthly'!$O2)</f>
        <v>5</v>
      </c>
      <c r="T2" s="17">
        <f>COUNTIFS(Aggregate!$L:$L,'CSAT Monthly'!$O$1,Aggregate!$E:$E,'CSAT Monthly'!T$1,Aggregate!$K:$K,'CSAT Monthly'!$O2)</f>
        <v>2</v>
      </c>
    </row>
    <row r="3" spans="1:20" x14ac:dyDescent="0.25">
      <c r="A3" s="17" t="s">
        <v>1369</v>
      </c>
      <c r="B3" s="17">
        <f>COUNTIFS(Aggregate!$L:$L,'CSAT Monthly'!$A$1,Aggregate!$E:$E,'CSAT Monthly'!B$1,Aggregate!$K:$K,'CSAT Monthly'!$A3)</f>
        <v>5</v>
      </c>
      <c r="C3" s="17">
        <f>COUNTIFS(Aggregate!$L:$L,'CSAT Monthly'!$A$1,Aggregate!$E:$E,'CSAT Monthly'!C$1,Aggregate!$K:$K,'CSAT Monthly'!$A3)</f>
        <v>2</v>
      </c>
      <c r="D3" s="17">
        <f>COUNTIFS(Aggregate!$L:$L,'CSAT Monthly'!$A$1,Aggregate!$E:$E,'CSAT Monthly'!D$1,Aggregate!$K:$K,'CSAT Monthly'!$A3)</f>
        <v>1</v>
      </c>
      <c r="E3" s="17">
        <f>COUNTIFS(Aggregate!$L:$L,'CSAT Monthly'!$A$1,Aggregate!$E:$E,'CSAT Monthly'!E$1,Aggregate!$K:$K,'CSAT Monthly'!$A3)</f>
        <v>1</v>
      </c>
      <c r="F3" s="17">
        <f>COUNTIFS(Aggregate!$L:$L,'CSAT Monthly'!$A$1,Aggregate!$E:$E,'CSAT Monthly'!F$1,Aggregate!$K:$K,'CSAT Monthly'!$A3)</f>
        <v>0</v>
      </c>
      <c r="H3" s="17" t="s">
        <v>1369</v>
      </c>
      <c r="I3" s="17">
        <f>COUNTIFS(Aggregate!$L:$L,'CSAT Monthly'!$H$1,Aggregate!$E:$E,'CSAT Monthly'!I$1,Aggregate!$K:$K,'CSAT Monthly'!$H3)</f>
        <v>6</v>
      </c>
      <c r="J3" s="17">
        <f>COUNTIFS(Aggregate!$L:$L,'CSAT Monthly'!$H$1,Aggregate!$E:$E,'CSAT Monthly'!J$1,Aggregate!$K:$K,'CSAT Monthly'!$H3)</f>
        <v>4</v>
      </c>
      <c r="K3" s="17">
        <f>COUNTIFS(Aggregate!$L:$L,'CSAT Monthly'!$H$1,Aggregate!$E:$E,'CSAT Monthly'!K$1,Aggregate!$K:$K,'CSAT Monthly'!$H3)</f>
        <v>0</v>
      </c>
      <c r="L3" s="17">
        <f>COUNTIFS(Aggregate!$L:$L,'CSAT Monthly'!$H$1,Aggregate!$E:$E,'CSAT Monthly'!L$1,Aggregate!$K:$K,'CSAT Monthly'!$H3)</f>
        <v>6</v>
      </c>
      <c r="M3" s="17">
        <f>COUNTIFS(Aggregate!$L:$L,'CSAT Monthly'!$H$1,Aggregate!$E:$E,'CSAT Monthly'!M$1,Aggregate!$K:$K,'CSAT Monthly'!$H3)</f>
        <v>1</v>
      </c>
      <c r="O3" s="17" t="s">
        <v>1369</v>
      </c>
      <c r="P3" s="17">
        <f>COUNTIFS(Aggregate!$L:$L,'CSAT Monthly'!$O$1,Aggregate!$E:$E,'CSAT Monthly'!P$1,Aggregate!$K:$K,'CSAT Monthly'!$O3)</f>
        <v>5</v>
      </c>
      <c r="Q3" s="17">
        <f>COUNTIFS(Aggregate!$L:$L,'CSAT Monthly'!$O$1,Aggregate!$E:$E,'CSAT Monthly'!Q$1,Aggregate!$K:$K,'CSAT Monthly'!$O3)</f>
        <v>2</v>
      </c>
      <c r="R3" s="17">
        <f>COUNTIFS(Aggregate!$L:$L,'CSAT Monthly'!$O$1,Aggregate!$E:$E,'CSAT Monthly'!R$1,Aggregate!$K:$K,'CSAT Monthly'!$O3)</f>
        <v>1</v>
      </c>
      <c r="S3" s="17">
        <f>COUNTIFS(Aggregate!$L:$L,'CSAT Monthly'!$O$1,Aggregate!$E:$E,'CSAT Monthly'!S$1,Aggregate!$K:$K,'CSAT Monthly'!$O3)</f>
        <v>5</v>
      </c>
      <c r="T3" s="17">
        <f>COUNTIFS(Aggregate!$L:$L,'CSAT Monthly'!$O$1,Aggregate!$E:$E,'CSAT Monthly'!T$1,Aggregate!$K:$K,'CSAT Monthly'!$O3)</f>
        <v>1</v>
      </c>
    </row>
    <row r="4" spans="1:20" x14ac:dyDescent="0.25">
      <c r="A4" s="17" t="s">
        <v>3035</v>
      </c>
      <c r="B4" s="17">
        <f>COUNTIFS(Aggregate!$L:$L,'CSAT Monthly'!$A$1,Aggregate!$E:$E,'CSAT Monthly'!B$1,Aggregate!$K:$K,'CSAT Monthly'!$A4)</f>
        <v>0</v>
      </c>
      <c r="C4" s="17">
        <f>COUNTIFS(Aggregate!$L:$L,'CSAT Monthly'!$A$1,Aggregate!$E:$E,'CSAT Monthly'!C$1,Aggregate!$K:$K,'CSAT Monthly'!$A4)</f>
        <v>1</v>
      </c>
      <c r="D4" s="17">
        <f>COUNTIFS(Aggregate!$L:$L,'CSAT Monthly'!$A$1,Aggregate!$E:$E,'CSAT Monthly'!D$1,Aggregate!$K:$K,'CSAT Monthly'!$A4)</f>
        <v>3</v>
      </c>
      <c r="E4" s="17">
        <f>COUNTIFS(Aggregate!$L:$L,'CSAT Monthly'!$A$1,Aggregate!$E:$E,'CSAT Monthly'!E$1,Aggregate!$K:$K,'CSAT Monthly'!$A4)</f>
        <v>0</v>
      </c>
      <c r="F4" s="17">
        <f>COUNTIFS(Aggregate!$L:$L,'CSAT Monthly'!$A$1,Aggregate!$E:$E,'CSAT Monthly'!F$1,Aggregate!$K:$K,'CSAT Monthly'!$A4)</f>
        <v>0</v>
      </c>
      <c r="H4" s="17" t="s">
        <v>3035</v>
      </c>
      <c r="I4" s="17">
        <f>COUNTIFS(Aggregate!$L:$L,'CSAT Monthly'!$H$1,Aggregate!$E:$E,'CSAT Monthly'!I$1,Aggregate!$K:$K,'CSAT Monthly'!$H4)</f>
        <v>7</v>
      </c>
      <c r="J4" s="17">
        <f>COUNTIFS(Aggregate!$L:$L,'CSAT Monthly'!$H$1,Aggregate!$E:$E,'CSAT Monthly'!J$1,Aggregate!$K:$K,'CSAT Monthly'!$H4)</f>
        <v>5</v>
      </c>
      <c r="K4" s="17">
        <f>COUNTIFS(Aggregate!$L:$L,'CSAT Monthly'!$H$1,Aggregate!$E:$E,'CSAT Monthly'!K$1,Aggregate!$K:$K,'CSAT Monthly'!$H4)</f>
        <v>2</v>
      </c>
      <c r="L4" s="17">
        <f>COUNTIFS(Aggregate!$L:$L,'CSAT Monthly'!$H$1,Aggregate!$E:$E,'CSAT Monthly'!L$1,Aggregate!$K:$K,'CSAT Monthly'!$H4)</f>
        <v>1</v>
      </c>
      <c r="M4" s="17">
        <f>COUNTIFS(Aggregate!$L:$L,'CSAT Monthly'!$H$1,Aggregate!$E:$E,'CSAT Monthly'!M$1,Aggregate!$K:$K,'CSAT Monthly'!$H4)</f>
        <v>1</v>
      </c>
      <c r="O4" s="17" t="s">
        <v>3035</v>
      </c>
      <c r="P4" s="17">
        <f>COUNTIFS(Aggregate!$L:$L,'CSAT Monthly'!$O$1,Aggregate!$E:$E,'CSAT Monthly'!P$1,Aggregate!$K:$K,'CSAT Monthly'!$O4)</f>
        <v>8</v>
      </c>
      <c r="Q4" s="17">
        <f>COUNTIFS(Aggregate!$L:$L,'CSAT Monthly'!$O$1,Aggregate!$E:$E,'CSAT Monthly'!Q$1,Aggregate!$K:$K,'CSAT Monthly'!$O4)</f>
        <v>4</v>
      </c>
      <c r="R4" s="17">
        <f>COUNTIFS(Aggregate!$L:$L,'CSAT Monthly'!$O$1,Aggregate!$E:$E,'CSAT Monthly'!R$1,Aggregate!$K:$K,'CSAT Monthly'!$O4)</f>
        <v>3</v>
      </c>
      <c r="S4" s="17">
        <f>COUNTIFS(Aggregate!$L:$L,'CSAT Monthly'!$O$1,Aggregate!$E:$E,'CSAT Monthly'!S$1,Aggregate!$K:$K,'CSAT Monthly'!$O4)</f>
        <v>1</v>
      </c>
      <c r="T4" s="17">
        <f>COUNTIFS(Aggregate!$L:$L,'CSAT Monthly'!$O$1,Aggregate!$E:$E,'CSAT Monthly'!T$1,Aggregate!$K:$K,'CSAT Monthly'!$O4)</f>
        <v>1</v>
      </c>
    </row>
    <row r="5" spans="1:20" x14ac:dyDescent="0.25">
      <c r="A5" s="17" t="s">
        <v>3034</v>
      </c>
      <c r="B5" s="17">
        <f>COUNTIFS(Aggregate!$L:$L,'CSAT Monthly'!$A$1,Aggregate!$E:$E,'CSAT Monthly'!B$1,Aggregate!$K:$K,'CSAT Monthly'!$A5)</f>
        <v>0</v>
      </c>
      <c r="C5" s="17">
        <f>COUNTIFS(Aggregate!$L:$L,'CSAT Monthly'!$A$1,Aggregate!$E:$E,'CSAT Monthly'!C$1,Aggregate!$K:$K,'CSAT Monthly'!$A5)</f>
        <v>0</v>
      </c>
      <c r="D5" s="17">
        <f>COUNTIFS(Aggregate!$L:$L,'CSAT Monthly'!$A$1,Aggregate!$E:$E,'CSAT Monthly'!D$1,Aggregate!$K:$K,'CSAT Monthly'!$A5)</f>
        <v>0</v>
      </c>
      <c r="E5" s="17">
        <f>COUNTIFS(Aggregate!$L:$L,'CSAT Monthly'!$A$1,Aggregate!$E:$E,'CSAT Monthly'!E$1,Aggregate!$K:$K,'CSAT Monthly'!$A5)</f>
        <v>1</v>
      </c>
      <c r="F5" s="17">
        <f>COUNTIFS(Aggregate!$L:$L,'CSAT Monthly'!$A$1,Aggregate!$E:$E,'CSAT Monthly'!F$1,Aggregate!$K:$K,'CSAT Monthly'!$A5)</f>
        <v>2</v>
      </c>
      <c r="H5" s="17" t="s">
        <v>3034</v>
      </c>
      <c r="I5" s="17">
        <f>COUNTIFS(Aggregate!$L:$L,'CSAT Monthly'!$H$1,Aggregate!$E:$E,'CSAT Monthly'!I$1,Aggregate!$K:$K,'CSAT Monthly'!$H5)</f>
        <v>0</v>
      </c>
      <c r="J5" s="17">
        <f>COUNTIFS(Aggregate!$L:$L,'CSAT Monthly'!$H$1,Aggregate!$E:$E,'CSAT Monthly'!J$1,Aggregate!$K:$K,'CSAT Monthly'!$H5)</f>
        <v>0</v>
      </c>
      <c r="K5" s="17">
        <f>COUNTIFS(Aggregate!$L:$L,'CSAT Monthly'!$H$1,Aggregate!$E:$E,'CSAT Monthly'!K$1,Aggregate!$K:$K,'CSAT Monthly'!$H5)</f>
        <v>0</v>
      </c>
      <c r="L5" s="17">
        <f>COUNTIFS(Aggregate!$L:$L,'CSAT Monthly'!$H$1,Aggregate!$E:$E,'CSAT Monthly'!L$1,Aggregate!$K:$K,'CSAT Monthly'!$H5)</f>
        <v>0</v>
      </c>
      <c r="M5" s="17">
        <f>COUNTIFS(Aggregate!$L:$L,'CSAT Monthly'!$H$1,Aggregate!$E:$E,'CSAT Monthly'!M$1,Aggregate!$K:$K,'CSAT Monthly'!$H5)</f>
        <v>11</v>
      </c>
      <c r="O5" s="17" t="s">
        <v>3034</v>
      </c>
      <c r="P5" s="17">
        <f>COUNTIFS(Aggregate!$L:$L,'CSAT Monthly'!$O$1,Aggregate!$E:$E,'CSAT Monthly'!P$1,Aggregate!$K:$K,'CSAT Monthly'!$O5)</f>
        <v>0</v>
      </c>
      <c r="Q5" s="17">
        <f>COUNTIFS(Aggregate!$L:$L,'CSAT Monthly'!$O$1,Aggregate!$E:$E,'CSAT Monthly'!Q$1,Aggregate!$K:$K,'CSAT Monthly'!$O5)</f>
        <v>0</v>
      </c>
      <c r="R5" s="17">
        <f>COUNTIFS(Aggregate!$L:$L,'CSAT Monthly'!$O$1,Aggregate!$E:$E,'CSAT Monthly'!R$1,Aggregate!$K:$K,'CSAT Monthly'!$O5)</f>
        <v>0</v>
      </c>
      <c r="S5" s="17">
        <f>COUNTIFS(Aggregate!$L:$L,'CSAT Monthly'!$O$1,Aggregate!$E:$E,'CSAT Monthly'!S$1,Aggregate!$K:$K,'CSAT Monthly'!$O5)</f>
        <v>0</v>
      </c>
      <c r="T5" s="17">
        <f>COUNTIFS(Aggregate!$L:$L,'CSAT Monthly'!$O$1,Aggregate!$E:$E,'CSAT Monthly'!T$1,Aggregate!$K:$K,'CSAT Monthly'!$O5)</f>
        <v>13</v>
      </c>
    </row>
    <row r="6" spans="1:20" x14ac:dyDescent="0.25">
      <c r="A6" s="17" t="s">
        <v>3029</v>
      </c>
      <c r="B6" s="17">
        <f>COUNTIFS(Aggregate!$L:$L,'CSAT Monthly'!$A$1,Aggregate!$E:$E,'CSAT Monthly'!B$1,Aggregate!$K:$K,'CSAT Monthly'!$A6)</f>
        <v>7</v>
      </c>
      <c r="C6" s="17">
        <f>COUNTIFS(Aggregate!$L:$L,'CSAT Monthly'!$A$1,Aggregate!$E:$E,'CSAT Monthly'!C$1,Aggregate!$K:$K,'CSAT Monthly'!$A6)</f>
        <v>15</v>
      </c>
      <c r="D6" s="17">
        <f>COUNTIFS(Aggregate!$L:$L,'CSAT Monthly'!$A$1,Aggregate!$E:$E,'CSAT Monthly'!D$1,Aggregate!$K:$K,'CSAT Monthly'!$A6)</f>
        <v>6</v>
      </c>
      <c r="E6" s="17">
        <f>COUNTIFS(Aggregate!$L:$L,'CSAT Monthly'!$A$1,Aggregate!$E:$E,'CSAT Monthly'!E$1,Aggregate!$K:$K,'CSAT Monthly'!$A6)</f>
        <v>29</v>
      </c>
      <c r="F6" s="17">
        <f>COUNTIFS(Aggregate!$L:$L,'CSAT Monthly'!$A$1,Aggregate!$E:$E,'CSAT Monthly'!F$1,Aggregate!$K:$K,'CSAT Monthly'!$A6)</f>
        <v>16</v>
      </c>
      <c r="H6" s="17" t="s">
        <v>3029</v>
      </c>
      <c r="I6" s="17">
        <f>COUNTIFS(Aggregate!$L:$L,'CSAT Monthly'!$H$1,Aggregate!$E:$E,'CSAT Monthly'!I$1,Aggregate!$K:$K,'CSAT Monthly'!$H6)</f>
        <v>11</v>
      </c>
      <c r="J6" s="17">
        <f>COUNTIFS(Aggregate!$L:$L,'CSAT Monthly'!$H$1,Aggregate!$E:$E,'CSAT Monthly'!J$1,Aggregate!$K:$K,'CSAT Monthly'!$H6)</f>
        <v>26</v>
      </c>
      <c r="K6" s="17">
        <f>COUNTIFS(Aggregate!$L:$L,'CSAT Monthly'!$H$1,Aggregate!$E:$E,'CSAT Monthly'!K$1,Aggregate!$K:$K,'CSAT Monthly'!$H6)</f>
        <v>11</v>
      </c>
      <c r="L6" s="17">
        <f>COUNTIFS(Aggregate!$L:$L,'CSAT Monthly'!$H$1,Aggregate!$E:$E,'CSAT Monthly'!L$1,Aggregate!$K:$K,'CSAT Monthly'!$H6)</f>
        <v>28</v>
      </c>
      <c r="M6" s="17">
        <f>COUNTIFS(Aggregate!$L:$L,'CSAT Monthly'!$H$1,Aggregate!$E:$E,'CSAT Monthly'!M$1,Aggregate!$K:$K,'CSAT Monthly'!$H6)</f>
        <v>15</v>
      </c>
      <c r="O6" s="17" t="s">
        <v>3029</v>
      </c>
      <c r="P6" s="17">
        <f>COUNTIFS(Aggregate!$L:$L,'CSAT Monthly'!$O$1,Aggregate!$E:$E,'CSAT Monthly'!P$1,Aggregate!$K:$K,'CSAT Monthly'!$O6)</f>
        <v>11</v>
      </c>
      <c r="Q6" s="17">
        <f>COUNTIFS(Aggregate!$L:$L,'CSAT Monthly'!$O$1,Aggregate!$E:$E,'CSAT Monthly'!Q$1,Aggregate!$K:$K,'CSAT Monthly'!$O6)</f>
        <v>29</v>
      </c>
      <c r="R6" s="17">
        <f>COUNTIFS(Aggregate!$L:$L,'CSAT Monthly'!$O$1,Aggregate!$E:$E,'CSAT Monthly'!R$1,Aggregate!$K:$K,'CSAT Monthly'!$O6)</f>
        <v>16</v>
      </c>
      <c r="S6" s="17">
        <f>COUNTIFS(Aggregate!$L:$L,'CSAT Monthly'!$O$1,Aggregate!$E:$E,'CSAT Monthly'!S$1,Aggregate!$K:$K,'CSAT Monthly'!$O6)</f>
        <v>41</v>
      </c>
      <c r="T6" s="17">
        <f>COUNTIFS(Aggregate!$L:$L,'CSAT Monthly'!$O$1,Aggregate!$E:$E,'CSAT Monthly'!T$1,Aggregate!$K:$K,'CSAT Monthly'!$O6)</f>
        <v>21</v>
      </c>
    </row>
    <row r="7" spans="1:20" x14ac:dyDescent="0.25">
      <c r="A7" s="17" t="s">
        <v>3033</v>
      </c>
      <c r="B7" s="17">
        <f>COUNTIFS(Aggregate!$L:$L,'CSAT Monthly'!$A$1,Aggregate!$E:$E,'CSAT Monthly'!B$1,Aggregate!$K:$K,'CSAT Monthly'!$A7)</f>
        <v>0</v>
      </c>
      <c r="C7" s="17">
        <f>COUNTIFS(Aggregate!$L:$L,'CSAT Monthly'!$A$1,Aggregate!$E:$E,'CSAT Monthly'!C$1,Aggregate!$K:$K,'CSAT Monthly'!$A7)</f>
        <v>2</v>
      </c>
      <c r="D7" s="17">
        <f>COUNTIFS(Aggregate!$L:$L,'CSAT Monthly'!$A$1,Aggregate!$E:$E,'CSAT Monthly'!D$1,Aggregate!$K:$K,'CSAT Monthly'!$A7)</f>
        <v>1</v>
      </c>
      <c r="E7" s="17">
        <f>COUNTIFS(Aggregate!$L:$L,'CSAT Monthly'!$A$1,Aggregate!$E:$E,'CSAT Monthly'!E$1,Aggregate!$K:$K,'CSAT Monthly'!$A7)</f>
        <v>14</v>
      </c>
      <c r="F7" s="17">
        <f>COUNTIFS(Aggregate!$L:$L,'CSAT Monthly'!$A$1,Aggregate!$E:$E,'CSAT Monthly'!F$1,Aggregate!$K:$K,'CSAT Monthly'!$A7)</f>
        <v>10</v>
      </c>
      <c r="H7" s="17" t="s">
        <v>3033</v>
      </c>
      <c r="I7" s="17">
        <f>COUNTIFS(Aggregate!$L:$L,'CSAT Monthly'!$H$1,Aggregate!$E:$E,'CSAT Monthly'!I$1,Aggregate!$K:$K,'CSAT Monthly'!$H7)</f>
        <v>0</v>
      </c>
      <c r="J7" s="17">
        <f>COUNTIFS(Aggregate!$L:$L,'CSAT Monthly'!$H$1,Aggregate!$E:$E,'CSAT Monthly'!J$1,Aggregate!$K:$K,'CSAT Monthly'!$H7)</f>
        <v>1</v>
      </c>
      <c r="K7" s="17">
        <f>COUNTIFS(Aggregate!$L:$L,'CSAT Monthly'!$H$1,Aggregate!$E:$E,'CSAT Monthly'!K$1,Aggregate!$K:$K,'CSAT Monthly'!$H7)</f>
        <v>1</v>
      </c>
      <c r="L7" s="17">
        <f>COUNTIFS(Aggregate!$L:$L,'CSAT Monthly'!$H$1,Aggregate!$E:$E,'CSAT Monthly'!L$1,Aggregate!$K:$K,'CSAT Monthly'!$H7)</f>
        <v>12</v>
      </c>
      <c r="M7" s="17">
        <f>COUNTIFS(Aggregate!$L:$L,'CSAT Monthly'!$H$1,Aggregate!$E:$E,'CSAT Monthly'!M$1,Aggregate!$K:$K,'CSAT Monthly'!$H7)</f>
        <v>24</v>
      </c>
      <c r="O7" s="17" t="s">
        <v>3033</v>
      </c>
      <c r="P7" s="17">
        <f>COUNTIFS(Aggregate!$L:$L,'CSAT Monthly'!$O$1,Aggregate!$E:$E,'CSAT Monthly'!P$1,Aggregate!$K:$K,'CSAT Monthly'!$O7)</f>
        <v>0</v>
      </c>
      <c r="Q7" s="17">
        <f>COUNTIFS(Aggregate!$L:$L,'CSAT Monthly'!$O$1,Aggregate!$E:$E,'CSAT Monthly'!Q$1,Aggregate!$K:$K,'CSAT Monthly'!$O7)</f>
        <v>1</v>
      </c>
      <c r="R7" s="17">
        <f>COUNTIFS(Aggregate!$L:$L,'CSAT Monthly'!$O$1,Aggregate!$E:$E,'CSAT Monthly'!R$1,Aggregate!$K:$K,'CSAT Monthly'!$O7)</f>
        <v>1</v>
      </c>
      <c r="S7" s="17">
        <f>COUNTIFS(Aggregate!$L:$L,'CSAT Monthly'!$O$1,Aggregate!$E:$E,'CSAT Monthly'!S$1,Aggregate!$K:$K,'CSAT Monthly'!$O7)</f>
        <v>10</v>
      </c>
      <c r="T7" s="17">
        <f>COUNTIFS(Aggregate!$L:$L,'CSAT Monthly'!$O$1,Aggregate!$E:$E,'CSAT Monthly'!T$1,Aggregate!$K:$K,'CSAT Monthly'!$O7)</f>
        <v>14</v>
      </c>
    </row>
    <row r="8" spans="1:20" x14ac:dyDescent="0.25">
      <c r="A8" s="17" t="s">
        <v>3032</v>
      </c>
      <c r="B8" s="17">
        <f>COUNTIFS(Aggregate!$L:$L,'CSAT Monthly'!$A$1,Aggregate!$E:$E,'CSAT Monthly'!B$1,Aggregate!$K:$K,'CSAT Monthly'!$A8)</f>
        <v>2</v>
      </c>
      <c r="C8" s="17">
        <f>COUNTIFS(Aggregate!$L:$L,'CSAT Monthly'!$A$1,Aggregate!$E:$E,'CSAT Monthly'!C$1,Aggregate!$K:$K,'CSAT Monthly'!$A8)</f>
        <v>1</v>
      </c>
      <c r="D8" s="17">
        <f>COUNTIFS(Aggregate!$L:$L,'CSAT Monthly'!$A$1,Aggregate!$E:$E,'CSAT Monthly'!D$1,Aggregate!$K:$K,'CSAT Monthly'!$A8)</f>
        <v>0</v>
      </c>
      <c r="E8" s="17">
        <f>COUNTIFS(Aggregate!$L:$L,'CSAT Monthly'!$A$1,Aggregate!$E:$E,'CSAT Monthly'!E$1,Aggregate!$K:$K,'CSAT Monthly'!$A8)</f>
        <v>1</v>
      </c>
      <c r="F8" s="17">
        <f>COUNTIFS(Aggregate!$L:$L,'CSAT Monthly'!$A$1,Aggregate!$E:$E,'CSAT Monthly'!F$1,Aggregate!$K:$K,'CSAT Monthly'!$A8)</f>
        <v>0</v>
      </c>
      <c r="H8" s="17" t="s">
        <v>3032</v>
      </c>
      <c r="I8" s="17">
        <f>COUNTIFS(Aggregate!$L:$L,'CSAT Monthly'!$H$1,Aggregate!$E:$E,'CSAT Monthly'!I$1,Aggregate!$K:$K,'CSAT Monthly'!$H8)</f>
        <v>1</v>
      </c>
      <c r="J8" s="17">
        <f>COUNTIFS(Aggregate!$L:$L,'CSAT Monthly'!$H$1,Aggregate!$E:$E,'CSAT Monthly'!J$1,Aggregate!$K:$K,'CSAT Monthly'!$H8)</f>
        <v>0</v>
      </c>
      <c r="K8" s="17">
        <f>COUNTIFS(Aggregate!$L:$L,'CSAT Monthly'!$H$1,Aggregate!$E:$E,'CSAT Monthly'!K$1,Aggregate!$K:$K,'CSAT Monthly'!$H8)</f>
        <v>0</v>
      </c>
      <c r="L8" s="17">
        <f>COUNTIFS(Aggregate!$L:$L,'CSAT Monthly'!$H$1,Aggregate!$E:$E,'CSAT Monthly'!L$1,Aggregate!$K:$K,'CSAT Monthly'!$H8)</f>
        <v>0</v>
      </c>
      <c r="M8" s="17">
        <f>COUNTIFS(Aggregate!$L:$L,'CSAT Monthly'!$H$1,Aggregate!$E:$E,'CSAT Monthly'!M$1,Aggregate!$K:$K,'CSAT Monthly'!$H8)</f>
        <v>0</v>
      </c>
      <c r="O8" s="17" t="s">
        <v>3032</v>
      </c>
      <c r="P8" s="17">
        <f>COUNTIFS(Aggregate!$L:$L,'CSAT Monthly'!$O$1,Aggregate!$E:$E,'CSAT Monthly'!P$1,Aggregate!$K:$K,'CSAT Monthly'!$O8)</f>
        <v>3</v>
      </c>
      <c r="Q8" s="17">
        <f>COUNTIFS(Aggregate!$L:$L,'CSAT Monthly'!$O$1,Aggregate!$E:$E,'CSAT Monthly'!Q$1,Aggregate!$K:$K,'CSAT Monthly'!$O8)</f>
        <v>0</v>
      </c>
      <c r="R8" s="17">
        <f>COUNTIFS(Aggregate!$L:$L,'CSAT Monthly'!$O$1,Aggregate!$E:$E,'CSAT Monthly'!R$1,Aggregate!$K:$K,'CSAT Monthly'!$O8)</f>
        <v>0</v>
      </c>
      <c r="S8" s="17">
        <f>COUNTIFS(Aggregate!$L:$L,'CSAT Monthly'!$O$1,Aggregate!$E:$E,'CSAT Monthly'!S$1,Aggregate!$K:$K,'CSAT Monthly'!$O8)</f>
        <v>1</v>
      </c>
      <c r="T8" s="17">
        <f>COUNTIFS(Aggregate!$L:$L,'CSAT Monthly'!$O$1,Aggregate!$E:$E,'CSAT Monthly'!T$1,Aggregate!$K:$K,'CSAT Monthly'!$O8)</f>
        <v>1</v>
      </c>
    </row>
    <row r="9" spans="1:20" x14ac:dyDescent="0.25">
      <c r="A9" s="17" t="s">
        <v>3031</v>
      </c>
      <c r="B9" s="17">
        <f>COUNTIFS(Aggregate!$L:$L,'CSAT Monthly'!$A$1,Aggregate!$E:$E,'CSAT Monthly'!B$1,Aggregate!$K:$K,'CSAT Monthly'!$A9)</f>
        <v>0</v>
      </c>
      <c r="C9" s="17">
        <f>COUNTIFS(Aggregate!$L:$L,'CSAT Monthly'!$A$1,Aggregate!$E:$E,'CSAT Monthly'!C$1,Aggregate!$K:$K,'CSAT Monthly'!$A9)</f>
        <v>0</v>
      </c>
      <c r="D9" s="17">
        <f>COUNTIFS(Aggregate!$L:$L,'CSAT Monthly'!$A$1,Aggregate!$E:$E,'CSAT Monthly'!D$1,Aggregate!$K:$K,'CSAT Monthly'!$A9)</f>
        <v>3</v>
      </c>
      <c r="E9" s="17">
        <f>COUNTIFS(Aggregate!$L:$L,'CSAT Monthly'!$A$1,Aggregate!$E:$E,'CSAT Monthly'!E$1,Aggregate!$K:$K,'CSAT Monthly'!$A9)</f>
        <v>6</v>
      </c>
      <c r="F9" s="17">
        <f>COUNTIFS(Aggregate!$L:$L,'CSAT Monthly'!$A$1,Aggregate!$E:$E,'CSAT Monthly'!F$1,Aggregate!$K:$K,'CSAT Monthly'!$A9)</f>
        <v>10</v>
      </c>
      <c r="H9" s="17" t="s">
        <v>3031</v>
      </c>
      <c r="I9" s="17">
        <f>COUNTIFS(Aggregate!$L:$L,'CSAT Monthly'!$H$1,Aggregate!$E:$E,'CSAT Monthly'!I$1,Aggregate!$K:$K,'CSAT Monthly'!$H9)</f>
        <v>1</v>
      </c>
      <c r="J9" s="17">
        <f>COUNTIFS(Aggregate!$L:$L,'CSAT Monthly'!$H$1,Aggregate!$E:$E,'CSAT Monthly'!J$1,Aggregate!$K:$K,'CSAT Monthly'!$H9)</f>
        <v>0</v>
      </c>
      <c r="K9" s="17">
        <f>COUNTIFS(Aggregate!$L:$L,'CSAT Monthly'!$H$1,Aggregate!$E:$E,'CSAT Monthly'!K$1,Aggregate!$K:$K,'CSAT Monthly'!$H9)</f>
        <v>7</v>
      </c>
      <c r="L9" s="17">
        <f>COUNTIFS(Aggregate!$L:$L,'CSAT Monthly'!$H$1,Aggregate!$E:$E,'CSAT Monthly'!L$1,Aggregate!$K:$K,'CSAT Monthly'!$H9)</f>
        <v>5</v>
      </c>
      <c r="M9" s="17">
        <f>COUNTIFS(Aggregate!$L:$L,'CSAT Monthly'!$H$1,Aggregate!$E:$E,'CSAT Monthly'!M$1,Aggregate!$K:$K,'CSAT Monthly'!$H9)</f>
        <v>11</v>
      </c>
      <c r="O9" s="17" t="s">
        <v>3031</v>
      </c>
      <c r="P9" s="17">
        <f>COUNTIFS(Aggregate!$L:$L,'CSAT Monthly'!$O$1,Aggregate!$E:$E,'CSAT Monthly'!P$1,Aggregate!$K:$K,'CSAT Monthly'!$O9)</f>
        <v>0</v>
      </c>
      <c r="Q9" s="17">
        <f>COUNTIFS(Aggregate!$L:$L,'CSAT Monthly'!$O$1,Aggregate!$E:$E,'CSAT Monthly'!Q$1,Aggregate!$K:$K,'CSAT Monthly'!$O9)</f>
        <v>2</v>
      </c>
      <c r="R9" s="17">
        <f>COUNTIFS(Aggregate!$L:$L,'CSAT Monthly'!$O$1,Aggregate!$E:$E,'CSAT Monthly'!R$1,Aggregate!$K:$K,'CSAT Monthly'!$O9)</f>
        <v>8</v>
      </c>
      <c r="S9" s="17">
        <f>COUNTIFS(Aggregate!$L:$L,'CSAT Monthly'!$O$1,Aggregate!$E:$E,'CSAT Monthly'!S$1,Aggregate!$K:$K,'CSAT Monthly'!$O9)</f>
        <v>6</v>
      </c>
      <c r="T9" s="17">
        <f>COUNTIFS(Aggregate!$L:$L,'CSAT Monthly'!$O$1,Aggregate!$E:$E,'CSAT Monthly'!T$1,Aggregate!$K:$K,'CSAT Monthly'!$O9)</f>
        <v>16</v>
      </c>
    </row>
    <row r="10" spans="1:20" x14ac:dyDescent="0.25">
      <c r="A10" s="17" t="s">
        <v>3030</v>
      </c>
      <c r="B10" s="17">
        <f>COUNTIFS(Aggregate!$L:$L,'CSAT Monthly'!$A$1,Aggregate!$E:$E,'CSAT Monthly'!B$1,Aggregate!$K:$K,'CSAT Monthly'!$A10)</f>
        <v>1</v>
      </c>
      <c r="C10" s="17">
        <f>COUNTIFS(Aggregate!$L:$L,'CSAT Monthly'!$A$1,Aggregate!$E:$E,'CSAT Monthly'!C$1,Aggregate!$K:$K,'CSAT Monthly'!$A10)</f>
        <v>0</v>
      </c>
      <c r="D10" s="17">
        <f>COUNTIFS(Aggregate!$L:$L,'CSAT Monthly'!$A$1,Aggregate!$E:$E,'CSAT Monthly'!D$1,Aggregate!$K:$K,'CSAT Monthly'!$A10)</f>
        <v>0</v>
      </c>
      <c r="E10" s="17">
        <f>COUNTIFS(Aggregate!$L:$L,'CSAT Monthly'!$A$1,Aggregate!$E:$E,'CSAT Monthly'!E$1,Aggregate!$K:$K,'CSAT Monthly'!$A10)</f>
        <v>4</v>
      </c>
      <c r="F10" s="17">
        <f>COUNTIFS(Aggregate!$L:$L,'CSAT Monthly'!$A$1,Aggregate!$E:$E,'CSAT Monthly'!F$1,Aggregate!$K:$K,'CSAT Monthly'!$A10)</f>
        <v>37</v>
      </c>
      <c r="H10" s="17" t="s">
        <v>3030</v>
      </c>
      <c r="I10" s="17">
        <f>COUNTIFS(Aggregate!$L:$L,'CSAT Monthly'!$H$1,Aggregate!$E:$E,'CSAT Monthly'!I$1,Aggregate!$K:$K,'CSAT Monthly'!$H10)</f>
        <v>0</v>
      </c>
      <c r="J10" s="17">
        <f>COUNTIFS(Aggregate!$L:$L,'CSAT Monthly'!$H$1,Aggregate!$E:$E,'CSAT Monthly'!J$1,Aggregate!$K:$K,'CSAT Monthly'!$H10)</f>
        <v>0</v>
      </c>
      <c r="K10" s="17">
        <f>COUNTIFS(Aggregate!$L:$L,'CSAT Monthly'!$H$1,Aggregate!$E:$E,'CSAT Monthly'!K$1,Aggregate!$K:$K,'CSAT Monthly'!$H10)</f>
        <v>2</v>
      </c>
      <c r="L10" s="17">
        <f>COUNTIFS(Aggregate!$L:$L,'CSAT Monthly'!$H$1,Aggregate!$E:$E,'CSAT Monthly'!L$1,Aggregate!$K:$K,'CSAT Monthly'!$H10)</f>
        <v>7</v>
      </c>
      <c r="M10" s="17">
        <f>COUNTIFS(Aggregate!$L:$L,'CSAT Monthly'!$H$1,Aggregate!$E:$E,'CSAT Monthly'!M$1,Aggregate!$K:$K,'CSAT Monthly'!$H10)</f>
        <v>39</v>
      </c>
      <c r="O10" s="17" t="s">
        <v>3030</v>
      </c>
      <c r="P10" s="17">
        <f>COUNTIFS(Aggregate!$L:$L,'CSAT Monthly'!$O$1,Aggregate!$E:$E,'CSAT Monthly'!P$1,Aggregate!$K:$K,'CSAT Monthly'!$O10)</f>
        <v>0</v>
      </c>
      <c r="Q10" s="17">
        <f>COUNTIFS(Aggregate!$L:$L,'CSAT Monthly'!$O$1,Aggregate!$E:$E,'CSAT Monthly'!Q$1,Aggregate!$K:$K,'CSAT Monthly'!$O10)</f>
        <v>2</v>
      </c>
      <c r="R10" s="17">
        <f>COUNTIFS(Aggregate!$L:$L,'CSAT Monthly'!$O$1,Aggregate!$E:$E,'CSAT Monthly'!R$1,Aggregate!$K:$K,'CSAT Monthly'!$O10)</f>
        <v>0</v>
      </c>
      <c r="S10" s="17">
        <f>COUNTIFS(Aggregate!$L:$L,'CSAT Monthly'!$O$1,Aggregate!$E:$E,'CSAT Monthly'!S$1,Aggregate!$K:$K,'CSAT Monthly'!$O10)</f>
        <v>4</v>
      </c>
      <c r="T10" s="17">
        <f>COUNTIFS(Aggregate!$L:$L,'CSAT Monthly'!$O$1,Aggregate!$E:$E,'CSAT Monthly'!T$1,Aggregate!$K:$K,'CSAT Monthly'!$O10)</f>
        <v>55</v>
      </c>
    </row>
    <row r="11" spans="1:20" x14ac:dyDescent="0.25">
      <c r="A11" s="17" t="s">
        <v>3028</v>
      </c>
      <c r="B11" s="17">
        <f>COUNTIFS(Aggregate!$L:$L,'CSAT Monthly'!$A$1,Aggregate!$E:$E,'CSAT Monthly'!B$1,Aggregate!$K:$K,'CSAT Monthly'!$A11)</f>
        <v>0</v>
      </c>
      <c r="C11" s="17">
        <f>COUNTIFS(Aggregate!$L:$L,'CSAT Monthly'!$A$1,Aggregate!$E:$E,'CSAT Monthly'!C$1,Aggregate!$K:$K,'CSAT Monthly'!$A11)</f>
        <v>0</v>
      </c>
      <c r="D11" s="17">
        <f>COUNTIFS(Aggregate!$L:$L,'CSAT Monthly'!$A$1,Aggregate!$E:$E,'CSAT Monthly'!D$1,Aggregate!$K:$K,'CSAT Monthly'!$A11)</f>
        <v>0</v>
      </c>
      <c r="E11" s="17">
        <f>COUNTIFS(Aggregate!$L:$L,'CSAT Monthly'!$A$1,Aggregate!$E:$E,'CSAT Monthly'!E$1,Aggregate!$K:$K,'CSAT Monthly'!$A11)</f>
        <v>2</v>
      </c>
      <c r="F11" s="17">
        <f>COUNTIFS(Aggregate!$L:$L,'CSAT Monthly'!$A$1,Aggregate!$E:$E,'CSAT Monthly'!F$1,Aggregate!$K:$K,'CSAT Monthly'!$A11)</f>
        <v>9</v>
      </c>
      <c r="H11" s="17" t="s">
        <v>3028</v>
      </c>
      <c r="I11" s="17">
        <f>COUNTIFS(Aggregate!$L:$L,'CSAT Monthly'!$H$1,Aggregate!$E:$E,'CSAT Monthly'!I$1,Aggregate!$K:$K,'CSAT Monthly'!$H11)</f>
        <v>0</v>
      </c>
      <c r="J11" s="17">
        <f>COUNTIFS(Aggregate!$L:$L,'CSAT Monthly'!$H$1,Aggregate!$E:$E,'CSAT Monthly'!J$1,Aggregate!$K:$K,'CSAT Monthly'!$H11)</f>
        <v>0</v>
      </c>
      <c r="K11" s="17">
        <f>COUNTIFS(Aggregate!$L:$L,'CSAT Monthly'!$H$1,Aggregate!$E:$E,'CSAT Monthly'!K$1,Aggregate!$K:$K,'CSAT Monthly'!$H11)</f>
        <v>0</v>
      </c>
      <c r="L11" s="17">
        <f>COUNTIFS(Aggregate!$L:$L,'CSAT Monthly'!$H$1,Aggregate!$E:$E,'CSAT Monthly'!L$1,Aggregate!$K:$K,'CSAT Monthly'!$H11)</f>
        <v>2</v>
      </c>
      <c r="M11" s="17">
        <f>COUNTIFS(Aggregate!$L:$L,'CSAT Monthly'!$H$1,Aggregate!$E:$E,'CSAT Monthly'!M$1,Aggregate!$K:$K,'CSAT Monthly'!$H11)</f>
        <v>17</v>
      </c>
      <c r="O11" s="17" t="s">
        <v>3028</v>
      </c>
      <c r="P11" s="17">
        <f>COUNTIFS(Aggregate!$L:$L,'CSAT Monthly'!$O$1,Aggregate!$E:$E,'CSAT Monthly'!P$1,Aggregate!$K:$K,'CSAT Monthly'!$O11)</f>
        <v>0</v>
      </c>
      <c r="Q11" s="17">
        <f>COUNTIFS(Aggregate!$L:$L,'CSAT Monthly'!$O$1,Aggregate!$E:$E,'CSAT Monthly'!Q$1,Aggregate!$K:$K,'CSAT Monthly'!$O11)</f>
        <v>0</v>
      </c>
      <c r="R11" s="17">
        <f>COUNTIFS(Aggregate!$L:$L,'CSAT Monthly'!$O$1,Aggregate!$E:$E,'CSAT Monthly'!R$1,Aggregate!$K:$K,'CSAT Monthly'!$O11)</f>
        <v>0</v>
      </c>
      <c r="S11" s="17">
        <f>COUNTIFS(Aggregate!$L:$L,'CSAT Monthly'!$O$1,Aggregate!$E:$E,'CSAT Monthly'!S$1,Aggregate!$K:$K,'CSAT Monthly'!$O11)</f>
        <v>1</v>
      </c>
      <c r="T11" s="17">
        <f>COUNTIFS(Aggregate!$L:$L,'CSAT Monthly'!$O$1,Aggregate!$E:$E,'CSAT Monthly'!T$1,Aggregate!$K:$K,'CSAT Monthly'!$O11)</f>
        <v>10</v>
      </c>
    </row>
    <row r="12" spans="1:20" x14ac:dyDescent="0.25">
      <c r="A12" s="17" t="s">
        <v>3027</v>
      </c>
      <c r="B12" s="17">
        <f>COUNTIFS(Aggregate!$L:$L,'CSAT Monthly'!$A$1,Aggregate!$E:$E,'CSAT Monthly'!B$1,Aggregate!$K:$K,'CSAT Monthly'!$A12)</f>
        <v>0</v>
      </c>
      <c r="C12" s="17">
        <f>COUNTIFS(Aggregate!$L:$L,'CSAT Monthly'!$A$1,Aggregate!$E:$E,'CSAT Monthly'!C$1,Aggregate!$K:$K,'CSAT Monthly'!$A12)</f>
        <v>0</v>
      </c>
      <c r="D12" s="17">
        <f>COUNTIFS(Aggregate!$L:$L,'CSAT Monthly'!$A$1,Aggregate!$E:$E,'CSAT Monthly'!D$1,Aggregate!$K:$K,'CSAT Monthly'!$A12)</f>
        <v>0</v>
      </c>
      <c r="E12" s="17">
        <f>COUNTIFS(Aggregate!$L:$L,'CSAT Monthly'!$A$1,Aggregate!$E:$E,'CSAT Monthly'!E$1,Aggregate!$K:$K,'CSAT Monthly'!$A12)</f>
        <v>2</v>
      </c>
      <c r="F12" s="17">
        <f>COUNTIFS(Aggregate!$L:$L,'CSAT Monthly'!$A$1,Aggregate!$E:$E,'CSAT Monthly'!F$1,Aggregate!$K:$K,'CSAT Monthly'!$A12)</f>
        <v>5</v>
      </c>
      <c r="H12" s="17" t="s">
        <v>3027</v>
      </c>
      <c r="I12" s="17">
        <f>COUNTIFS(Aggregate!$L:$L,'CSAT Monthly'!$H$1,Aggregate!$E:$E,'CSAT Monthly'!I$1,Aggregate!$K:$K,'CSAT Monthly'!$H12)</f>
        <v>0</v>
      </c>
      <c r="J12" s="17">
        <f>COUNTIFS(Aggregate!$L:$L,'CSAT Monthly'!$H$1,Aggregate!$E:$E,'CSAT Monthly'!J$1,Aggregate!$K:$K,'CSAT Monthly'!$H12)</f>
        <v>0</v>
      </c>
      <c r="K12" s="17">
        <f>COUNTIFS(Aggregate!$L:$L,'CSAT Monthly'!$H$1,Aggregate!$E:$E,'CSAT Monthly'!K$1,Aggregate!$K:$K,'CSAT Monthly'!$H12)</f>
        <v>0</v>
      </c>
      <c r="L12" s="17">
        <f>COUNTIFS(Aggregate!$L:$L,'CSAT Monthly'!$H$1,Aggregate!$E:$E,'CSAT Monthly'!L$1,Aggregate!$K:$K,'CSAT Monthly'!$H12)</f>
        <v>3</v>
      </c>
      <c r="M12" s="17">
        <f>COUNTIFS(Aggregate!$L:$L,'CSAT Monthly'!$H$1,Aggregate!$E:$E,'CSAT Monthly'!M$1,Aggregate!$K:$K,'CSAT Monthly'!$H12)</f>
        <v>4</v>
      </c>
      <c r="O12" s="17" t="s">
        <v>3027</v>
      </c>
      <c r="P12" s="17">
        <f>COUNTIFS(Aggregate!$L:$L,'CSAT Monthly'!$O$1,Aggregate!$E:$E,'CSAT Monthly'!P$1,Aggregate!$K:$K,'CSAT Monthly'!$O12)</f>
        <v>0</v>
      </c>
      <c r="Q12" s="17">
        <f>COUNTIFS(Aggregate!$L:$L,'CSAT Monthly'!$O$1,Aggregate!$E:$E,'CSAT Monthly'!Q$1,Aggregate!$K:$K,'CSAT Monthly'!$O12)</f>
        <v>0</v>
      </c>
      <c r="R12" s="17">
        <f>COUNTIFS(Aggregate!$L:$L,'CSAT Monthly'!$O$1,Aggregate!$E:$E,'CSAT Monthly'!R$1,Aggregate!$K:$K,'CSAT Monthly'!$O12)</f>
        <v>0</v>
      </c>
      <c r="S12" s="17">
        <f>COUNTIFS(Aggregate!$L:$L,'CSAT Monthly'!$O$1,Aggregate!$E:$E,'CSAT Monthly'!S$1,Aggregate!$K:$K,'CSAT Monthly'!$O12)</f>
        <v>1</v>
      </c>
      <c r="T12" s="17">
        <f>COUNTIFS(Aggregate!$L:$L,'CSAT Monthly'!$O$1,Aggregate!$E:$E,'CSAT Monthly'!T$1,Aggregate!$K:$K,'CSAT Monthly'!$O12)</f>
        <v>3</v>
      </c>
    </row>
    <row r="13" spans="1:20" x14ac:dyDescent="0.25">
      <c r="A13" s="17" t="s">
        <v>3039</v>
      </c>
      <c r="B13" s="17">
        <f>COUNTIFS(Aggregate!$L:$L,'CSAT Monthly'!$A$1,Aggregate!$E:$E,'CSAT Monthly'!B$1,Aggregate!$K:$K,'CSAT Monthly'!$A13)</f>
        <v>1</v>
      </c>
      <c r="C13" s="17">
        <f>COUNTIFS(Aggregate!$L:$L,'CSAT Monthly'!$A$1,Aggregate!$E:$E,'CSAT Monthly'!C$1,Aggregate!$K:$K,'CSAT Monthly'!$A13)</f>
        <v>0</v>
      </c>
      <c r="D13" s="17">
        <f>COUNTIFS(Aggregate!$L:$L,'CSAT Monthly'!$A$1,Aggregate!$E:$E,'CSAT Monthly'!D$1,Aggregate!$K:$K,'CSAT Monthly'!$A13)</f>
        <v>1</v>
      </c>
      <c r="E13" s="17">
        <f>COUNTIFS(Aggregate!$L:$L,'CSAT Monthly'!$A$1,Aggregate!$E:$E,'CSAT Monthly'!E$1,Aggregate!$K:$K,'CSAT Monthly'!$A13)</f>
        <v>7</v>
      </c>
      <c r="F13" s="17">
        <f>COUNTIFS(Aggregate!$L:$L,'CSAT Monthly'!$A$1,Aggregate!$E:$E,'CSAT Monthly'!F$1,Aggregate!$K:$K,'CSAT Monthly'!$A13)</f>
        <v>8</v>
      </c>
      <c r="H13" s="17" t="s">
        <v>3039</v>
      </c>
      <c r="I13" s="17">
        <f>COUNTIFS(Aggregate!$L:$L,'CSAT Monthly'!$H$1,Aggregate!$E:$E,'CSAT Monthly'!I$1,Aggregate!$K:$K,'CSAT Monthly'!$H13)</f>
        <v>2</v>
      </c>
      <c r="J13" s="17">
        <f>COUNTIFS(Aggregate!$L:$L,'CSAT Monthly'!$H$1,Aggregate!$E:$E,'CSAT Monthly'!J$1,Aggregate!$K:$K,'CSAT Monthly'!$H13)</f>
        <v>1</v>
      </c>
      <c r="K13" s="17">
        <f>COUNTIFS(Aggregate!$L:$L,'CSAT Monthly'!$H$1,Aggregate!$E:$E,'CSAT Monthly'!K$1,Aggregate!$K:$K,'CSAT Monthly'!$H13)</f>
        <v>0</v>
      </c>
      <c r="L13" s="17">
        <f>COUNTIFS(Aggregate!$L:$L,'CSAT Monthly'!$H$1,Aggregate!$E:$E,'CSAT Monthly'!L$1,Aggregate!$K:$K,'CSAT Monthly'!$H13)</f>
        <v>6</v>
      </c>
      <c r="M13" s="17">
        <f>COUNTIFS(Aggregate!$L:$L,'CSAT Monthly'!$H$1,Aggregate!$E:$E,'CSAT Monthly'!M$1,Aggregate!$K:$K,'CSAT Monthly'!$H13)</f>
        <v>4</v>
      </c>
      <c r="O13" s="17" t="s">
        <v>3039</v>
      </c>
      <c r="P13" s="17">
        <f>COUNTIFS(Aggregate!$L:$L,'CSAT Monthly'!$O$1,Aggregate!$E:$E,'CSAT Monthly'!P$1,Aggregate!$K:$K,'CSAT Monthly'!$O13)</f>
        <v>0</v>
      </c>
      <c r="Q13" s="17">
        <f>COUNTIFS(Aggregate!$L:$L,'CSAT Monthly'!$O$1,Aggregate!$E:$E,'CSAT Monthly'!Q$1,Aggregate!$K:$K,'CSAT Monthly'!$O13)</f>
        <v>3</v>
      </c>
      <c r="R13" s="17">
        <f>COUNTIFS(Aggregate!$L:$L,'CSAT Monthly'!$O$1,Aggregate!$E:$E,'CSAT Monthly'!R$1,Aggregate!$K:$K,'CSAT Monthly'!$O13)</f>
        <v>0</v>
      </c>
      <c r="S13" s="17">
        <f>COUNTIFS(Aggregate!$L:$L,'CSAT Monthly'!$O$1,Aggregate!$E:$E,'CSAT Monthly'!S$1,Aggregate!$K:$K,'CSAT Monthly'!$O13)</f>
        <v>4</v>
      </c>
      <c r="T13" s="17">
        <f>COUNTIFS(Aggregate!$L:$L,'CSAT Monthly'!$O$1,Aggregate!$E:$E,'CSAT Monthly'!T$1,Aggregate!$K:$K,'CSAT Monthly'!$O13)</f>
        <v>4</v>
      </c>
    </row>
    <row r="14" spans="1:20" x14ac:dyDescent="0.25">
      <c r="A14" s="17" t="s">
        <v>3026</v>
      </c>
      <c r="B14" s="17">
        <f>COUNTIFS(Aggregate!$L:$L,'CSAT Monthly'!$A$1,Aggregate!$E:$E,'CSAT Monthly'!B$1,Aggregate!$K:$K,'CSAT Monthly'!$A14)</f>
        <v>0</v>
      </c>
      <c r="C14" s="17">
        <f>COUNTIFS(Aggregate!$L:$L,'CSAT Monthly'!$A$1,Aggregate!$E:$E,'CSAT Monthly'!C$1,Aggregate!$K:$K,'CSAT Monthly'!$A14)</f>
        <v>0</v>
      </c>
      <c r="D14" s="17">
        <f>COUNTIFS(Aggregate!$L:$L,'CSAT Monthly'!$A$1,Aggregate!$E:$E,'CSAT Monthly'!D$1,Aggregate!$K:$K,'CSAT Monthly'!$A14)</f>
        <v>0</v>
      </c>
      <c r="E14" s="17">
        <f>COUNTIFS(Aggregate!$L:$L,'CSAT Monthly'!$A$1,Aggregate!$E:$E,'CSAT Monthly'!E$1,Aggregate!$K:$K,'CSAT Monthly'!$A14)</f>
        <v>0</v>
      </c>
      <c r="F14" s="17">
        <f>COUNTIFS(Aggregate!$L:$L,'CSAT Monthly'!$A$1,Aggregate!$E:$E,'CSAT Monthly'!F$1,Aggregate!$K:$K,'CSAT Monthly'!$A14)</f>
        <v>1</v>
      </c>
      <c r="H14" s="17" t="s">
        <v>3026</v>
      </c>
      <c r="I14" s="17">
        <f>COUNTIFS(Aggregate!$L:$L,'CSAT Monthly'!$H$1,Aggregate!$E:$E,'CSAT Monthly'!I$1,Aggregate!$K:$K,'CSAT Monthly'!$H14)</f>
        <v>0</v>
      </c>
      <c r="J14" s="17">
        <f>COUNTIFS(Aggregate!$L:$L,'CSAT Monthly'!$H$1,Aggregate!$E:$E,'CSAT Monthly'!J$1,Aggregate!$K:$K,'CSAT Monthly'!$H14)</f>
        <v>0</v>
      </c>
      <c r="K14" s="17">
        <f>COUNTIFS(Aggregate!$L:$L,'CSAT Monthly'!$H$1,Aggregate!$E:$E,'CSAT Monthly'!K$1,Aggregate!$K:$K,'CSAT Monthly'!$H14)</f>
        <v>0</v>
      </c>
      <c r="L14" s="17">
        <f>COUNTIFS(Aggregate!$L:$L,'CSAT Monthly'!$H$1,Aggregate!$E:$E,'CSAT Monthly'!L$1,Aggregate!$K:$K,'CSAT Monthly'!$H14)</f>
        <v>1</v>
      </c>
      <c r="M14" s="17">
        <f>COUNTIFS(Aggregate!$L:$L,'CSAT Monthly'!$H$1,Aggregate!$E:$E,'CSAT Monthly'!M$1,Aggregate!$K:$K,'CSAT Monthly'!$H14)</f>
        <v>3</v>
      </c>
      <c r="O14" s="17" t="s">
        <v>3026</v>
      </c>
      <c r="P14" s="17">
        <f>COUNTIFS(Aggregate!$L:$L,'CSAT Monthly'!$O$1,Aggregate!$E:$E,'CSAT Monthly'!P$1,Aggregate!$K:$K,'CSAT Monthly'!$O14)</f>
        <v>0</v>
      </c>
      <c r="Q14" s="17">
        <f>COUNTIFS(Aggregate!$L:$L,'CSAT Monthly'!$O$1,Aggregate!$E:$E,'CSAT Monthly'!Q$1,Aggregate!$K:$K,'CSAT Monthly'!$O14)</f>
        <v>0</v>
      </c>
      <c r="R14" s="17">
        <f>COUNTIFS(Aggregate!$L:$L,'CSAT Monthly'!$O$1,Aggregate!$E:$E,'CSAT Monthly'!R$1,Aggregate!$K:$K,'CSAT Monthly'!$O14)</f>
        <v>0</v>
      </c>
      <c r="S14" s="17">
        <f>COUNTIFS(Aggregate!$L:$L,'CSAT Monthly'!$O$1,Aggregate!$E:$E,'CSAT Monthly'!S$1,Aggregate!$K:$K,'CSAT Monthly'!$O14)</f>
        <v>0</v>
      </c>
      <c r="T14" s="17">
        <f>COUNTIFS(Aggregate!$L:$L,'CSAT Monthly'!$O$1,Aggregate!$E:$E,'CSAT Monthly'!T$1,Aggregate!$K:$K,'CSAT Monthly'!$O14)</f>
        <v>8</v>
      </c>
    </row>
    <row r="15" spans="1:20" x14ac:dyDescent="0.25">
      <c r="A15" s="17" t="s">
        <v>3037</v>
      </c>
      <c r="B15" s="17">
        <f>COUNTIFS(Aggregate!$L:$L,'CSAT Monthly'!$A$1,Aggregate!$E:$E,'CSAT Monthly'!B$1,Aggregate!$K:$K,'CSAT Monthly'!$A15)</f>
        <v>0</v>
      </c>
      <c r="C15" s="17">
        <f>COUNTIFS(Aggregate!$L:$L,'CSAT Monthly'!$A$1,Aggregate!$E:$E,'CSAT Monthly'!C$1,Aggregate!$K:$K,'CSAT Monthly'!$A15)</f>
        <v>0</v>
      </c>
      <c r="D15" s="17">
        <f>COUNTIFS(Aggregate!$L:$L,'CSAT Monthly'!$A$1,Aggregate!$E:$E,'CSAT Monthly'!D$1,Aggregate!$K:$K,'CSAT Monthly'!$A15)</f>
        <v>1</v>
      </c>
      <c r="E15" s="17">
        <f>COUNTIFS(Aggregate!$L:$L,'CSAT Monthly'!$A$1,Aggregate!$E:$E,'CSAT Monthly'!E$1,Aggregate!$K:$K,'CSAT Monthly'!$A15)</f>
        <v>1</v>
      </c>
      <c r="F15" s="17">
        <f>COUNTIFS(Aggregate!$L:$L,'CSAT Monthly'!$A$1,Aggregate!$E:$E,'CSAT Monthly'!F$1,Aggregate!$K:$K,'CSAT Monthly'!$A15)</f>
        <v>3</v>
      </c>
      <c r="H15" s="17" t="s">
        <v>3037</v>
      </c>
      <c r="I15" s="17">
        <f>COUNTIFS(Aggregate!$L:$L,'CSAT Monthly'!$H$1,Aggregate!$E:$E,'CSAT Monthly'!I$1,Aggregate!$K:$K,'CSAT Monthly'!$H15)</f>
        <v>0</v>
      </c>
      <c r="J15" s="17">
        <f>COUNTIFS(Aggregate!$L:$L,'CSAT Monthly'!$H$1,Aggregate!$E:$E,'CSAT Monthly'!J$1,Aggregate!$K:$K,'CSAT Monthly'!$H15)</f>
        <v>0</v>
      </c>
      <c r="K15" s="17">
        <f>COUNTIFS(Aggregate!$L:$L,'CSAT Monthly'!$H$1,Aggregate!$E:$E,'CSAT Monthly'!K$1,Aggregate!$K:$K,'CSAT Monthly'!$H15)</f>
        <v>3</v>
      </c>
      <c r="L15" s="17">
        <f>COUNTIFS(Aggregate!$L:$L,'CSAT Monthly'!$H$1,Aggregate!$E:$E,'CSAT Monthly'!L$1,Aggregate!$K:$K,'CSAT Monthly'!$H15)</f>
        <v>3</v>
      </c>
      <c r="M15" s="17">
        <f>COUNTIFS(Aggregate!$L:$L,'CSAT Monthly'!$H$1,Aggregate!$E:$E,'CSAT Monthly'!M$1,Aggregate!$K:$K,'CSAT Monthly'!$H15)</f>
        <v>1</v>
      </c>
      <c r="O15" s="17" t="s">
        <v>3037</v>
      </c>
      <c r="P15" s="17">
        <f>COUNTIFS(Aggregate!$L:$L,'CSAT Monthly'!$O$1,Aggregate!$E:$E,'CSAT Monthly'!P$1,Aggregate!$K:$K,'CSAT Monthly'!$O15)</f>
        <v>1</v>
      </c>
      <c r="Q15" s="17">
        <f>COUNTIFS(Aggregate!$L:$L,'CSAT Monthly'!$O$1,Aggregate!$E:$E,'CSAT Monthly'!Q$1,Aggregate!$K:$K,'CSAT Monthly'!$O15)</f>
        <v>0</v>
      </c>
      <c r="R15" s="17">
        <f>COUNTIFS(Aggregate!$L:$L,'CSAT Monthly'!$O$1,Aggregate!$E:$E,'CSAT Monthly'!R$1,Aggregate!$K:$K,'CSAT Monthly'!$O15)</f>
        <v>0</v>
      </c>
      <c r="S15" s="17">
        <f>COUNTIFS(Aggregate!$L:$L,'CSAT Monthly'!$O$1,Aggregate!$E:$E,'CSAT Monthly'!S$1,Aggregate!$K:$K,'CSAT Monthly'!$O15)</f>
        <v>1</v>
      </c>
      <c r="T15" s="17">
        <f>COUNTIFS(Aggregate!$L:$L,'CSAT Monthly'!$O$1,Aggregate!$E:$E,'CSAT Monthly'!T$1,Aggregate!$K:$K,'CSAT Monthly'!$O15)</f>
        <v>0</v>
      </c>
    </row>
    <row r="16" spans="1:20" x14ac:dyDescent="0.25">
      <c r="A16" s="17" t="s">
        <v>3036</v>
      </c>
      <c r="B16" s="17">
        <f>COUNTIFS(Aggregate!$L:$L,'CSAT Monthly'!$A$1,Aggregate!$E:$E,'CSAT Monthly'!B$1,Aggregate!$K:$K,'CSAT Monthly'!$A16)</f>
        <v>1</v>
      </c>
      <c r="C16" s="17">
        <f>COUNTIFS(Aggregate!$L:$L,'CSAT Monthly'!$A$1,Aggregate!$E:$E,'CSAT Monthly'!C$1,Aggregate!$K:$K,'CSAT Monthly'!$A16)</f>
        <v>1</v>
      </c>
      <c r="D16" s="17">
        <f>COUNTIFS(Aggregate!$L:$L,'CSAT Monthly'!$A$1,Aggregate!$E:$E,'CSAT Monthly'!D$1,Aggregate!$K:$K,'CSAT Monthly'!$A16)</f>
        <v>1</v>
      </c>
      <c r="E16" s="17">
        <f>COUNTIFS(Aggregate!$L:$L,'CSAT Monthly'!$A$1,Aggregate!$E:$E,'CSAT Monthly'!E$1,Aggregate!$K:$K,'CSAT Monthly'!$A16)</f>
        <v>10</v>
      </c>
      <c r="F16" s="17">
        <f>COUNTIFS(Aggregate!$L:$L,'CSAT Monthly'!$A$1,Aggregate!$E:$E,'CSAT Monthly'!F$1,Aggregate!$K:$K,'CSAT Monthly'!$A16)</f>
        <v>7</v>
      </c>
      <c r="H16" s="17" t="s">
        <v>3036</v>
      </c>
      <c r="I16" s="17">
        <f>COUNTIFS(Aggregate!$L:$L,'CSAT Monthly'!$H$1,Aggregate!$E:$E,'CSAT Monthly'!I$1,Aggregate!$K:$K,'CSAT Monthly'!$H16)</f>
        <v>0</v>
      </c>
      <c r="J16" s="17">
        <f>COUNTIFS(Aggregate!$L:$L,'CSAT Monthly'!$H$1,Aggregate!$E:$E,'CSAT Monthly'!J$1,Aggregate!$K:$K,'CSAT Monthly'!$H16)</f>
        <v>2</v>
      </c>
      <c r="K16" s="17">
        <f>COUNTIFS(Aggregate!$L:$L,'CSAT Monthly'!$H$1,Aggregate!$E:$E,'CSAT Monthly'!K$1,Aggregate!$K:$K,'CSAT Monthly'!$H16)</f>
        <v>3</v>
      </c>
      <c r="L16" s="17">
        <f>COUNTIFS(Aggregate!$L:$L,'CSAT Monthly'!$H$1,Aggregate!$E:$E,'CSAT Monthly'!L$1,Aggregate!$K:$K,'CSAT Monthly'!$H16)</f>
        <v>3</v>
      </c>
      <c r="M16" s="17">
        <f>COUNTIFS(Aggregate!$L:$L,'CSAT Monthly'!$H$1,Aggregate!$E:$E,'CSAT Monthly'!M$1,Aggregate!$K:$K,'CSAT Monthly'!$H16)</f>
        <v>6</v>
      </c>
      <c r="O16" s="17" t="s">
        <v>3036</v>
      </c>
      <c r="P16" s="17">
        <f>COUNTIFS(Aggregate!$L:$L,'CSAT Monthly'!$O$1,Aggregate!$E:$E,'CSAT Monthly'!P$1,Aggregate!$K:$K,'CSAT Monthly'!$O16)</f>
        <v>3</v>
      </c>
      <c r="Q16" s="17">
        <f>COUNTIFS(Aggregate!$L:$L,'CSAT Monthly'!$O$1,Aggregate!$E:$E,'CSAT Monthly'!Q$1,Aggregate!$K:$K,'CSAT Monthly'!$O16)</f>
        <v>0</v>
      </c>
      <c r="R16" s="17">
        <f>COUNTIFS(Aggregate!$L:$L,'CSAT Monthly'!$O$1,Aggregate!$E:$E,'CSAT Monthly'!R$1,Aggregate!$K:$K,'CSAT Monthly'!$O16)</f>
        <v>3</v>
      </c>
      <c r="S16" s="17">
        <f>COUNTIFS(Aggregate!$L:$L,'CSAT Monthly'!$O$1,Aggregate!$E:$E,'CSAT Monthly'!S$1,Aggregate!$K:$K,'CSAT Monthly'!$O16)</f>
        <v>7</v>
      </c>
      <c r="T16" s="17">
        <f>COUNTIFS(Aggregate!$L:$L,'CSAT Monthly'!$O$1,Aggregate!$E:$E,'CSAT Monthly'!T$1,Aggregate!$K:$K,'CSAT Monthly'!$O16)</f>
        <v>6</v>
      </c>
    </row>
    <row r="17" spans="1:20" x14ac:dyDescent="0.25">
      <c r="A17" s="17" t="s">
        <v>3038</v>
      </c>
      <c r="B17" s="17">
        <f>COUNTIFS(Aggregate!$L:$L,'CSAT Monthly'!$A$1,Aggregate!$E:$E,'CSAT Monthly'!B$1,Aggregate!$K:$K,'CSAT Monthly'!$A17)</f>
        <v>0</v>
      </c>
      <c r="C17" s="17">
        <f>COUNTIFS(Aggregate!$L:$L,'CSAT Monthly'!$A$1,Aggregate!$E:$E,'CSAT Monthly'!C$1,Aggregate!$K:$K,'CSAT Monthly'!$A17)</f>
        <v>0</v>
      </c>
      <c r="D17" s="17">
        <f>COUNTIFS(Aggregate!$L:$L,'CSAT Monthly'!$A$1,Aggregate!$E:$E,'CSAT Monthly'!D$1,Aggregate!$K:$K,'CSAT Monthly'!$A17)</f>
        <v>0</v>
      </c>
      <c r="E17" s="17">
        <f>COUNTIFS(Aggregate!$L:$L,'CSAT Monthly'!$A$1,Aggregate!$E:$E,'CSAT Monthly'!E$1,Aggregate!$K:$K,'CSAT Monthly'!$A17)</f>
        <v>2</v>
      </c>
      <c r="F17" s="17">
        <f>COUNTIFS(Aggregate!$L:$L,'CSAT Monthly'!$A$1,Aggregate!$E:$E,'CSAT Monthly'!F$1,Aggregate!$K:$K,'CSAT Monthly'!$A17)</f>
        <v>0</v>
      </c>
      <c r="H17" s="17" t="s">
        <v>3038</v>
      </c>
      <c r="I17" s="17">
        <f>COUNTIFS(Aggregate!$L:$L,'CSAT Monthly'!$H$1,Aggregate!$E:$E,'CSAT Monthly'!I$1,Aggregate!$K:$K,'CSAT Monthly'!$H17)</f>
        <v>0</v>
      </c>
      <c r="J17" s="17">
        <f>COUNTIFS(Aggregate!$L:$L,'CSAT Monthly'!$H$1,Aggregate!$E:$E,'CSAT Monthly'!J$1,Aggregate!$K:$K,'CSAT Monthly'!$H17)</f>
        <v>0</v>
      </c>
      <c r="K17" s="17">
        <f>COUNTIFS(Aggregate!$L:$L,'CSAT Monthly'!$H$1,Aggregate!$E:$E,'CSAT Monthly'!K$1,Aggregate!$K:$K,'CSAT Monthly'!$H17)</f>
        <v>0</v>
      </c>
      <c r="L17" s="17">
        <f>COUNTIFS(Aggregate!$L:$L,'CSAT Monthly'!$H$1,Aggregate!$E:$E,'CSAT Monthly'!L$1,Aggregate!$K:$K,'CSAT Monthly'!$H17)</f>
        <v>3</v>
      </c>
      <c r="M17" s="17">
        <f>COUNTIFS(Aggregate!$L:$L,'CSAT Monthly'!$H$1,Aggregate!$E:$E,'CSAT Monthly'!M$1,Aggregate!$K:$K,'CSAT Monthly'!$H17)</f>
        <v>0</v>
      </c>
      <c r="O17" s="17" t="s">
        <v>3038</v>
      </c>
      <c r="P17" s="17">
        <f>COUNTIFS(Aggregate!$L:$L,'CSAT Monthly'!$O$1,Aggregate!$E:$E,'CSAT Monthly'!P$1,Aggregate!$K:$K,'CSAT Monthly'!$O17)</f>
        <v>0</v>
      </c>
      <c r="Q17" s="17">
        <f>COUNTIFS(Aggregate!$L:$L,'CSAT Monthly'!$O$1,Aggregate!$E:$E,'CSAT Monthly'!Q$1,Aggregate!$K:$K,'CSAT Monthly'!$O17)</f>
        <v>0</v>
      </c>
      <c r="R17" s="17">
        <f>COUNTIFS(Aggregate!$L:$L,'CSAT Monthly'!$O$1,Aggregate!$E:$E,'CSAT Monthly'!R$1,Aggregate!$K:$K,'CSAT Monthly'!$O17)</f>
        <v>0</v>
      </c>
      <c r="S17" s="17">
        <f>COUNTIFS(Aggregate!$L:$L,'CSAT Monthly'!$O$1,Aggregate!$E:$E,'CSAT Monthly'!S$1,Aggregate!$K:$K,'CSAT Monthly'!$O17)</f>
        <v>1</v>
      </c>
      <c r="T17" s="17">
        <f>COUNTIFS(Aggregate!$L:$L,'CSAT Monthly'!$O$1,Aggregate!$E:$E,'CSAT Monthly'!T$1,Aggregate!$K:$K,'CSAT Monthly'!$O17)</f>
        <v>0</v>
      </c>
    </row>
    <row r="18" spans="1:20" x14ac:dyDescent="0.25">
      <c r="A18" s="17" t="s">
        <v>3040</v>
      </c>
      <c r="B18" s="17">
        <f>COUNTIFS(Aggregate!$L:$L,'CSAT Monthly'!$A$1,Aggregate!$E:$E,'CSAT Monthly'!B$1,Aggregate!$K:$K,'CSAT Monthly'!$A18)</f>
        <v>0</v>
      </c>
      <c r="C18" s="17">
        <f>COUNTIFS(Aggregate!$L:$L,'CSAT Monthly'!$A$1,Aggregate!$E:$E,'CSAT Monthly'!C$1,Aggregate!$K:$K,'CSAT Monthly'!$A18)</f>
        <v>0</v>
      </c>
      <c r="D18" s="17">
        <f>COUNTIFS(Aggregate!$L:$L,'CSAT Monthly'!$A$1,Aggregate!$E:$E,'CSAT Monthly'!D$1,Aggregate!$K:$K,'CSAT Monthly'!$A18)</f>
        <v>0</v>
      </c>
      <c r="E18" s="17">
        <f>COUNTIFS(Aggregate!$L:$L,'CSAT Monthly'!$A$1,Aggregate!$E:$E,'CSAT Monthly'!E$1,Aggregate!$K:$K,'CSAT Monthly'!$A18)</f>
        <v>0</v>
      </c>
      <c r="F18" s="17">
        <f>COUNTIFS(Aggregate!$L:$L,'CSAT Monthly'!$A$1,Aggregate!$E:$E,'CSAT Monthly'!F$1,Aggregate!$K:$K,'CSAT Monthly'!$A18)</f>
        <v>3</v>
      </c>
      <c r="H18" s="17" t="s">
        <v>3040</v>
      </c>
      <c r="I18" s="17">
        <f>COUNTIFS(Aggregate!$L:$L,'CSAT Monthly'!$H$1,Aggregate!$E:$E,'CSAT Monthly'!I$1,Aggregate!$K:$K,'CSAT Monthly'!$H18)</f>
        <v>0</v>
      </c>
      <c r="J18" s="17">
        <f>COUNTIFS(Aggregate!$L:$L,'CSAT Monthly'!$H$1,Aggregate!$E:$E,'CSAT Monthly'!J$1,Aggregate!$K:$K,'CSAT Monthly'!$H18)</f>
        <v>0</v>
      </c>
      <c r="K18" s="17">
        <f>COUNTIFS(Aggregate!$L:$L,'CSAT Monthly'!$H$1,Aggregate!$E:$E,'CSAT Monthly'!K$1,Aggregate!$K:$K,'CSAT Monthly'!$H18)</f>
        <v>0</v>
      </c>
      <c r="L18" s="17">
        <f>COUNTIFS(Aggregate!$L:$L,'CSAT Monthly'!$H$1,Aggregate!$E:$E,'CSAT Monthly'!L$1,Aggregate!$K:$K,'CSAT Monthly'!$H18)</f>
        <v>0</v>
      </c>
      <c r="M18" s="17">
        <f>COUNTIFS(Aggregate!$L:$L,'CSAT Monthly'!$H$1,Aggregate!$E:$E,'CSAT Monthly'!M$1,Aggregate!$K:$K,'CSAT Monthly'!$H18)</f>
        <v>11</v>
      </c>
      <c r="O18" s="17" t="s">
        <v>3040</v>
      </c>
      <c r="P18" s="17">
        <f>COUNTIFS(Aggregate!$L:$L,'CSAT Monthly'!$O$1,Aggregate!$E:$E,'CSAT Monthly'!P$1,Aggregate!$K:$K,'CSAT Monthly'!$O18)</f>
        <v>0</v>
      </c>
      <c r="Q18" s="17">
        <f>COUNTIFS(Aggregate!$L:$L,'CSAT Monthly'!$O$1,Aggregate!$E:$E,'CSAT Monthly'!Q$1,Aggregate!$K:$K,'CSAT Monthly'!$O18)</f>
        <v>0</v>
      </c>
      <c r="R18" s="17">
        <f>COUNTIFS(Aggregate!$L:$L,'CSAT Monthly'!$O$1,Aggregate!$E:$E,'CSAT Monthly'!R$1,Aggregate!$K:$K,'CSAT Monthly'!$O18)</f>
        <v>0</v>
      </c>
      <c r="S18" s="17">
        <f>COUNTIFS(Aggregate!$L:$L,'CSAT Monthly'!$O$1,Aggregate!$E:$E,'CSAT Monthly'!S$1,Aggregate!$K:$K,'CSAT Monthly'!$O18)</f>
        <v>1</v>
      </c>
      <c r="T18" s="17">
        <f>COUNTIFS(Aggregate!$L:$L,'CSAT Monthly'!$O$1,Aggregate!$E:$E,'CSAT Monthly'!T$1,Aggregate!$K:$K,'CSAT Monthly'!$O18)</f>
        <v>3</v>
      </c>
    </row>
    <row r="19" spans="1:20" x14ac:dyDescent="0.25">
      <c r="A19" s="17" t="s">
        <v>3041</v>
      </c>
      <c r="B19" s="17">
        <f>COUNTIFS(Aggregate!$L:$L,'CSAT Monthly'!$A$1,Aggregate!$E:$E,'CSAT Monthly'!B$1,Aggregate!$K:$K,'CSAT Monthly'!$A19)</f>
        <v>0</v>
      </c>
      <c r="C19" s="17">
        <f>COUNTIFS(Aggregate!$L:$L,'CSAT Monthly'!$A$1,Aggregate!$E:$E,'CSAT Monthly'!C$1,Aggregate!$K:$K,'CSAT Monthly'!$A19)</f>
        <v>0</v>
      </c>
      <c r="D19" s="17">
        <f>COUNTIFS(Aggregate!$L:$L,'CSAT Monthly'!$A$1,Aggregate!$E:$E,'CSAT Monthly'!D$1,Aggregate!$K:$K,'CSAT Monthly'!$A19)</f>
        <v>0</v>
      </c>
      <c r="E19" s="17">
        <f>COUNTIFS(Aggregate!$L:$L,'CSAT Monthly'!$A$1,Aggregate!$E:$E,'CSAT Monthly'!E$1,Aggregate!$K:$K,'CSAT Monthly'!$A19)</f>
        <v>0</v>
      </c>
      <c r="F19" s="17">
        <f>COUNTIFS(Aggregate!$L:$L,'CSAT Monthly'!$A$1,Aggregate!$E:$E,'CSAT Monthly'!F$1,Aggregate!$K:$K,'CSAT Monthly'!$A19)</f>
        <v>2</v>
      </c>
      <c r="H19" s="17" t="s">
        <v>3041</v>
      </c>
      <c r="I19" s="17">
        <f>COUNTIFS(Aggregate!$L:$L,'CSAT Monthly'!$H$1,Aggregate!$E:$E,'CSAT Monthly'!I$1,Aggregate!$K:$K,'CSAT Monthly'!$H19)</f>
        <v>1</v>
      </c>
      <c r="J19" s="17">
        <f>COUNTIFS(Aggregate!$L:$L,'CSAT Monthly'!$H$1,Aggregate!$E:$E,'CSAT Monthly'!J$1,Aggregate!$K:$K,'CSAT Monthly'!$H19)</f>
        <v>0</v>
      </c>
      <c r="K19" s="17">
        <f>COUNTIFS(Aggregate!$L:$L,'CSAT Monthly'!$H$1,Aggregate!$E:$E,'CSAT Monthly'!K$1,Aggregate!$K:$K,'CSAT Monthly'!$H19)</f>
        <v>0</v>
      </c>
      <c r="L19" s="17">
        <f>COUNTIFS(Aggregate!$L:$L,'CSAT Monthly'!$H$1,Aggregate!$E:$E,'CSAT Monthly'!L$1,Aggregate!$K:$K,'CSAT Monthly'!$H19)</f>
        <v>1</v>
      </c>
      <c r="M19" s="17">
        <f>COUNTIFS(Aggregate!$L:$L,'CSAT Monthly'!$H$1,Aggregate!$E:$E,'CSAT Monthly'!M$1,Aggregate!$K:$K,'CSAT Monthly'!$H19)</f>
        <v>3</v>
      </c>
      <c r="O19" s="17" t="s">
        <v>3041</v>
      </c>
      <c r="P19" s="17">
        <f>COUNTIFS(Aggregate!$L:$L,'CSAT Monthly'!$O$1,Aggregate!$E:$E,'CSAT Monthly'!P$1,Aggregate!$K:$K,'CSAT Monthly'!$O19)</f>
        <v>0</v>
      </c>
      <c r="Q19" s="17">
        <f>COUNTIFS(Aggregate!$L:$L,'CSAT Monthly'!$O$1,Aggregate!$E:$E,'CSAT Monthly'!Q$1,Aggregate!$K:$K,'CSAT Monthly'!$O19)</f>
        <v>0</v>
      </c>
      <c r="R19" s="17">
        <f>COUNTIFS(Aggregate!$L:$L,'CSAT Monthly'!$O$1,Aggregate!$E:$E,'CSAT Monthly'!R$1,Aggregate!$K:$K,'CSAT Monthly'!$O19)</f>
        <v>0</v>
      </c>
      <c r="S19" s="17">
        <f>COUNTIFS(Aggregate!$L:$L,'CSAT Monthly'!$O$1,Aggregate!$E:$E,'CSAT Monthly'!S$1,Aggregate!$K:$K,'CSAT Monthly'!$O19)</f>
        <v>0</v>
      </c>
      <c r="T19" s="17">
        <f>COUNTIFS(Aggregate!$L:$L,'CSAT Monthly'!$O$1,Aggregate!$E:$E,'CSAT Monthly'!T$1,Aggregate!$K:$K,'CSAT Monthly'!$O19)</f>
        <v>5</v>
      </c>
    </row>
    <row r="20" spans="1:20" x14ac:dyDescent="0.25">
      <c r="A20" s="17" t="s">
        <v>3042</v>
      </c>
      <c r="B20" s="17">
        <f>COUNTIFS(Aggregate!$L:$L,'CSAT Monthly'!$A$1,Aggregate!$E:$E,'CSAT Monthly'!B$1,Aggregate!$K:$K,'CSAT Monthly'!$A20)</f>
        <v>0</v>
      </c>
      <c r="C20" s="17">
        <f>COUNTIFS(Aggregate!$L:$L,'CSAT Monthly'!$A$1,Aggregate!$E:$E,'CSAT Monthly'!C$1,Aggregate!$K:$K,'CSAT Monthly'!$A20)</f>
        <v>3</v>
      </c>
      <c r="D20" s="17">
        <f>COUNTIFS(Aggregate!$L:$L,'CSAT Monthly'!$A$1,Aggregate!$E:$E,'CSAT Monthly'!D$1,Aggregate!$K:$K,'CSAT Monthly'!$A20)</f>
        <v>2</v>
      </c>
      <c r="E20" s="17">
        <f>COUNTIFS(Aggregate!$L:$L,'CSAT Monthly'!$A$1,Aggregate!$E:$E,'CSAT Monthly'!E$1,Aggregate!$K:$K,'CSAT Monthly'!$A20)</f>
        <v>7</v>
      </c>
      <c r="F20" s="17">
        <f>COUNTIFS(Aggregate!$L:$L,'CSAT Monthly'!$A$1,Aggregate!$E:$E,'CSAT Monthly'!F$1,Aggregate!$K:$K,'CSAT Monthly'!$A20)</f>
        <v>3</v>
      </c>
      <c r="H20" s="17" t="s">
        <v>3042</v>
      </c>
      <c r="I20" s="17">
        <f>COUNTIFS(Aggregate!$L:$L,'CSAT Monthly'!$H$1,Aggregate!$E:$E,'CSAT Monthly'!I$1,Aggregate!$K:$K,'CSAT Monthly'!$H20)</f>
        <v>3</v>
      </c>
      <c r="J20" s="17">
        <f>COUNTIFS(Aggregate!$L:$L,'CSAT Monthly'!$H$1,Aggregate!$E:$E,'CSAT Monthly'!J$1,Aggregate!$K:$K,'CSAT Monthly'!$H20)</f>
        <v>1</v>
      </c>
      <c r="K20" s="17">
        <f>COUNTIFS(Aggregate!$L:$L,'CSAT Monthly'!$H$1,Aggregate!$E:$E,'CSAT Monthly'!K$1,Aggregate!$K:$K,'CSAT Monthly'!$H20)</f>
        <v>2</v>
      </c>
      <c r="L20" s="17">
        <f>COUNTIFS(Aggregate!$L:$L,'CSAT Monthly'!$H$1,Aggregate!$E:$E,'CSAT Monthly'!L$1,Aggregate!$K:$K,'CSAT Monthly'!$H20)</f>
        <v>10</v>
      </c>
      <c r="M20" s="17">
        <f>COUNTIFS(Aggregate!$L:$L,'CSAT Monthly'!$H$1,Aggregate!$E:$E,'CSAT Monthly'!M$1,Aggregate!$K:$K,'CSAT Monthly'!$H20)</f>
        <v>6</v>
      </c>
      <c r="O20" s="17" t="s">
        <v>3042</v>
      </c>
      <c r="P20" s="17">
        <f>COUNTIFS(Aggregate!$L:$L,'CSAT Monthly'!$O$1,Aggregate!$E:$E,'CSAT Monthly'!P$1,Aggregate!$K:$K,'CSAT Monthly'!$O20)</f>
        <v>6</v>
      </c>
      <c r="Q20" s="17">
        <f>COUNTIFS(Aggregate!$L:$L,'CSAT Monthly'!$O$1,Aggregate!$E:$E,'CSAT Monthly'!Q$1,Aggregate!$K:$K,'CSAT Monthly'!$O20)</f>
        <v>1</v>
      </c>
      <c r="R20" s="17">
        <f>COUNTIFS(Aggregate!$L:$L,'CSAT Monthly'!$O$1,Aggregate!$E:$E,'CSAT Monthly'!R$1,Aggregate!$K:$K,'CSAT Monthly'!$O20)</f>
        <v>2</v>
      </c>
      <c r="S20" s="17">
        <f>COUNTIFS(Aggregate!$L:$L,'CSAT Monthly'!$O$1,Aggregate!$E:$E,'CSAT Monthly'!S$1,Aggregate!$K:$K,'CSAT Monthly'!$O20)</f>
        <v>7</v>
      </c>
      <c r="T20" s="17">
        <f>COUNTIFS(Aggregate!$L:$L,'CSAT Monthly'!$O$1,Aggregate!$E:$E,'CSAT Monthly'!T$1,Aggregate!$K:$K,'CSAT Monthly'!$O20)</f>
        <v>6</v>
      </c>
    </row>
    <row r="21" spans="1:20" x14ac:dyDescent="0.25">
      <c r="A21" s="17" t="s">
        <v>1387</v>
      </c>
      <c r="B21" s="17">
        <f>COUNTIFS(Aggregate!$L:$L,'CSAT Monthly'!$A$1,Aggregate!$E:$E,'CSAT Monthly'!B$1,Aggregate!$K:$K,'CSAT Monthly'!$A21)</f>
        <v>0</v>
      </c>
      <c r="C21" s="17">
        <f>COUNTIFS(Aggregate!$L:$L,'CSAT Monthly'!$A$1,Aggregate!$E:$E,'CSAT Monthly'!C$1,Aggregate!$K:$K,'CSAT Monthly'!$A21)</f>
        <v>4</v>
      </c>
      <c r="D21" s="17">
        <f>COUNTIFS(Aggregate!$L:$L,'CSAT Monthly'!$A$1,Aggregate!$E:$E,'CSAT Monthly'!D$1,Aggregate!$K:$K,'CSAT Monthly'!$A21)</f>
        <v>2</v>
      </c>
      <c r="E21" s="17">
        <f>COUNTIFS(Aggregate!$L:$L,'CSAT Monthly'!$A$1,Aggregate!$E:$E,'CSAT Monthly'!E$1,Aggregate!$K:$K,'CSAT Monthly'!$A21)</f>
        <v>9</v>
      </c>
      <c r="F21" s="17">
        <f>COUNTIFS(Aggregate!$L:$L,'CSAT Monthly'!$A$1,Aggregate!$E:$E,'CSAT Monthly'!F$1,Aggregate!$K:$K,'CSAT Monthly'!$A21)</f>
        <v>11</v>
      </c>
      <c r="H21" s="17" t="s">
        <v>1387</v>
      </c>
      <c r="I21" s="17">
        <f>COUNTIFS(Aggregate!$L:$L,'CSAT Monthly'!$H$1,Aggregate!$E:$E,'CSAT Monthly'!I$1,Aggregate!$K:$K,'CSAT Monthly'!$H21)</f>
        <v>0</v>
      </c>
      <c r="J21" s="17">
        <f>COUNTIFS(Aggregate!$L:$L,'CSAT Monthly'!$H$1,Aggregate!$E:$E,'CSAT Monthly'!J$1,Aggregate!$K:$K,'CSAT Monthly'!$H21)</f>
        <v>4</v>
      </c>
      <c r="K21" s="17">
        <f>COUNTIFS(Aggregate!$L:$L,'CSAT Monthly'!$H$1,Aggregate!$E:$E,'CSAT Monthly'!K$1,Aggregate!$K:$K,'CSAT Monthly'!$H21)</f>
        <v>2</v>
      </c>
      <c r="L21" s="17">
        <f>COUNTIFS(Aggregate!$L:$L,'CSAT Monthly'!$H$1,Aggregate!$E:$E,'CSAT Monthly'!L$1,Aggregate!$K:$K,'CSAT Monthly'!$H21)</f>
        <v>16</v>
      </c>
      <c r="M21" s="17">
        <f>COUNTIFS(Aggregate!$L:$L,'CSAT Monthly'!$H$1,Aggregate!$E:$E,'CSAT Monthly'!M$1,Aggregate!$K:$K,'CSAT Monthly'!$H21)</f>
        <v>10</v>
      </c>
      <c r="O21" s="17" t="s">
        <v>1387</v>
      </c>
      <c r="P21" s="17">
        <f>COUNTIFS(Aggregate!$L:$L,'CSAT Monthly'!$O$1,Aggregate!$E:$E,'CSAT Monthly'!P$1,Aggregate!$K:$K,'CSAT Monthly'!$O21)</f>
        <v>0</v>
      </c>
      <c r="Q21" s="17">
        <f>COUNTIFS(Aggregate!$L:$L,'CSAT Monthly'!$O$1,Aggregate!$E:$E,'CSAT Monthly'!Q$1,Aggregate!$K:$K,'CSAT Monthly'!$O21)</f>
        <v>4</v>
      </c>
      <c r="R21" s="17">
        <f>COUNTIFS(Aggregate!$L:$L,'CSAT Monthly'!$O$1,Aggregate!$E:$E,'CSAT Monthly'!R$1,Aggregate!$K:$K,'CSAT Monthly'!$O21)</f>
        <v>3</v>
      </c>
      <c r="S21" s="17">
        <f>COUNTIFS(Aggregate!$L:$L,'CSAT Monthly'!$O$1,Aggregate!$E:$E,'CSAT Monthly'!S$1,Aggregate!$K:$K,'CSAT Monthly'!$O21)</f>
        <v>26</v>
      </c>
      <c r="T21" s="17">
        <f>COUNTIFS(Aggregate!$L:$L,'CSAT Monthly'!$O$1,Aggregate!$E:$E,'CSAT Monthly'!T$1,Aggregate!$K:$K,'CSAT Monthly'!$O21)</f>
        <v>22</v>
      </c>
    </row>
    <row r="22" spans="1:20" x14ac:dyDescent="0.25">
      <c r="A22" s="17" t="s">
        <v>3043</v>
      </c>
      <c r="B22" s="17">
        <f>COUNTIFS(Aggregate!$L:$L,'CSAT Monthly'!$A$1,Aggregate!$E:$E,'CSAT Monthly'!B$1,Aggregate!$K:$K,'CSAT Monthly'!$A22)</f>
        <v>0</v>
      </c>
      <c r="C22" s="17">
        <f>COUNTIFS(Aggregate!$L:$L,'CSAT Monthly'!$A$1,Aggregate!$E:$E,'CSAT Monthly'!C$1,Aggregate!$K:$K,'CSAT Monthly'!$A22)</f>
        <v>0</v>
      </c>
      <c r="D22" s="17">
        <f>COUNTIFS(Aggregate!$L:$L,'CSAT Monthly'!$A$1,Aggregate!$E:$E,'CSAT Monthly'!D$1,Aggregate!$K:$K,'CSAT Monthly'!$A22)</f>
        <v>0</v>
      </c>
      <c r="E22" s="17">
        <f>COUNTIFS(Aggregate!$L:$L,'CSAT Monthly'!$A$1,Aggregate!$E:$E,'CSAT Monthly'!E$1,Aggregate!$K:$K,'CSAT Monthly'!$A22)</f>
        <v>0</v>
      </c>
      <c r="F22" s="17">
        <f>COUNTIFS(Aggregate!$L:$L,'CSAT Monthly'!$A$1,Aggregate!$E:$E,'CSAT Monthly'!F$1,Aggregate!$K:$K,'CSAT Monthly'!$A22)</f>
        <v>0</v>
      </c>
      <c r="H22" s="17" t="s">
        <v>3043</v>
      </c>
      <c r="I22" s="17">
        <f>COUNTIFS(Aggregate!$L:$L,'CSAT Monthly'!$H$1,Aggregate!$E:$E,'CSAT Monthly'!I$1,Aggregate!$K:$K,'CSAT Monthly'!$H22)</f>
        <v>0</v>
      </c>
      <c r="J22" s="17">
        <f>COUNTIFS(Aggregate!$L:$L,'CSAT Monthly'!$H$1,Aggregate!$E:$E,'CSAT Monthly'!J$1,Aggregate!$K:$K,'CSAT Monthly'!$H22)</f>
        <v>0</v>
      </c>
      <c r="K22" s="17">
        <f>COUNTIFS(Aggregate!$L:$L,'CSAT Monthly'!$H$1,Aggregate!$E:$E,'CSAT Monthly'!K$1,Aggregate!$K:$K,'CSAT Monthly'!$H22)</f>
        <v>1</v>
      </c>
      <c r="L22" s="17">
        <f>COUNTIFS(Aggregate!$L:$L,'CSAT Monthly'!$H$1,Aggregate!$E:$E,'CSAT Monthly'!L$1,Aggregate!$K:$K,'CSAT Monthly'!$H22)</f>
        <v>0</v>
      </c>
      <c r="M22" s="17">
        <f>COUNTIFS(Aggregate!$L:$L,'CSAT Monthly'!$H$1,Aggregate!$E:$E,'CSAT Monthly'!M$1,Aggregate!$K:$K,'CSAT Monthly'!$H22)</f>
        <v>0</v>
      </c>
      <c r="O22" s="17" t="s">
        <v>3043</v>
      </c>
      <c r="P22" s="17">
        <f>COUNTIFS(Aggregate!$L:$L,'CSAT Monthly'!$O$1,Aggregate!$E:$E,'CSAT Monthly'!P$1,Aggregate!$K:$K,'CSAT Monthly'!$O22)</f>
        <v>0</v>
      </c>
      <c r="Q22" s="17">
        <f>COUNTIFS(Aggregate!$L:$L,'CSAT Monthly'!$O$1,Aggregate!$E:$E,'CSAT Monthly'!Q$1,Aggregate!$K:$K,'CSAT Monthly'!$O22)</f>
        <v>0</v>
      </c>
      <c r="R22" s="17">
        <f>COUNTIFS(Aggregate!$L:$L,'CSAT Monthly'!$O$1,Aggregate!$E:$E,'CSAT Monthly'!R$1,Aggregate!$K:$K,'CSAT Monthly'!$O22)</f>
        <v>0</v>
      </c>
      <c r="S22" s="17">
        <f>COUNTIFS(Aggregate!$L:$L,'CSAT Monthly'!$O$1,Aggregate!$E:$E,'CSAT Monthly'!S$1,Aggregate!$K:$K,'CSAT Monthly'!$O22)</f>
        <v>0</v>
      </c>
      <c r="T22" s="17">
        <f>COUNTIFS(Aggregate!$L:$L,'CSAT Monthly'!$O$1,Aggregate!$E:$E,'CSAT Monthly'!T$1,Aggregate!$K:$K,'CSAT Monthly'!$O22)</f>
        <v>1</v>
      </c>
    </row>
    <row r="23" spans="1:20" x14ac:dyDescent="0.25">
      <c r="A23" s="17" t="s">
        <v>3047</v>
      </c>
      <c r="B23" s="17">
        <f>COUNTIFS(Aggregate!$L:$L,'CSAT Monthly'!$A$1,Aggregate!$E:$E,'CSAT Monthly'!B$1,Aggregate!$K:$K,'CSAT Monthly'!$A23)</f>
        <v>0</v>
      </c>
      <c r="C23" s="17">
        <f>COUNTIFS(Aggregate!$L:$L,'CSAT Monthly'!$A$1,Aggregate!$E:$E,'CSAT Monthly'!C$1,Aggregate!$K:$K,'CSAT Monthly'!$A23)</f>
        <v>0</v>
      </c>
      <c r="D23" s="17">
        <f>COUNTIFS(Aggregate!$L:$L,'CSAT Monthly'!$A$1,Aggregate!$E:$E,'CSAT Monthly'!D$1,Aggregate!$K:$K,'CSAT Monthly'!$A23)</f>
        <v>0</v>
      </c>
      <c r="E23" s="17">
        <f>COUNTIFS(Aggregate!$L:$L,'CSAT Monthly'!$A$1,Aggregate!$E:$E,'CSAT Monthly'!E$1,Aggregate!$K:$K,'CSAT Monthly'!$A23)</f>
        <v>0</v>
      </c>
      <c r="F23" s="17">
        <f>COUNTIFS(Aggregate!$L:$L,'CSAT Monthly'!$A$1,Aggregate!$E:$E,'CSAT Monthly'!F$1,Aggregate!$K:$K,'CSAT Monthly'!$A23)</f>
        <v>1</v>
      </c>
      <c r="H23" s="17" t="s">
        <v>3047</v>
      </c>
      <c r="I23" s="17">
        <f>COUNTIFS(Aggregate!$L:$L,'CSAT Monthly'!$H$1,Aggregate!$E:$E,'CSAT Monthly'!I$1,Aggregate!$K:$K,'CSAT Monthly'!$H23)</f>
        <v>0</v>
      </c>
      <c r="J23" s="17">
        <f>COUNTIFS(Aggregate!$L:$L,'CSAT Monthly'!$H$1,Aggregate!$E:$E,'CSAT Monthly'!J$1,Aggregate!$K:$K,'CSAT Monthly'!$H23)</f>
        <v>0</v>
      </c>
      <c r="K23" s="17">
        <f>COUNTIFS(Aggregate!$L:$L,'CSAT Monthly'!$H$1,Aggregate!$E:$E,'CSAT Monthly'!K$1,Aggregate!$K:$K,'CSAT Monthly'!$H23)</f>
        <v>0</v>
      </c>
      <c r="L23" s="17">
        <f>COUNTIFS(Aggregate!$L:$L,'CSAT Monthly'!$H$1,Aggregate!$E:$E,'CSAT Monthly'!L$1,Aggregate!$K:$K,'CSAT Monthly'!$H23)</f>
        <v>0</v>
      </c>
      <c r="M23" s="17">
        <f>COUNTIFS(Aggregate!$L:$L,'CSAT Monthly'!$H$1,Aggregate!$E:$E,'CSAT Monthly'!M$1,Aggregate!$K:$K,'CSAT Monthly'!$H23)</f>
        <v>2</v>
      </c>
      <c r="O23" s="17" t="s">
        <v>3047</v>
      </c>
      <c r="P23" s="17">
        <f>COUNTIFS(Aggregate!$L:$L,'CSAT Monthly'!$O$1,Aggregate!$E:$E,'CSAT Monthly'!P$1,Aggregate!$K:$K,'CSAT Monthly'!$O23)</f>
        <v>0</v>
      </c>
      <c r="Q23" s="17">
        <f>COUNTIFS(Aggregate!$L:$L,'CSAT Monthly'!$O$1,Aggregate!$E:$E,'CSAT Monthly'!Q$1,Aggregate!$K:$K,'CSAT Monthly'!$O23)</f>
        <v>0</v>
      </c>
      <c r="R23" s="17">
        <f>COUNTIFS(Aggregate!$L:$L,'CSAT Monthly'!$O$1,Aggregate!$E:$E,'CSAT Monthly'!R$1,Aggregate!$K:$K,'CSAT Monthly'!$O23)</f>
        <v>0</v>
      </c>
      <c r="S23" s="17">
        <f>COUNTIFS(Aggregate!$L:$L,'CSAT Monthly'!$O$1,Aggregate!$E:$E,'CSAT Monthly'!S$1,Aggregate!$K:$K,'CSAT Monthly'!$O23)</f>
        <v>0</v>
      </c>
      <c r="T23" s="17">
        <f>COUNTIFS(Aggregate!$L:$L,'CSAT Monthly'!$O$1,Aggregate!$E:$E,'CSAT Monthly'!T$1,Aggregate!$K:$K,'CSAT Monthly'!$O23)</f>
        <v>1</v>
      </c>
    </row>
    <row r="24" spans="1:20" x14ac:dyDescent="0.25">
      <c r="A24" s="17" t="s">
        <v>3048</v>
      </c>
      <c r="B24" s="17">
        <f>COUNTIFS(Aggregate!$L:$L,'CSAT Monthly'!$A$1,Aggregate!$E:$E,'CSAT Monthly'!B$1,Aggregate!$K:$K,'CSAT Monthly'!$A24)</f>
        <v>0</v>
      </c>
      <c r="C24" s="17">
        <f>COUNTIFS(Aggregate!$L:$L,'CSAT Monthly'!$A$1,Aggregate!$E:$E,'CSAT Monthly'!C$1,Aggregate!$K:$K,'CSAT Monthly'!$A24)</f>
        <v>0</v>
      </c>
      <c r="D24" s="17">
        <f>COUNTIFS(Aggregate!$L:$L,'CSAT Monthly'!$A$1,Aggregate!$E:$E,'CSAT Monthly'!D$1,Aggregate!$K:$K,'CSAT Monthly'!$A24)</f>
        <v>0</v>
      </c>
      <c r="E24" s="17">
        <f>COUNTIFS(Aggregate!$L:$L,'CSAT Monthly'!$A$1,Aggregate!$E:$E,'CSAT Monthly'!E$1,Aggregate!$K:$K,'CSAT Monthly'!$A24)</f>
        <v>0</v>
      </c>
      <c r="F24" s="17">
        <f>COUNTIFS(Aggregate!$L:$L,'CSAT Monthly'!$A$1,Aggregate!$E:$E,'CSAT Monthly'!F$1,Aggregate!$K:$K,'CSAT Monthly'!$A24)</f>
        <v>2</v>
      </c>
      <c r="H24" s="17" t="s">
        <v>3048</v>
      </c>
      <c r="I24" s="17">
        <f>COUNTIFS(Aggregate!$L:$L,'CSAT Monthly'!$H$1,Aggregate!$E:$E,'CSAT Monthly'!I$1,Aggregate!$K:$K,'CSAT Monthly'!$H24)</f>
        <v>0</v>
      </c>
      <c r="J24" s="17">
        <f>COUNTIFS(Aggregate!$L:$L,'CSAT Monthly'!$H$1,Aggregate!$E:$E,'CSAT Monthly'!J$1,Aggregate!$K:$K,'CSAT Monthly'!$H24)</f>
        <v>0</v>
      </c>
      <c r="K24" s="17">
        <f>COUNTIFS(Aggregate!$L:$L,'CSAT Monthly'!$H$1,Aggregate!$E:$E,'CSAT Monthly'!K$1,Aggregate!$K:$K,'CSAT Monthly'!$H24)</f>
        <v>0</v>
      </c>
      <c r="L24" s="17">
        <f>COUNTIFS(Aggregate!$L:$L,'CSAT Monthly'!$H$1,Aggregate!$E:$E,'CSAT Monthly'!L$1,Aggregate!$K:$K,'CSAT Monthly'!$H24)</f>
        <v>0</v>
      </c>
      <c r="M24" s="17">
        <f>COUNTIFS(Aggregate!$L:$L,'CSAT Monthly'!$H$1,Aggregate!$E:$E,'CSAT Monthly'!M$1,Aggregate!$K:$K,'CSAT Monthly'!$H24)</f>
        <v>0</v>
      </c>
      <c r="O24" s="17" t="s">
        <v>3048</v>
      </c>
      <c r="P24" s="17">
        <f>COUNTIFS(Aggregate!$L:$L,'CSAT Monthly'!$O$1,Aggregate!$E:$E,'CSAT Monthly'!P$1,Aggregate!$K:$K,'CSAT Monthly'!$O24)</f>
        <v>0</v>
      </c>
      <c r="Q24" s="17">
        <f>COUNTIFS(Aggregate!$L:$L,'CSAT Monthly'!$O$1,Aggregate!$E:$E,'CSAT Monthly'!Q$1,Aggregate!$K:$K,'CSAT Monthly'!$O24)</f>
        <v>0</v>
      </c>
      <c r="R24" s="17">
        <f>COUNTIFS(Aggregate!$L:$L,'CSAT Monthly'!$O$1,Aggregate!$E:$E,'CSAT Monthly'!R$1,Aggregate!$K:$K,'CSAT Monthly'!$O24)</f>
        <v>0</v>
      </c>
      <c r="S24" s="17">
        <f>COUNTIFS(Aggregate!$L:$L,'CSAT Monthly'!$O$1,Aggregate!$E:$E,'CSAT Monthly'!S$1,Aggregate!$K:$K,'CSAT Monthly'!$O24)</f>
        <v>0</v>
      </c>
      <c r="T24" s="17">
        <f>COUNTIFS(Aggregate!$L:$L,'CSAT Monthly'!$O$1,Aggregate!$E:$E,'CSAT Monthly'!T$1,Aggregate!$K:$K,'CSAT Monthly'!$O24)</f>
        <v>0</v>
      </c>
    </row>
    <row r="25" spans="1:20" x14ac:dyDescent="0.25">
      <c r="A25" s="17" t="s">
        <v>3049</v>
      </c>
      <c r="B25" s="17">
        <f>COUNTIFS(Aggregate!$L:$L,'CSAT Monthly'!$A$1,Aggregate!$E:$E,'CSAT Monthly'!B$1,Aggregate!$K:$K,'CSAT Monthly'!$A25)</f>
        <v>0</v>
      </c>
      <c r="C25" s="17">
        <f>COUNTIFS(Aggregate!$L:$L,'CSAT Monthly'!$A$1,Aggregate!$E:$E,'CSAT Monthly'!C$1,Aggregate!$K:$K,'CSAT Monthly'!$A25)</f>
        <v>0</v>
      </c>
      <c r="D25" s="17">
        <f>COUNTIFS(Aggregate!$L:$L,'CSAT Monthly'!$A$1,Aggregate!$E:$E,'CSAT Monthly'!D$1,Aggregate!$K:$K,'CSAT Monthly'!$A25)</f>
        <v>0</v>
      </c>
      <c r="E25" s="17">
        <f>COUNTIFS(Aggregate!$L:$L,'CSAT Monthly'!$A$1,Aggregate!$E:$E,'CSAT Monthly'!E$1,Aggregate!$K:$K,'CSAT Monthly'!$A25)</f>
        <v>0</v>
      </c>
      <c r="F25" s="17">
        <f>COUNTIFS(Aggregate!$L:$L,'CSAT Monthly'!$A$1,Aggregate!$E:$E,'CSAT Monthly'!F$1,Aggregate!$K:$K,'CSAT Monthly'!$A25)</f>
        <v>1</v>
      </c>
      <c r="H25" s="17" t="s">
        <v>3049</v>
      </c>
      <c r="I25" s="17">
        <f>COUNTIFS(Aggregate!$L:$L,'CSAT Monthly'!$H$1,Aggregate!$E:$E,'CSAT Monthly'!I$1,Aggregate!$K:$K,'CSAT Monthly'!$H25)</f>
        <v>0</v>
      </c>
      <c r="J25" s="17">
        <f>COUNTIFS(Aggregate!$L:$L,'CSAT Monthly'!$H$1,Aggregate!$E:$E,'CSAT Monthly'!J$1,Aggregate!$K:$K,'CSAT Monthly'!$H25)</f>
        <v>0</v>
      </c>
      <c r="K25" s="17">
        <f>COUNTIFS(Aggregate!$L:$L,'CSAT Monthly'!$H$1,Aggregate!$E:$E,'CSAT Monthly'!K$1,Aggregate!$K:$K,'CSAT Monthly'!$H25)</f>
        <v>0</v>
      </c>
      <c r="L25" s="17">
        <f>COUNTIFS(Aggregate!$L:$L,'CSAT Monthly'!$H$1,Aggregate!$E:$E,'CSAT Monthly'!L$1,Aggregate!$K:$K,'CSAT Monthly'!$H25)</f>
        <v>0</v>
      </c>
      <c r="M25" s="17">
        <f>COUNTIFS(Aggregate!$L:$L,'CSAT Monthly'!$H$1,Aggregate!$E:$E,'CSAT Monthly'!M$1,Aggregate!$K:$K,'CSAT Monthly'!$H25)</f>
        <v>0</v>
      </c>
      <c r="O25" s="17" t="s">
        <v>3049</v>
      </c>
      <c r="P25" s="17">
        <f>COUNTIFS(Aggregate!$L:$L,'CSAT Monthly'!$O$1,Aggregate!$E:$E,'CSAT Monthly'!P$1,Aggregate!$K:$K,'CSAT Monthly'!$O25)</f>
        <v>0</v>
      </c>
      <c r="Q25" s="17">
        <f>COUNTIFS(Aggregate!$L:$L,'CSAT Monthly'!$O$1,Aggregate!$E:$E,'CSAT Monthly'!Q$1,Aggregate!$K:$K,'CSAT Monthly'!$O25)</f>
        <v>0</v>
      </c>
      <c r="R25" s="17">
        <f>COUNTIFS(Aggregate!$L:$L,'CSAT Monthly'!$O$1,Aggregate!$E:$E,'CSAT Monthly'!R$1,Aggregate!$K:$K,'CSAT Monthly'!$O25)</f>
        <v>0</v>
      </c>
      <c r="S25" s="17">
        <f>COUNTIFS(Aggregate!$L:$L,'CSAT Monthly'!$O$1,Aggregate!$E:$E,'CSAT Monthly'!S$1,Aggregate!$K:$K,'CSAT Monthly'!$O25)</f>
        <v>0</v>
      </c>
      <c r="T25" s="17">
        <f>COUNTIFS(Aggregate!$L:$L,'CSAT Monthly'!$O$1,Aggregate!$E:$E,'CSAT Monthly'!T$1,Aggregate!$K:$K,'CSAT Monthly'!$O25)</f>
        <v>0</v>
      </c>
    </row>
    <row r="26" spans="1:20" x14ac:dyDescent="0.25">
      <c r="B26">
        <f>SUM(B2:B25)</f>
        <v>47</v>
      </c>
      <c r="C26" s="17">
        <f t="shared" ref="C26:F26" si="0">SUM(C2:C25)</f>
        <v>35</v>
      </c>
      <c r="D26" s="17">
        <f t="shared" si="0"/>
        <v>23</v>
      </c>
      <c r="E26" s="17">
        <f t="shared" si="0"/>
        <v>97</v>
      </c>
      <c r="F26" s="17">
        <f t="shared" si="0"/>
        <v>132</v>
      </c>
      <c r="H26" s="17"/>
      <c r="I26" s="17">
        <f>SUM(I2:I25)</f>
        <v>79</v>
      </c>
      <c r="J26" s="17">
        <f t="shared" ref="J26" si="1">SUM(J2:J25)</f>
        <v>55</v>
      </c>
      <c r="K26" s="17">
        <f t="shared" ref="K26" si="2">SUM(K2:K25)</f>
        <v>38</v>
      </c>
      <c r="L26" s="17">
        <f t="shared" ref="L26" si="3">SUM(L2:L25)</f>
        <v>108</v>
      </c>
      <c r="M26" s="17">
        <f t="shared" ref="M26" si="4">SUM(M2:M25)</f>
        <v>171</v>
      </c>
      <c r="O26" s="17"/>
      <c r="P26" s="17">
        <f>SUM(P2:P25)</f>
        <v>92</v>
      </c>
      <c r="Q26" s="17">
        <f t="shared" ref="Q26" si="5">SUM(Q2:Q25)</f>
        <v>62</v>
      </c>
      <c r="R26" s="17">
        <f t="shared" ref="R26" si="6">SUM(R2:R25)</f>
        <v>38</v>
      </c>
      <c r="S26" s="17">
        <f t="shared" ref="S26" si="7">SUM(S2:S25)</f>
        <v>122</v>
      </c>
      <c r="T26" s="17">
        <f t="shared" ref="T26" si="8">SUM(T2:T25)</f>
        <v>193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2919-353C-4C9A-983C-B4A9B75DB646}">
  <dimension ref="A1:T55"/>
  <sheetViews>
    <sheetView workbookViewId="0">
      <selection activeCell="B39" sqref="B39"/>
    </sheetView>
  </sheetViews>
  <sheetFormatPr defaultRowHeight="14.25" customHeight="1" x14ac:dyDescent="0.25"/>
  <cols>
    <col min="1" max="1" width="39.5703125" customWidth="1"/>
    <col min="2" max="6" width="11.85546875" customWidth="1"/>
    <col min="7" max="7" width="3.42578125" customWidth="1"/>
    <col min="8" max="8" width="38.28515625" customWidth="1"/>
    <col min="9" max="13" width="13" customWidth="1"/>
    <col min="14" max="14" width="2.5703125" customWidth="1"/>
    <col min="15" max="15" width="32.5703125" customWidth="1"/>
    <col min="16" max="20" width="12.7109375" customWidth="1"/>
  </cols>
  <sheetData>
    <row r="1" spans="1:20" ht="14.25" customHeight="1" x14ac:dyDescent="0.25">
      <c r="A1" s="17" t="s">
        <v>3023</v>
      </c>
      <c r="B1" s="17" t="s">
        <v>3053</v>
      </c>
      <c r="C1" s="17" t="s">
        <v>3054</v>
      </c>
      <c r="D1" s="17" t="s">
        <v>1423</v>
      </c>
      <c r="E1" s="17" t="s">
        <v>3055</v>
      </c>
      <c r="F1" s="17" t="s">
        <v>3056</v>
      </c>
      <c r="G1" s="17"/>
      <c r="H1" s="17" t="s">
        <v>3022</v>
      </c>
      <c r="I1" s="17" t="s">
        <v>3053</v>
      </c>
      <c r="J1" s="17" t="s">
        <v>3054</v>
      </c>
      <c r="K1" s="17" t="s">
        <v>1423</v>
      </c>
      <c r="L1" s="17" t="s">
        <v>3055</v>
      </c>
      <c r="M1" s="17" t="s">
        <v>3056</v>
      </c>
      <c r="N1" s="17"/>
      <c r="O1" s="17" t="s">
        <v>3024</v>
      </c>
      <c r="P1" s="17" t="s">
        <v>3053</v>
      </c>
      <c r="Q1" s="17" t="s">
        <v>3054</v>
      </c>
      <c r="R1" s="17" t="s">
        <v>1423</v>
      </c>
      <c r="S1" s="17" t="s">
        <v>3055</v>
      </c>
      <c r="T1" s="17" t="s">
        <v>3056</v>
      </c>
    </row>
    <row r="2" spans="1:20" ht="14.25" customHeight="1" x14ac:dyDescent="0.25">
      <c r="A2" s="9" t="s">
        <v>3044</v>
      </c>
      <c r="B2" s="12">
        <f>'CSAT Monthly'!B2/'CSAT Monthly'!B$26</f>
        <v>0.63829787234042556</v>
      </c>
      <c r="C2" s="12">
        <f>'CSAT Monthly'!C2/'CSAT Monthly'!C$26</f>
        <v>0.17142857142857143</v>
      </c>
      <c r="D2" s="12">
        <f>'CSAT Monthly'!D2/'CSAT Monthly'!D$26</f>
        <v>8.6956521739130432E-2</v>
      </c>
      <c r="E2" s="12">
        <f>'CSAT Monthly'!E2/'CSAT Monthly'!E$26</f>
        <v>1.0309278350515464E-2</v>
      </c>
      <c r="F2" s="12">
        <f>'CSAT Monthly'!F2/'CSAT Monthly'!F$26</f>
        <v>7.575757575757576E-3</v>
      </c>
      <c r="G2" s="12"/>
      <c r="H2" s="9" t="s">
        <v>3044</v>
      </c>
      <c r="I2" s="12">
        <f>'CSAT Monthly'!I2/'CSAT Monthly'!I$26</f>
        <v>0.59493670886075944</v>
      </c>
      <c r="J2" s="12">
        <f>'CSAT Monthly'!J2/'CSAT Monthly'!J$26</f>
        <v>0.2</v>
      </c>
      <c r="K2" s="12">
        <f>'CSAT Monthly'!K2/'CSAT Monthly'!K$26</f>
        <v>0.10526315789473684</v>
      </c>
      <c r="L2" s="12">
        <f>'CSAT Monthly'!L2/'CSAT Monthly'!L$26</f>
        <v>9.2592592592592587E-3</v>
      </c>
      <c r="M2" s="12">
        <f>'CSAT Monthly'!M2/'CSAT Monthly'!M$26</f>
        <v>1.1695906432748537E-2</v>
      </c>
      <c r="N2" s="12"/>
      <c r="O2" s="9" t="s">
        <v>3044</v>
      </c>
      <c r="P2" s="12">
        <f>'CSAT Monthly'!P2/'CSAT Monthly'!P$26</f>
        <v>0.59782608695652173</v>
      </c>
      <c r="Q2" s="12">
        <f>'CSAT Monthly'!Q2/'CSAT Monthly'!Q$26</f>
        <v>0.22580645161290322</v>
      </c>
      <c r="R2" s="12">
        <f>'CSAT Monthly'!R2/'CSAT Monthly'!R$26</f>
        <v>2.6315789473684209E-2</v>
      </c>
      <c r="S2" s="12">
        <f>'CSAT Monthly'!S2/'CSAT Monthly'!S$26</f>
        <v>4.0983606557377046E-2</v>
      </c>
      <c r="T2" s="12">
        <f>'CSAT Monthly'!T2/'CSAT Monthly'!T$26</f>
        <v>1.0362694300518135E-2</v>
      </c>
    </row>
    <row r="3" spans="1:20" ht="14.25" customHeight="1" x14ac:dyDescent="0.25">
      <c r="A3" s="9" t="s">
        <v>1369</v>
      </c>
      <c r="B3" s="12">
        <f>'CSAT Monthly'!B3/'CSAT Monthly'!B$26</f>
        <v>0.10638297872340426</v>
      </c>
      <c r="C3" s="12">
        <f>'CSAT Monthly'!C3/'CSAT Monthly'!C$26</f>
        <v>5.7142857142857141E-2</v>
      </c>
      <c r="D3" s="12">
        <f>'CSAT Monthly'!D3/'CSAT Monthly'!D$26</f>
        <v>4.3478260869565216E-2</v>
      </c>
      <c r="E3" s="12">
        <f>'CSAT Monthly'!E3/'CSAT Monthly'!E$26</f>
        <v>1.0309278350515464E-2</v>
      </c>
      <c r="F3" s="12">
        <f>'CSAT Monthly'!F3/'CSAT Monthly'!F$26</f>
        <v>0</v>
      </c>
      <c r="G3" s="12"/>
      <c r="H3" s="9" t="s">
        <v>1369</v>
      </c>
      <c r="I3" s="12">
        <f>'CSAT Monthly'!I3/'CSAT Monthly'!I$26</f>
        <v>7.5949367088607597E-2</v>
      </c>
      <c r="J3" s="12">
        <f>'CSAT Monthly'!J3/'CSAT Monthly'!J$26</f>
        <v>7.2727272727272724E-2</v>
      </c>
      <c r="K3" s="12">
        <f>'CSAT Monthly'!K3/'CSAT Monthly'!K$26</f>
        <v>0</v>
      </c>
      <c r="L3" s="12">
        <f>'CSAT Monthly'!L3/'CSAT Monthly'!L$26</f>
        <v>5.5555555555555552E-2</v>
      </c>
      <c r="M3" s="12">
        <f>'CSAT Monthly'!M3/'CSAT Monthly'!M$26</f>
        <v>5.8479532163742687E-3</v>
      </c>
      <c r="N3" s="12"/>
      <c r="O3" s="9" t="s">
        <v>1369</v>
      </c>
      <c r="P3" s="12">
        <f>'CSAT Monthly'!P3/'CSAT Monthly'!P$26</f>
        <v>5.434782608695652E-2</v>
      </c>
      <c r="Q3" s="12">
        <f>'CSAT Monthly'!Q3/'CSAT Monthly'!Q$26</f>
        <v>3.2258064516129031E-2</v>
      </c>
      <c r="R3" s="12">
        <f>'CSAT Monthly'!R3/'CSAT Monthly'!R$26</f>
        <v>2.6315789473684209E-2</v>
      </c>
      <c r="S3" s="12">
        <f>'CSAT Monthly'!S3/'CSAT Monthly'!S$26</f>
        <v>4.0983606557377046E-2</v>
      </c>
      <c r="T3" s="12">
        <f>'CSAT Monthly'!T3/'CSAT Monthly'!T$26</f>
        <v>5.1813471502590676E-3</v>
      </c>
    </row>
    <row r="4" spans="1:20" ht="14.25" customHeight="1" x14ac:dyDescent="0.25">
      <c r="A4" s="9" t="s">
        <v>3035</v>
      </c>
      <c r="B4" s="12">
        <f>'CSAT Monthly'!B4/'CSAT Monthly'!B$26</f>
        <v>0</v>
      </c>
      <c r="C4" s="12">
        <f>'CSAT Monthly'!C4/'CSAT Monthly'!C$26</f>
        <v>2.8571428571428571E-2</v>
      </c>
      <c r="D4" s="12">
        <f>'CSAT Monthly'!D4/'CSAT Monthly'!D$26</f>
        <v>0.13043478260869565</v>
      </c>
      <c r="E4" s="12">
        <f>'CSAT Monthly'!E4/'CSAT Monthly'!E$26</f>
        <v>0</v>
      </c>
      <c r="F4" s="12">
        <f>'CSAT Monthly'!F4/'CSAT Monthly'!F$26</f>
        <v>0</v>
      </c>
      <c r="G4" s="12"/>
      <c r="H4" s="9" t="s">
        <v>3035</v>
      </c>
      <c r="I4" s="12">
        <f>'CSAT Monthly'!I4/'CSAT Monthly'!I$26</f>
        <v>8.8607594936708861E-2</v>
      </c>
      <c r="J4" s="12">
        <f>'CSAT Monthly'!J4/'CSAT Monthly'!J$26</f>
        <v>9.0909090909090912E-2</v>
      </c>
      <c r="K4" s="12">
        <f>'CSAT Monthly'!K4/'CSAT Monthly'!K$26</f>
        <v>5.2631578947368418E-2</v>
      </c>
      <c r="L4" s="12">
        <f>'CSAT Monthly'!L4/'CSAT Monthly'!L$26</f>
        <v>9.2592592592592587E-3</v>
      </c>
      <c r="M4" s="12">
        <f>'CSAT Monthly'!M4/'CSAT Monthly'!M$26</f>
        <v>5.8479532163742687E-3</v>
      </c>
      <c r="N4" s="12"/>
      <c r="O4" s="9" t="s">
        <v>3035</v>
      </c>
      <c r="P4" s="12">
        <f>'CSAT Monthly'!P4/'CSAT Monthly'!P$26</f>
        <v>8.6956521739130432E-2</v>
      </c>
      <c r="Q4" s="12">
        <f>'CSAT Monthly'!Q4/'CSAT Monthly'!Q$26</f>
        <v>6.4516129032258063E-2</v>
      </c>
      <c r="R4" s="12">
        <f>'CSAT Monthly'!R4/'CSAT Monthly'!R$26</f>
        <v>7.8947368421052627E-2</v>
      </c>
      <c r="S4" s="12">
        <f>'CSAT Monthly'!S4/'CSAT Monthly'!S$26</f>
        <v>8.1967213114754103E-3</v>
      </c>
      <c r="T4" s="12">
        <f>'CSAT Monthly'!T4/'CSAT Monthly'!T$26</f>
        <v>5.1813471502590676E-3</v>
      </c>
    </row>
    <row r="5" spans="1:20" ht="14.25" customHeight="1" x14ac:dyDescent="0.25">
      <c r="A5" s="9" t="s">
        <v>3034</v>
      </c>
      <c r="B5" s="12">
        <f>'CSAT Monthly'!B5/'CSAT Monthly'!B$26</f>
        <v>0</v>
      </c>
      <c r="C5" s="12">
        <f>'CSAT Monthly'!C5/'CSAT Monthly'!C$26</f>
        <v>0</v>
      </c>
      <c r="D5" s="12">
        <f>'CSAT Monthly'!D5/'CSAT Monthly'!D$26</f>
        <v>0</v>
      </c>
      <c r="E5" s="12">
        <f>'CSAT Monthly'!E5/'CSAT Monthly'!E$26</f>
        <v>1.0309278350515464E-2</v>
      </c>
      <c r="F5" s="12">
        <f>'CSAT Monthly'!F5/'CSAT Monthly'!F$26</f>
        <v>1.5151515151515152E-2</v>
      </c>
      <c r="G5" s="12"/>
      <c r="H5" s="9" t="s">
        <v>3034</v>
      </c>
      <c r="I5" s="12">
        <f>'CSAT Monthly'!I5/'CSAT Monthly'!I$26</f>
        <v>0</v>
      </c>
      <c r="J5" s="12">
        <f>'CSAT Monthly'!J5/'CSAT Monthly'!J$26</f>
        <v>0</v>
      </c>
      <c r="K5" s="12">
        <f>'CSAT Monthly'!K5/'CSAT Monthly'!K$26</f>
        <v>0</v>
      </c>
      <c r="L5" s="12">
        <f>'CSAT Monthly'!L5/'CSAT Monthly'!L$26</f>
        <v>0</v>
      </c>
      <c r="M5" s="12">
        <f>'CSAT Monthly'!M5/'CSAT Monthly'!M$26</f>
        <v>6.4327485380116955E-2</v>
      </c>
      <c r="N5" s="12"/>
      <c r="O5" s="9" t="s">
        <v>3034</v>
      </c>
      <c r="P5" s="12">
        <f>'CSAT Monthly'!P5/'CSAT Monthly'!P$26</f>
        <v>0</v>
      </c>
      <c r="Q5" s="12">
        <f>'CSAT Monthly'!Q5/'CSAT Monthly'!Q$26</f>
        <v>0</v>
      </c>
      <c r="R5" s="12">
        <f>'CSAT Monthly'!R5/'CSAT Monthly'!R$26</f>
        <v>0</v>
      </c>
      <c r="S5" s="12">
        <f>'CSAT Monthly'!S5/'CSAT Monthly'!S$26</f>
        <v>0</v>
      </c>
      <c r="T5" s="12">
        <f>'CSAT Monthly'!T5/'CSAT Monthly'!T$26</f>
        <v>6.7357512953367879E-2</v>
      </c>
    </row>
    <row r="6" spans="1:20" ht="14.25" customHeight="1" x14ac:dyDescent="0.25">
      <c r="A6" s="9" t="s">
        <v>3029</v>
      </c>
      <c r="B6" s="12">
        <f>'CSAT Monthly'!B6/'CSAT Monthly'!B$26</f>
        <v>0.14893617021276595</v>
      </c>
      <c r="C6" s="12">
        <f>'CSAT Monthly'!C6/'CSAT Monthly'!C$26</f>
        <v>0.42857142857142855</v>
      </c>
      <c r="D6" s="12">
        <f>'CSAT Monthly'!D6/'CSAT Monthly'!D$26</f>
        <v>0.2608695652173913</v>
      </c>
      <c r="E6" s="12">
        <f>'CSAT Monthly'!E6/'CSAT Monthly'!E$26</f>
        <v>0.29896907216494845</v>
      </c>
      <c r="F6" s="12">
        <f>'CSAT Monthly'!F6/'CSAT Monthly'!F$26</f>
        <v>0.12121212121212122</v>
      </c>
      <c r="G6" s="12"/>
      <c r="H6" s="9" t="s">
        <v>3029</v>
      </c>
      <c r="I6" s="12">
        <f>'CSAT Monthly'!I6/'CSAT Monthly'!I$26</f>
        <v>0.13924050632911392</v>
      </c>
      <c r="J6" s="12">
        <f>'CSAT Monthly'!J6/'CSAT Monthly'!J$26</f>
        <v>0.47272727272727272</v>
      </c>
      <c r="K6" s="12">
        <f>'CSAT Monthly'!K6/'CSAT Monthly'!K$26</f>
        <v>0.28947368421052633</v>
      </c>
      <c r="L6" s="12">
        <f>'CSAT Monthly'!L6/'CSAT Monthly'!L$26</f>
        <v>0.25925925925925924</v>
      </c>
      <c r="M6" s="12">
        <f>'CSAT Monthly'!M6/'CSAT Monthly'!M$26</f>
        <v>8.771929824561403E-2</v>
      </c>
      <c r="N6" s="12"/>
      <c r="O6" s="9" t="s">
        <v>3029</v>
      </c>
      <c r="P6" s="12">
        <f>'CSAT Monthly'!P6/'CSAT Monthly'!P$26</f>
        <v>0.11956521739130435</v>
      </c>
      <c r="Q6" s="12">
        <f>'CSAT Monthly'!Q6/'CSAT Monthly'!Q$26</f>
        <v>0.46774193548387094</v>
      </c>
      <c r="R6" s="12">
        <f>'CSAT Monthly'!R6/'CSAT Monthly'!R$26</f>
        <v>0.42105263157894735</v>
      </c>
      <c r="S6" s="12">
        <f>'CSAT Monthly'!S6/'CSAT Monthly'!S$26</f>
        <v>0.33606557377049179</v>
      </c>
      <c r="T6" s="12">
        <f>'CSAT Monthly'!T6/'CSAT Monthly'!T$26</f>
        <v>0.10880829015544041</v>
      </c>
    </row>
    <row r="7" spans="1:20" ht="14.25" customHeight="1" x14ac:dyDescent="0.25">
      <c r="A7" s="9" t="s">
        <v>3033</v>
      </c>
      <c r="B7" s="12">
        <f>'CSAT Monthly'!B7/'CSAT Monthly'!B$26</f>
        <v>0</v>
      </c>
      <c r="C7" s="12">
        <f>'CSAT Monthly'!C7/'CSAT Monthly'!C$26</f>
        <v>5.7142857142857141E-2</v>
      </c>
      <c r="D7" s="12">
        <f>'CSAT Monthly'!D7/'CSAT Monthly'!D$26</f>
        <v>4.3478260869565216E-2</v>
      </c>
      <c r="E7" s="12">
        <f>'CSAT Monthly'!E7/'CSAT Monthly'!E$26</f>
        <v>0.14432989690721648</v>
      </c>
      <c r="F7" s="12">
        <f>'CSAT Monthly'!F7/'CSAT Monthly'!F$26</f>
        <v>7.575757575757576E-2</v>
      </c>
      <c r="G7" s="12"/>
      <c r="H7" s="9" t="s">
        <v>3033</v>
      </c>
      <c r="I7" s="12">
        <f>'CSAT Monthly'!I7/'CSAT Monthly'!I$26</f>
        <v>0</v>
      </c>
      <c r="J7" s="12">
        <f>'CSAT Monthly'!J7/'CSAT Monthly'!J$26</f>
        <v>1.8181818181818181E-2</v>
      </c>
      <c r="K7" s="12">
        <f>'CSAT Monthly'!K7/'CSAT Monthly'!K$26</f>
        <v>2.6315789473684209E-2</v>
      </c>
      <c r="L7" s="12">
        <f>'CSAT Monthly'!L7/'CSAT Monthly'!L$26</f>
        <v>0.1111111111111111</v>
      </c>
      <c r="M7" s="12">
        <f>'CSAT Monthly'!M7/'CSAT Monthly'!M$26</f>
        <v>0.14035087719298245</v>
      </c>
      <c r="N7" s="12"/>
      <c r="O7" s="9" t="s">
        <v>3033</v>
      </c>
      <c r="P7" s="12">
        <f>'CSAT Monthly'!P7/'CSAT Monthly'!P$26</f>
        <v>0</v>
      </c>
      <c r="Q7" s="12">
        <f>'CSAT Monthly'!Q7/'CSAT Monthly'!Q$26</f>
        <v>1.6129032258064516E-2</v>
      </c>
      <c r="R7" s="12">
        <f>'CSAT Monthly'!R7/'CSAT Monthly'!R$26</f>
        <v>2.6315789473684209E-2</v>
      </c>
      <c r="S7" s="12">
        <f>'CSAT Monthly'!S7/'CSAT Monthly'!S$26</f>
        <v>8.1967213114754092E-2</v>
      </c>
      <c r="T7" s="12">
        <f>'CSAT Monthly'!T7/'CSAT Monthly'!T$26</f>
        <v>7.2538860103626937E-2</v>
      </c>
    </row>
    <row r="8" spans="1:20" ht="14.25" customHeight="1" x14ac:dyDescent="0.25">
      <c r="A8" s="9" t="s">
        <v>3032</v>
      </c>
      <c r="B8" s="12">
        <f>'CSAT Monthly'!B8/'CSAT Monthly'!B$26</f>
        <v>4.2553191489361701E-2</v>
      </c>
      <c r="C8" s="12">
        <f>'CSAT Monthly'!C8/'CSAT Monthly'!C$26</f>
        <v>2.8571428571428571E-2</v>
      </c>
      <c r="D8" s="12">
        <f>'CSAT Monthly'!D8/'CSAT Monthly'!D$26</f>
        <v>0</v>
      </c>
      <c r="E8" s="12">
        <f>'CSAT Monthly'!E8/'CSAT Monthly'!E$26</f>
        <v>1.0309278350515464E-2</v>
      </c>
      <c r="F8" s="12">
        <f>'CSAT Monthly'!F8/'CSAT Monthly'!F$26</f>
        <v>0</v>
      </c>
      <c r="G8" s="12"/>
      <c r="H8" s="9" t="s">
        <v>3032</v>
      </c>
      <c r="I8" s="12">
        <f>'CSAT Monthly'!I8/'CSAT Monthly'!I$26</f>
        <v>1.2658227848101266E-2</v>
      </c>
      <c r="J8" s="12">
        <f>'CSAT Monthly'!J8/'CSAT Monthly'!J$26</f>
        <v>0</v>
      </c>
      <c r="K8" s="12">
        <f>'CSAT Monthly'!K8/'CSAT Monthly'!K$26</f>
        <v>0</v>
      </c>
      <c r="L8" s="12">
        <f>'CSAT Monthly'!L8/'CSAT Monthly'!L$26</f>
        <v>0</v>
      </c>
      <c r="M8" s="12">
        <f>'CSAT Monthly'!M8/'CSAT Monthly'!M$26</f>
        <v>0</v>
      </c>
      <c r="N8" s="12"/>
      <c r="O8" s="9" t="s">
        <v>3032</v>
      </c>
      <c r="P8" s="12">
        <f>'CSAT Monthly'!P8/'CSAT Monthly'!P$26</f>
        <v>3.2608695652173912E-2</v>
      </c>
      <c r="Q8" s="12">
        <f>'CSAT Monthly'!Q8/'CSAT Monthly'!Q$26</f>
        <v>0</v>
      </c>
      <c r="R8" s="12">
        <f>'CSAT Monthly'!R8/'CSAT Monthly'!R$26</f>
        <v>0</v>
      </c>
      <c r="S8" s="12">
        <f>'CSAT Monthly'!S8/'CSAT Monthly'!S$26</f>
        <v>8.1967213114754103E-3</v>
      </c>
      <c r="T8" s="12">
        <f>'CSAT Monthly'!T8/'CSAT Monthly'!T$26</f>
        <v>5.1813471502590676E-3</v>
      </c>
    </row>
    <row r="9" spans="1:20" ht="14.25" customHeight="1" x14ac:dyDescent="0.25">
      <c r="A9" s="9" t="s">
        <v>3031</v>
      </c>
      <c r="B9" s="12">
        <f>'CSAT Monthly'!B9/'CSAT Monthly'!B$26</f>
        <v>0</v>
      </c>
      <c r="C9" s="12">
        <f>'CSAT Monthly'!C9/'CSAT Monthly'!C$26</f>
        <v>0</v>
      </c>
      <c r="D9" s="12">
        <f>'CSAT Monthly'!D9/'CSAT Monthly'!D$26</f>
        <v>0.13043478260869565</v>
      </c>
      <c r="E9" s="12">
        <f>'CSAT Monthly'!E9/'CSAT Monthly'!E$26</f>
        <v>6.1855670103092786E-2</v>
      </c>
      <c r="F9" s="12">
        <f>'CSAT Monthly'!F9/'CSAT Monthly'!F$26</f>
        <v>7.575757575757576E-2</v>
      </c>
      <c r="G9" s="12"/>
      <c r="H9" s="9" t="s">
        <v>3031</v>
      </c>
      <c r="I9" s="12">
        <f>'CSAT Monthly'!I9/'CSAT Monthly'!I$26</f>
        <v>1.2658227848101266E-2</v>
      </c>
      <c r="J9" s="12">
        <f>'CSAT Monthly'!J9/'CSAT Monthly'!J$26</f>
        <v>0</v>
      </c>
      <c r="K9" s="12">
        <f>'CSAT Monthly'!K9/'CSAT Monthly'!K$26</f>
        <v>0.18421052631578946</v>
      </c>
      <c r="L9" s="12">
        <f>'CSAT Monthly'!L9/'CSAT Monthly'!L$26</f>
        <v>4.6296296296296294E-2</v>
      </c>
      <c r="M9" s="12">
        <f>'CSAT Monthly'!M9/'CSAT Monthly'!M$26</f>
        <v>6.4327485380116955E-2</v>
      </c>
      <c r="N9" s="12"/>
      <c r="O9" s="9" t="s">
        <v>3031</v>
      </c>
      <c r="P9" s="12">
        <f>'CSAT Monthly'!P9/'CSAT Monthly'!P$26</f>
        <v>0</v>
      </c>
      <c r="Q9" s="12">
        <f>'CSAT Monthly'!Q9/'CSAT Monthly'!Q$26</f>
        <v>3.2258064516129031E-2</v>
      </c>
      <c r="R9" s="12">
        <f>'CSAT Monthly'!R9/'CSAT Monthly'!R$26</f>
        <v>0.21052631578947367</v>
      </c>
      <c r="S9" s="12">
        <f>'CSAT Monthly'!S9/'CSAT Monthly'!S$26</f>
        <v>4.9180327868852458E-2</v>
      </c>
      <c r="T9" s="12">
        <f>'CSAT Monthly'!T9/'CSAT Monthly'!T$26</f>
        <v>8.2901554404145081E-2</v>
      </c>
    </row>
    <row r="10" spans="1:20" ht="14.25" customHeight="1" x14ac:dyDescent="0.25">
      <c r="A10" s="9" t="s">
        <v>3030</v>
      </c>
      <c r="B10" s="12">
        <f>'CSAT Monthly'!B10/'CSAT Monthly'!B$26</f>
        <v>2.1276595744680851E-2</v>
      </c>
      <c r="C10" s="12">
        <f>'CSAT Monthly'!C10/'CSAT Monthly'!C$26</f>
        <v>0</v>
      </c>
      <c r="D10" s="12">
        <f>'CSAT Monthly'!D10/'CSAT Monthly'!D$26</f>
        <v>0</v>
      </c>
      <c r="E10" s="12">
        <f>'CSAT Monthly'!E10/'CSAT Monthly'!E$26</f>
        <v>4.1237113402061855E-2</v>
      </c>
      <c r="F10" s="12">
        <f>'CSAT Monthly'!F10/'CSAT Monthly'!F$26</f>
        <v>0.28030303030303028</v>
      </c>
      <c r="G10" s="12"/>
      <c r="H10" s="9" t="s">
        <v>3030</v>
      </c>
      <c r="I10" s="12">
        <f>'CSAT Monthly'!I10/'CSAT Monthly'!I$26</f>
        <v>0</v>
      </c>
      <c r="J10" s="12">
        <f>'CSAT Monthly'!J10/'CSAT Monthly'!J$26</f>
        <v>0</v>
      </c>
      <c r="K10" s="12">
        <f>'CSAT Monthly'!K10/'CSAT Monthly'!K$26</f>
        <v>5.2631578947368418E-2</v>
      </c>
      <c r="L10" s="12">
        <f>'CSAT Monthly'!L10/'CSAT Monthly'!L$26</f>
        <v>6.4814814814814811E-2</v>
      </c>
      <c r="M10" s="12">
        <f>'CSAT Monthly'!M10/'CSAT Monthly'!M$26</f>
        <v>0.22807017543859648</v>
      </c>
      <c r="N10" s="12"/>
      <c r="O10" s="9" t="s">
        <v>3030</v>
      </c>
      <c r="P10" s="12">
        <f>'CSAT Monthly'!P10/'CSAT Monthly'!P$26</f>
        <v>0</v>
      </c>
      <c r="Q10" s="12">
        <f>'CSAT Monthly'!Q10/'CSAT Monthly'!Q$26</f>
        <v>3.2258064516129031E-2</v>
      </c>
      <c r="R10" s="12">
        <f>'CSAT Monthly'!R10/'CSAT Monthly'!R$26</f>
        <v>0</v>
      </c>
      <c r="S10" s="12">
        <f>'CSAT Monthly'!S10/'CSAT Monthly'!S$26</f>
        <v>3.2786885245901641E-2</v>
      </c>
      <c r="T10" s="12">
        <f>'CSAT Monthly'!T10/'CSAT Monthly'!T$26</f>
        <v>0.28497409326424872</v>
      </c>
    </row>
    <row r="11" spans="1:20" ht="14.25" customHeight="1" x14ac:dyDescent="0.25">
      <c r="A11" s="9" t="s">
        <v>3028</v>
      </c>
      <c r="B11" s="12">
        <f>'CSAT Monthly'!B11/'CSAT Monthly'!B$26</f>
        <v>0</v>
      </c>
      <c r="C11" s="12">
        <f>'CSAT Monthly'!C11/'CSAT Monthly'!C$26</f>
        <v>0</v>
      </c>
      <c r="D11" s="12">
        <f>'CSAT Monthly'!D11/'CSAT Monthly'!D$26</f>
        <v>0</v>
      </c>
      <c r="E11" s="12">
        <f>'CSAT Monthly'!E11/'CSAT Monthly'!E$26</f>
        <v>2.0618556701030927E-2</v>
      </c>
      <c r="F11" s="12">
        <f>'CSAT Monthly'!F11/'CSAT Monthly'!F$26</f>
        <v>6.8181818181818177E-2</v>
      </c>
      <c r="G11" s="12"/>
      <c r="H11" s="9" t="s">
        <v>3028</v>
      </c>
      <c r="I11" s="12">
        <f>'CSAT Monthly'!I11/'CSAT Monthly'!I$26</f>
        <v>0</v>
      </c>
      <c r="J11" s="12">
        <f>'CSAT Monthly'!J11/'CSAT Monthly'!J$26</f>
        <v>0</v>
      </c>
      <c r="K11" s="12">
        <f>'CSAT Monthly'!K11/'CSAT Monthly'!K$26</f>
        <v>0</v>
      </c>
      <c r="L11" s="12">
        <f>'CSAT Monthly'!L11/'CSAT Monthly'!L$26</f>
        <v>1.8518518518518517E-2</v>
      </c>
      <c r="M11" s="12">
        <f>'CSAT Monthly'!M11/'CSAT Monthly'!M$26</f>
        <v>9.9415204678362568E-2</v>
      </c>
      <c r="N11" s="12"/>
      <c r="O11" s="9" t="s">
        <v>3028</v>
      </c>
      <c r="P11" s="12">
        <f>'CSAT Monthly'!P11/'CSAT Monthly'!P$26</f>
        <v>0</v>
      </c>
      <c r="Q11" s="12">
        <f>'CSAT Monthly'!Q11/'CSAT Monthly'!Q$26</f>
        <v>0</v>
      </c>
      <c r="R11" s="12">
        <f>'CSAT Monthly'!R11/'CSAT Monthly'!R$26</f>
        <v>0</v>
      </c>
      <c r="S11" s="12">
        <f>'CSAT Monthly'!S11/'CSAT Monthly'!S$26</f>
        <v>8.1967213114754103E-3</v>
      </c>
      <c r="T11" s="12">
        <f>'CSAT Monthly'!T11/'CSAT Monthly'!T$26</f>
        <v>5.181347150259067E-2</v>
      </c>
    </row>
    <row r="12" spans="1:20" ht="14.25" customHeight="1" x14ac:dyDescent="0.25">
      <c r="A12" s="9" t="s">
        <v>3027</v>
      </c>
      <c r="B12" s="12">
        <f>'CSAT Monthly'!B12/'CSAT Monthly'!B$26</f>
        <v>0</v>
      </c>
      <c r="C12" s="12">
        <f>'CSAT Monthly'!C12/'CSAT Monthly'!C$26</f>
        <v>0</v>
      </c>
      <c r="D12" s="12">
        <f>'CSAT Monthly'!D12/'CSAT Monthly'!D$26</f>
        <v>0</v>
      </c>
      <c r="E12" s="12">
        <f>'CSAT Monthly'!E12/'CSAT Monthly'!E$26</f>
        <v>2.0618556701030927E-2</v>
      </c>
      <c r="F12" s="12">
        <f>'CSAT Monthly'!F12/'CSAT Monthly'!F$26</f>
        <v>3.787878787878788E-2</v>
      </c>
      <c r="G12" s="12"/>
      <c r="H12" s="9" t="s">
        <v>3027</v>
      </c>
      <c r="I12" s="12">
        <f>'CSAT Monthly'!I12/'CSAT Monthly'!I$26</f>
        <v>0</v>
      </c>
      <c r="J12" s="12">
        <f>'CSAT Monthly'!J12/'CSAT Monthly'!J$26</f>
        <v>0</v>
      </c>
      <c r="K12" s="12">
        <f>'CSAT Monthly'!K12/'CSAT Monthly'!K$26</f>
        <v>0</v>
      </c>
      <c r="L12" s="12">
        <f>'CSAT Monthly'!L12/'CSAT Monthly'!L$26</f>
        <v>2.7777777777777776E-2</v>
      </c>
      <c r="M12" s="12">
        <f>'CSAT Monthly'!M12/'CSAT Monthly'!M$26</f>
        <v>2.3391812865497075E-2</v>
      </c>
      <c r="N12" s="12"/>
      <c r="O12" s="9" t="s">
        <v>3027</v>
      </c>
      <c r="P12" s="12">
        <f>'CSAT Monthly'!P12/'CSAT Monthly'!P$26</f>
        <v>0</v>
      </c>
      <c r="Q12" s="12">
        <f>'CSAT Monthly'!Q12/'CSAT Monthly'!Q$26</f>
        <v>0</v>
      </c>
      <c r="R12" s="12">
        <f>'CSAT Monthly'!R12/'CSAT Monthly'!R$26</f>
        <v>0</v>
      </c>
      <c r="S12" s="12">
        <f>'CSAT Monthly'!S12/'CSAT Monthly'!S$26</f>
        <v>8.1967213114754103E-3</v>
      </c>
      <c r="T12" s="12">
        <f>'CSAT Monthly'!T12/'CSAT Monthly'!T$26</f>
        <v>1.5544041450777202E-2</v>
      </c>
    </row>
    <row r="13" spans="1:20" ht="14.25" customHeight="1" x14ac:dyDescent="0.25">
      <c r="A13" s="9" t="s">
        <v>3039</v>
      </c>
      <c r="B13" s="12">
        <f>'CSAT Monthly'!B13/'CSAT Monthly'!B$26</f>
        <v>2.1276595744680851E-2</v>
      </c>
      <c r="C13" s="12">
        <f>'CSAT Monthly'!C13/'CSAT Monthly'!C$26</f>
        <v>0</v>
      </c>
      <c r="D13" s="12">
        <f>'CSAT Monthly'!D13/'CSAT Monthly'!D$26</f>
        <v>4.3478260869565216E-2</v>
      </c>
      <c r="E13" s="12">
        <f>'CSAT Monthly'!E13/'CSAT Monthly'!E$26</f>
        <v>7.2164948453608241E-2</v>
      </c>
      <c r="F13" s="12">
        <f>'CSAT Monthly'!F13/'CSAT Monthly'!F$26</f>
        <v>6.0606060606060608E-2</v>
      </c>
      <c r="G13" s="12"/>
      <c r="H13" s="9" t="s">
        <v>3039</v>
      </c>
      <c r="I13" s="12">
        <f>'CSAT Monthly'!I13/'CSAT Monthly'!I$26</f>
        <v>2.5316455696202531E-2</v>
      </c>
      <c r="J13" s="12">
        <f>'CSAT Monthly'!J13/'CSAT Monthly'!J$26</f>
        <v>1.8181818181818181E-2</v>
      </c>
      <c r="K13" s="12">
        <f>'CSAT Monthly'!K13/'CSAT Monthly'!K$26</f>
        <v>0</v>
      </c>
      <c r="L13" s="12">
        <f>'CSAT Monthly'!L13/'CSAT Monthly'!L$26</f>
        <v>5.5555555555555552E-2</v>
      </c>
      <c r="M13" s="12">
        <f>'CSAT Monthly'!M13/'CSAT Monthly'!M$26</f>
        <v>2.3391812865497075E-2</v>
      </c>
      <c r="N13" s="12"/>
      <c r="O13" s="9" t="s">
        <v>3039</v>
      </c>
      <c r="P13" s="12">
        <f>'CSAT Monthly'!P13/'CSAT Monthly'!P$26</f>
        <v>0</v>
      </c>
      <c r="Q13" s="12">
        <f>'CSAT Monthly'!Q13/'CSAT Monthly'!Q$26</f>
        <v>4.8387096774193547E-2</v>
      </c>
      <c r="R13" s="12">
        <f>'CSAT Monthly'!R13/'CSAT Monthly'!R$26</f>
        <v>0</v>
      </c>
      <c r="S13" s="12">
        <f>'CSAT Monthly'!S13/'CSAT Monthly'!S$26</f>
        <v>3.2786885245901641E-2</v>
      </c>
      <c r="T13" s="12">
        <f>'CSAT Monthly'!T13/'CSAT Monthly'!T$26</f>
        <v>2.072538860103627E-2</v>
      </c>
    </row>
    <row r="14" spans="1:20" ht="14.25" customHeight="1" x14ac:dyDescent="0.25">
      <c r="A14" s="9" t="s">
        <v>3026</v>
      </c>
      <c r="B14" s="12">
        <f>'CSAT Monthly'!B14/'CSAT Monthly'!B$26</f>
        <v>0</v>
      </c>
      <c r="C14" s="12">
        <f>'CSAT Monthly'!C14/'CSAT Monthly'!C$26</f>
        <v>0</v>
      </c>
      <c r="D14" s="12">
        <f>'CSAT Monthly'!D14/'CSAT Monthly'!D$26</f>
        <v>0</v>
      </c>
      <c r="E14" s="12">
        <f>'CSAT Monthly'!E14/'CSAT Monthly'!E$26</f>
        <v>0</v>
      </c>
      <c r="F14" s="12">
        <f>'CSAT Monthly'!F14/'CSAT Monthly'!F$26</f>
        <v>7.575757575757576E-3</v>
      </c>
      <c r="G14" s="12"/>
      <c r="H14" s="9" t="s">
        <v>3026</v>
      </c>
      <c r="I14" s="12">
        <f>'CSAT Monthly'!I14/'CSAT Monthly'!I$26</f>
        <v>0</v>
      </c>
      <c r="J14" s="12">
        <f>'CSAT Monthly'!J14/'CSAT Monthly'!J$26</f>
        <v>0</v>
      </c>
      <c r="K14" s="12">
        <f>'CSAT Monthly'!K14/'CSAT Monthly'!K$26</f>
        <v>0</v>
      </c>
      <c r="L14" s="12">
        <f>'CSAT Monthly'!L14/'CSAT Monthly'!L$26</f>
        <v>9.2592592592592587E-3</v>
      </c>
      <c r="M14" s="12">
        <f>'CSAT Monthly'!M14/'CSAT Monthly'!M$26</f>
        <v>1.7543859649122806E-2</v>
      </c>
      <c r="N14" s="12"/>
      <c r="O14" s="9" t="s">
        <v>3026</v>
      </c>
      <c r="P14" s="12">
        <f>'CSAT Monthly'!P14/'CSAT Monthly'!P$26</f>
        <v>0</v>
      </c>
      <c r="Q14" s="12">
        <f>'CSAT Monthly'!Q14/'CSAT Monthly'!Q$26</f>
        <v>0</v>
      </c>
      <c r="R14" s="12">
        <f>'CSAT Monthly'!R14/'CSAT Monthly'!R$26</f>
        <v>0</v>
      </c>
      <c r="S14" s="12">
        <f>'CSAT Monthly'!S14/'CSAT Monthly'!S$26</f>
        <v>0</v>
      </c>
      <c r="T14" s="12">
        <f>'CSAT Monthly'!T14/'CSAT Monthly'!T$26</f>
        <v>4.145077720207254E-2</v>
      </c>
    </row>
    <row r="15" spans="1:20" ht="14.25" customHeight="1" x14ac:dyDescent="0.25">
      <c r="A15" s="9" t="s">
        <v>3037</v>
      </c>
      <c r="B15" s="12">
        <f>'CSAT Monthly'!B15/'CSAT Monthly'!B$26</f>
        <v>0</v>
      </c>
      <c r="C15" s="12">
        <f>'CSAT Monthly'!C15/'CSAT Monthly'!C$26</f>
        <v>0</v>
      </c>
      <c r="D15" s="12">
        <f>'CSAT Monthly'!D15/'CSAT Monthly'!D$26</f>
        <v>4.3478260869565216E-2</v>
      </c>
      <c r="E15" s="12">
        <f>'CSAT Monthly'!E15/'CSAT Monthly'!E$26</f>
        <v>1.0309278350515464E-2</v>
      </c>
      <c r="F15" s="12">
        <f>'CSAT Monthly'!F15/'CSAT Monthly'!F$26</f>
        <v>2.2727272727272728E-2</v>
      </c>
      <c r="G15" s="12"/>
      <c r="H15" s="9" t="s">
        <v>3037</v>
      </c>
      <c r="I15" s="12">
        <f>'CSAT Monthly'!I15/'CSAT Monthly'!I$26</f>
        <v>0</v>
      </c>
      <c r="J15" s="12">
        <f>'CSAT Monthly'!J15/'CSAT Monthly'!J$26</f>
        <v>0</v>
      </c>
      <c r="K15" s="12">
        <f>'CSAT Monthly'!K15/'CSAT Monthly'!K$26</f>
        <v>7.8947368421052627E-2</v>
      </c>
      <c r="L15" s="12">
        <f>'CSAT Monthly'!L15/'CSAT Monthly'!L$26</f>
        <v>2.7777777777777776E-2</v>
      </c>
      <c r="M15" s="12">
        <f>'CSAT Monthly'!M15/'CSAT Monthly'!M$26</f>
        <v>5.8479532163742687E-3</v>
      </c>
      <c r="N15" s="12"/>
      <c r="O15" s="9" t="s">
        <v>3037</v>
      </c>
      <c r="P15" s="12">
        <f>'CSAT Monthly'!P15/'CSAT Monthly'!P$26</f>
        <v>1.0869565217391304E-2</v>
      </c>
      <c r="Q15" s="12">
        <f>'CSAT Monthly'!Q15/'CSAT Monthly'!Q$26</f>
        <v>0</v>
      </c>
      <c r="R15" s="12">
        <f>'CSAT Monthly'!R15/'CSAT Monthly'!R$26</f>
        <v>0</v>
      </c>
      <c r="S15" s="12">
        <f>'CSAT Monthly'!S15/'CSAT Monthly'!S$26</f>
        <v>8.1967213114754103E-3</v>
      </c>
      <c r="T15" s="12">
        <f>'CSAT Monthly'!T15/'CSAT Monthly'!T$26</f>
        <v>0</v>
      </c>
    </row>
    <row r="16" spans="1:20" ht="14.25" customHeight="1" x14ac:dyDescent="0.25">
      <c r="A16" s="9" t="s">
        <v>3036</v>
      </c>
      <c r="B16" s="12">
        <f>'CSAT Monthly'!B16/'CSAT Monthly'!B$26</f>
        <v>2.1276595744680851E-2</v>
      </c>
      <c r="C16" s="12">
        <f>'CSAT Monthly'!C16/'CSAT Monthly'!C$26</f>
        <v>2.8571428571428571E-2</v>
      </c>
      <c r="D16" s="12">
        <f>'CSAT Monthly'!D16/'CSAT Monthly'!D$26</f>
        <v>4.3478260869565216E-2</v>
      </c>
      <c r="E16" s="12">
        <f>'CSAT Monthly'!E16/'CSAT Monthly'!E$26</f>
        <v>0.10309278350515463</v>
      </c>
      <c r="F16" s="12">
        <f>'CSAT Monthly'!F16/'CSAT Monthly'!F$26</f>
        <v>5.3030303030303032E-2</v>
      </c>
      <c r="G16" s="12"/>
      <c r="H16" s="9" t="s">
        <v>3036</v>
      </c>
      <c r="I16" s="12">
        <f>'CSAT Monthly'!I16/'CSAT Monthly'!I$26</f>
        <v>0</v>
      </c>
      <c r="J16" s="12">
        <f>'CSAT Monthly'!J16/'CSAT Monthly'!J$26</f>
        <v>3.6363636363636362E-2</v>
      </c>
      <c r="K16" s="12">
        <f>'CSAT Monthly'!K16/'CSAT Monthly'!K$26</f>
        <v>7.8947368421052627E-2</v>
      </c>
      <c r="L16" s="12">
        <f>'CSAT Monthly'!L16/'CSAT Monthly'!L$26</f>
        <v>2.7777777777777776E-2</v>
      </c>
      <c r="M16" s="12">
        <f>'CSAT Monthly'!M16/'CSAT Monthly'!M$26</f>
        <v>3.5087719298245612E-2</v>
      </c>
      <c r="N16" s="12"/>
      <c r="O16" s="9" t="s">
        <v>3036</v>
      </c>
      <c r="P16" s="12">
        <f>'CSAT Monthly'!P16/'CSAT Monthly'!P$26</f>
        <v>3.2608695652173912E-2</v>
      </c>
      <c r="Q16" s="12">
        <f>'CSAT Monthly'!Q16/'CSAT Monthly'!Q$26</f>
        <v>0</v>
      </c>
      <c r="R16" s="12">
        <f>'CSAT Monthly'!R16/'CSAT Monthly'!R$26</f>
        <v>7.8947368421052627E-2</v>
      </c>
      <c r="S16" s="12">
        <f>'CSAT Monthly'!S16/'CSAT Monthly'!S$26</f>
        <v>5.737704918032787E-2</v>
      </c>
      <c r="T16" s="12">
        <f>'CSAT Monthly'!T16/'CSAT Monthly'!T$26</f>
        <v>3.1088082901554404E-2</v>
      </c>
    </row>
    <row r="17" spans="1:20" ht="14.25" customHeight="1" x14ac:dyDescent="0.25">
      <c r="A17" s="9" t="s">
        <v>3038</v>
      </c>
      <c r="B17" s="12">
        <f>'CSAT Monthly'!B17/'CSAT Monthly'!B$26</f>
        <v>0</v>
      </c>
      <c r="C17" s="12">
        <f>'CSAT Monthly'!C17/'CSAT Monthly'!C$26</f>
        <v>0</v>
      </c>
      <c r="D17" s="12">
        <f>'CSAT Monthly'!D17/'CSAT Monthly'!D$26</f>
        <v>0</v>
      </c>
      <c r="E17" s="12">
        <f>'CSAT Monthly'!E17/'CSAT Monthly'!E$26</f>
        <v>2.0618556701030927E-2</v>
      </c>
      <c r="F17" s="12">
        <f>'CSAT Monthly'!F17/'CSAT Monthly'!F$26</f>
        <v>0</v>
      </c>
      <c r="G17" s="12"/>
      <c r="H17" s="9" t="s">
        <v>3038</v>
      </c>
      <c r="I17" s="12">
        <f>'CSAT Monthly'!I17/'CSAT Monthly'!I$26</f>
        <v>0</v>
      </c>
      <c r="J17" s="12">
        <f>'CSAT Monthly'!J17/'CSAT Monthly'!J$26</f>
        <v>0</v>
      </c>
      <c r="K17" s="12">
        <f>'CSAT Monthly'!K17/'CSAT Monthly'!K$26</f>
        <v>0</v>
      </c>
      <c r="L17" s="12">
        <f>'CSAT Monthly'!L17/'CSAT Monthly'!L$26</f>
        <v>2.7777777777777776E-2</v>
      </c>
      <c r="M17" s="12">
        <f>'CSAT Monthly'!M17/'CSAT Monthly'!M$26</f>
        <v>0</v>
      </c>
      <c r="N17" s="12"/>
      <c r="O17" s="9" t="s">
        <v>3038</v>
      </c>
      <c r="P17" s="12">
        <f>'CSAT Monthly'!P17/'CSAT Monthly'!P$26</f>
        <v>0</v>
      </c>
      <c r="Q17" s="12">
        <f>'CSAT Monthly'!Q17/'CSAT Monthly'!Q$26</f>
        <v>0</v>
      </c>
      <c r="R17" s="12">
        <f>'CSAT Monthly'!R17/'CSAT Monthly'!R$26</f>
        <v>0</v>
      </c>
      <c r="S17" s="12">
        <f>'CSAT Monthly'!S17/'CSAT Monthly'!S$26</f>
        <v>8.1967213114754103E-3</v>
      </c>
      <c r="T17" s="12">
        <f>'CSAT Monthly'!T17/'CSAT Monthly'!T$26</f>
        <v>0</v>
      </c>
    </row>
    <row r="18" spans="1:20" ht="14.25" customHeight="1" x14ac:dyDescent="0.25">
      <c r="A18" s="9" t="s">
        <v>3040</v>
      </c>
      <c r="B18" s="12">
        <f>'CSAT Monthly'!B18/'CSAT Monthly'!B$26</f>
        <v>0</v>
      </c>
      <c r="C18" s="12">
        <f>'CSAT Monthly'!C18/'CSAT Monthly'!C$26</f>
        <v>0</v>
      </c>
      <c r="D18" s="12">
        <f>'CSAT Monthly'!D18/'CSAT Monthly'!D$26</f>
        <v>0</v>
      </c>
      <c r="E18" s="12">
        <f>'CSAT Monthly'!E18/'CSAT Monthly'!E$26</f>
        <v>0</v>
      </c>
      <c r="F18" s="12">
        <f>'CSAT Monthly'!F18/'CSAT Monthly'!F$26</f>
        <v>2.2727272727272728E-2</v>
      </c>
      <c r="G18" s="12"/>
      <c r="H18" s="9" t="s">
        <v>3040</v>
      </c>
      <c r="I18" s="12">
        <f>'CSAT Monthly'!I18/'CSAT Monthly'!I$26</f>
        <v>0</v>
      </c>
      <c r="J18" s="12">
        <f>'CSAT Monthly'!J18/'CSAT Monthly'!J$26</f>
        <v>0</v>
      </c>
      <c r="K18" s="12">
        <f>'CSAT Monthly'!K18/'CSAT Monthly'!K$26</f>
        <v>0</v>
      </c>
      <c r="L18" s="12">
        <f>'CSAT Monthly'!L18/'CSAT Monthly'!L$26</f>
        <v>0</v>
      </c>
      <c r="M18" s="12">
        <f>'CSAT Monthly'!M18/'CSAT Monthly'!M$26</f>
        <v>6.4327485380116955E-2</v>
      </c>
      <c r="N18" s="12"/>
      <c r="O18" s="9" t="s">
        <v>3040</v>
      </c>
      <c r="P18" s="12">
        <f>'CSAT Monthly'!P18/'CSAT Monthly'!P$26</f>
        <v>0</v>
      </c>
      <c r="Q18" s="12">
        <f>'CSAT Monthly'!Q18/'CSAT Monthly'!Q$26</f>
        <v>0</v>
      </c>
      <c r="R18" s="12">
        <f>'CSAT Monthly'!R18/'CSAT Monthly'!R$26</f>
        <v>0</v>
      </c>
      <c r="S18" s="12">
        <f>'CSAT Monthly'!S18/'CSAT Monthly'!S$26</f>
        <v>8.1967213114754103E-3</v>
      </c>
      <c r="T18" s="12">
        <f>'CSAT Monthly'!T18/'CSAT Monthly'!T$26</f>
        <v>1.5544041450777202E-2</v>
      </c>
    </row>
    <row r="19" spans="1:20" ht="14.25" customHeight="1" x14ac:dyDescent="0.25">
      <c r="A19" s="9" t="s">
        <v>3041</v>
      </c>
      <c r="B19" s="12">
        <f>'CSAT Monthly'!B19/'CSAT Monthly'!B$26</f>
        <v>0</v>
      </c>
      <c r="C19" s="12">
        <f>'CSAT Monthly'!C19/'CSAT Monthly'!C$26</f>
        <v>0</v>
      </c>
      <c r="D19" s="12">
        <f>'CSAT Monthly'!D19/'CSAT Monthly'!D$26</f>
        <v>0</v>
      </c>
      <c r="E19" s="12">
        <f>'CSAT Monthly'!E19/'CSAT Monthly'!E$26</f>
        <v>0</v>
      </c>
      <c r="F19" s="12">
        <f>'CSAT Monthly'!F19/'CSAT Monthly'!F$26</f>
        <v>1.5151515151515152E-2</v>
      </c>
      <c r="G19" s="12"/>
      <c r="H19" s="9" t="s">
        <v>3041</v>
      </c>
      <c r="I19" s="12">
        <f>'CSAT Monthly'!I19/'CSAT Monthly'!I$26</f>
        <v>1.2658227848101266E-2</v>
      </c>
      <c r="J19" s="12">
        <f>'CSAT Monthly'!J19/'CSAT Monthly'!J$26</f>
        <v>0</v>
      </c>
      <c r="K19" s="12">
        <f>'CSAT Monthly'!K19/'CSAT Monthly'!K$26</f>
        <v>0</v>
      </c>
      <c r="L19" s="12">
        <f>'CSAT Monthly'!L19/'CSAT Monthly'!L$26</f>
        <v>9.2592592592592587E-3</v>
      </c>
      <c r="M19" s="12">
        <f>'CSAT Monthly'!M19/'CSAT Monthly'!M$26</f>
        <v>1.7543859649122806E-2</v>
      </c>
      <c r="N19" s="12"/>
      <c r="O19" s="9" t="s">
        <v>3041</v>
      </c>
      <c r="P19" s="12">
        <f>'CSAT Monthly'!P19/'CSAT Monthly'!P$26</f>
        <v>0</v>
      </c>
      <c r="Q19" s="12">
        <f>'CSAT Monthly'!Q19/'CSAT Monthly'!Q$26</f>
        <v>0</v>
      </c>
      <c r="R19" s="12">
        <f>'CSAT Monthly'!R19/'CSAT Monthly'!R$26</f>
        <v>0</v>
      </c>
      <c r="S19" s="12">
        <f>'CSAT Monthly'!S19/'CSAT Monthly'!S$26</f>
        <v>0</v>
      </c>
      <c r="T19" s="12">
        <f>'CSAT Monthly'!T19/'CSAT Monthly'!T$26</f>
        <v>2.5906735751295335E-2</v>
      </c>
    </row>
    <row r="20" spans="1:20" ht="14.25" customHeight="1" x14ac:dyDescent="0.25">
      <c r="A20" s="9" t="s">
        <v>3042</v>
      </c>
      <c r="B20" s="12">
        <f>'CSAT Monthly'!B20/'CSAT Monthly'!B$26</f>
        <v>0</v>
      </c>
      <c r="C20" s="12">
        <f>'CSAT Monthly'!C20/'CSAT Monthly'!C$26</f>
        <v>8.5714285714285715E-2</v>
      </c>
      <c r="D20" s="12">
        <f>'CSAT Monthly'!D20/'CSAT Monthly'!D$26</f>
        <v>8.6956521739130432E-2</v>
      </c>
      <c r="E20" s="12">
        <f>'CSAT Monthly'!E20/'CSAT Monthly'!E$26</f>
        <v>7.2164948453608241E-2</v>
      </c>
      <c r="F20" s="12">
        <f>'CSAT Monthly'!F20/'CSAT Monthly'!F$26</f>
        <v>2.2727272727272728E-2</v>
      </c>
      <c r="G20" s="12"/>
      <c r="H20" s="9" t="s">
        <v>3042</v>
      </c>
      <c r="I20" s="12">
        <f>'CSAT Monthly'!I20/'CSAT Monthly'!I$26</f>
        <v>3.7974683544303799E-2</v>
      </c>
      <c r="J20" s="12">
        <f>'CSAT Monthly'!J20/'CSAT Monthly'!J$26</f>
        <v>1.8181818181818181E-2</v>
      </c>
      <c r="K20" s="12">
        <f>'CSAT Monthly'!K20/'CSAT Monthly'!K$26</f>
        <v>5.2631578947368418E-2</v>
      </c>
      <c r="L20" s="12">
        <f>'CSAT Monthly'!L20/'CSAT Monthly'!L$26</f>
        <v>9.2592592592592587E-2</v>
      </c>
      <c r="M20" s="12">
        <f>'CSAT Monthly'!M20/'CSAT Monthly'!M$26</f>
        <v>3.5087719298245612E-2</v>
      </c>
      <c r="N20" s="12"/>
      <c r="O20" s="9" t="s">
        <v>3042</v>
      </c>
      <c r="P20" s="12">
        <f>'CSAT Monthly'!P20/'CSAT Monthly'!P$26</f>
        <v>6.5217391304347824E-2</v>
      </c>
      <c r="Q20" s="12">
        <f>'CSAT Monthly'!Q20/'CSAT Monthly'!Q$26</f>
        <v>1.6129032258064516E-2</v>
      </c>
      <c r="R20" s="12">
        <f>'CSAT Monthly'!R20/'CSAT Monthly'!R$26</f>
        <v>5.2631578947368418E-2</v>
      </c>
      <c r="S20" s="12">
        <f>'CSAT Monthly'!S20/'CSAT Monthly'!S$26</f>
        <v>5.737704918032787E-2</v>
      </c>
      <c r="T20" s="12">
        <f>'CSAT Monthly'!T20/'CSAT Monthly'!T$26</f>
        <v>3.1088082901554404E-2</v>
      </c>
    </row>
    <row r="21" spans="1:20" ht="14.25" customHeight="1" x14ac:dyDescent="0.25">
      <c r="A21" s="9" t="s">
        <v>1387</v>
      </c>
      <c r="B21" s="12">
        <f>'CSAT Monthly'!B21/'CSAT Monthly'!B$26</f>
        <v>0</v>
      </c>
      <c r="C21" s="12">
        <f>'CSAT Monthly'!C21/'CSAT Monthly'!C$26</f>
        <v>0.11428571428571428</v>
      </c>
      <c r="D21" s="12">
        <f>'CSAT Monthly'!D21/'CSAT Monthly'!D$26</f>
        <v>8.6956521739130432E-2</v>
      </c>
      <c r="E21" s="12">
        <f>'CSAT Monthly'!E21/'CSAT Monthly'!E$26</f>
        <v>9.2783505154639179E-2</v>
      </c>
      <c r="F21" s="12">
        <f>'CSAT Monthly'!F21/'CSAT Monthly'!F$26</f>
        <v>8.3333333333333329E-2</v>
      </c>
      <c r="G21" s="12"/>
      <c r="H21" s="9" t="s">
        <v>1387</v>
      </c>
      <c r="I21" s="12">
        <f>'CSAT Monthly'!I21/'CSAT Monthly'!I$26</f>
        <v>0</v>
      </c>
      <c r="J21" s="12">
        <f>'CSAT Monthly'!J21/'CSAT Monthly'!J$26</f>
        <v>7.2727272727272724E-2</v>
      </c>
      <c r="K21" s="12">
        <f>'CSAT Monthly'!K21/'CSAT Monthly'!K$26</f>
        <v>5.2631578947368418E-2</v>
      </c>
      <c r="L21" s="12">
        <f>'CSAT Monthly'!L21/'CSAT Monthly'!L$26</f>
        <v>0.14814814814814814</v>
      </c>
      <c r="M21" s="12">
        <f>'CSAT Monthly'!M21/'CSAT Monthly'!M$26</f>
        <v>5.8479532163742687E-2</v>
      </c>
      <c r="N21" s="12"/>
      <c r="O21" s="9" t="s">
        <v>1387</v>
      </c>
      <c r="P21" s="12">
        <f>'CSAT Monthly'!P21/'CSAT Monthly'!P$26</f>
        <v>0</v>
      </c>
      <c r="Q21" s="12">
        <f>'CSAT Monthly'!Q21/'CSAT Monthly'!Q$26</f>
        <v>6.4516129032258063E-2</v>
      </c>
      <c r="R21" s="12">
        <f>'CSAT Monthly'!R21/'CSAT Monthly'!R$26</f>
        <v>7.8947368421052627E-2</v>
      </c>
      <c r="S21" s="12">
        <f>'CSAT Monthly'!S21/'CSAT Monthly'!S$26</f>
        <v>0.21311475409836064</v>
      </c>
      <c r="T21" s="12">
        <f>'CSAT Monthly'!T21/'CSAT Monthly'!T$26</f>
        <v>0.11398963730569948</v>
      </c>
    </row>
    <row r="22" spans="1:20" ht="14.25" customHeight="1" x14ac:dyDescent="0.25">
      <c r="A22" s="9" t="s">
        <v>3043</v>
      </c>
      <c r="B22" s="12">
        <f>'CSAT Monthly'!B22/'CSAT Monthly'!B$26</f>
        <v>0</v>
      </c>
      <c r="C22" s="12">
        <f>'CSAT Monthly'!C22/'CSAT Monthly'!C$26</f>
        <v>0</v>
      </c>
      <c r="D22" s="12">
        <f>'CSAT Monthly'!D22/'CSAT Monthly'!D$26</f>
        <v>0</v>
      </c>
      <c r="E22" s="12">
        <f>'CSAT Monthly'!E22/'CSAT Monthly'!E$26</f>
        <v>0</v>
      </c>
      <c r="F22" s="12">
        <f>'CSAT Monthly'!F22/'CSAT Monthly'!F$26</f>
        <v>0</v>
      </c>
      <c r="G22" s="12"/>
      <c r="H22" s="9" t="s">
        <v>3043</v>
      </c>
      <c r="I22" s="12">
        <f>'CSAT Monthly'!I22/'CSAT Monthly'!I$26</f>
        <v>0</v>
      </c>
      <c r="J22" s="12">
        <f>'CSAT Monthly'!J22/'CSAT Monthly'!J$26</f>
        <v>0</v>
      </c>
      <c r="K22" s="12">
        <f>'CSAT Monthly'!K22/'CSAT Monthly'!K$26</f>
        <v>2.6315789473684209E-2</v>
      </c>
      <c r="L22" s="12">
        <f>'CSAT Monthly'!L22/'CSAT Monthly'!L$26</f>
        <v>0</v>
      </c>
      <c r="M22" s="12">
        <f>'CSAT Monthly'!M22/'CSAT Monthly'!M$26</f>
        <v>0</v>
      </c>
      <c r="N22" s="12"/>
      <c r="O22" s="9" t="s">
        <v>3043</v>
      </c>
      <c r="P22" s="12">
        <f>'CSAT Monthly'!P22/'CSAT Monthly'!P$26</f>
        <v>0</v>
      </c>
      <c r="Q22" s="12">
        <f>'CSAT Monthly'!Q22/'CSAT Monthly'!Q$26</f>
        <v>0</v>
      </c>
      <c r="R22" s="12">
        <f>'CSAT Monthly'!R22/'CSAT Monthly'!R$26</f>
        <v>0</v>
      </c>
      <c r="S22" s="12">
        <f>'CSAT Monthly'!S22/'CSAT Monthly'!S$26</f>
        <v>0</v>
      </c>
      <c r="T22" s="12">
        <f>'CSAT Monthly'!T22/'CSAT Monthly'!T$26</f>
        <v>5.1813471502590676E-3</v>
      </c>
    </row>
    <row r="23" spans="1:20" ht="14.25" customHeight="1" x14ac:dyDescent="0.25">
      <c r="A23" s="9" t="s">
        <v>3047</v>
      </c>
      <c r="B23" s="12">
        <f>'CSAT Monthly'!B23/'CSAT Monthly'!B$26</f>
        <v>0</v>
      </c>
      <c r="C23" s="12">
        <f>'CSAT Monthly'!C23/'CSAT Monthly'!C$26</f>
        <v>0</v>
      </c>
      <c r="D23" s="12">
        <f>'CSAT Monthly'!D23/'CSAT Monthly'!D$26</f>
        <v>0</v>
      </c>
      <c r="E23" s="12">
        <f>'CSAT Monthly'!E23/'CSAT Monthly'!E$26</f>
        <v>0</v>
      </c>
      <c r="F23" s="12">
        <f>'CSAT Monthly'!F23/'CSAT Monthly'!F$26</f>
        <v>7.575757575757576E-3</v>
      </c>
      <c r="G23" s="12"/>
      <c r="H23" s="9" t="s">
        <v>3047</v>
      </c>
      <c r="I23" s="12">
        <f>'CSAT Monthly'!I23/'CSAT Monthly'!I$26</f>
        <v>0</v>
      </c>
      <c r="J23" s="12">
        <f>'CSAT Monthly'!J23/'CSAT Monthly'!J$26</f>
        <v>0</v>
      </c>
      <c r="K23" s="12">
        <f>'CSAT Monthly'!K23/'CSAT Monthly'!K$26</f>
        <v>0</v>
      </c>
      <c r="L23" s="12">
        <f>'CSAT Monthly'!L23/'CSAT Monthly'!L$26</f>
        <v>0</v>
      </c>
      <c r="M23" s="12">
        <f>'CSAT Monthly'!M23/'CSAT Monthly'!M$26</f>
        <v>1.1695906432748537E-2</v>
      </c>
      <c r="N23" s="12"/>
      <c r="O23" s="9" t="s">
        <v>3047</v>
      </c>
      <c r="P23" s="12">
        <f>'CSAT Monthly'!P23/'CSAT Monthly'!P$26</f>
        <v>0</v>
      </c>
      <c r="Q23" s="12">
        <f>'CSAT Monthly'!Q23/'CSAT Monthly'!Q$26</f>
        <v>0</v>
      </c>
      <c r="R23" s="12">
        <f>'CSAT Monthly'!R23/'CSAT Monthly'!R$26</f>
        <v>0</v>
      </c>
      <c r="S23" s="12">
        <f>'CSAT Monthly'!S23/'CSAT Monthly'!S$26</f>
        <v>0</v>
      </c>
      <c r="T23" s="12">
        <f>'CSAT Monthly'!T23/'CSAT Monthly'!T$26</f>
        <v>5.1813471502590676E-3</v>
      </c>
    </row>
    <row r="24" spans="1:20" ht="14.25" customHeight="1" x14ac:dyDescent="0.25">
      <c r="A24" s="9" t="s">
        <v>3048</v>
      </c>
      <c r="B24" s="12">
        <f>'CSAT Monthly'!B24/'CSAT Monthly'!B$26</f>
        <v>0</v>
      </c>
      <c r="C24" s="12">
        <f>'CSAT Monthly'!C24/'CSAT Monthly'!C$26</f>
        <v>0</v>
      </c>
      <c r="D24" s="12">
        <f>'CSAT Monthly'!D24/'CSAT Monthly'!D$26</f>
        <v>0</v>
      </c>
      <c r="E24" s="12">
        <f>'CSAT Monthly'!E24/'CSAT Monthly'!E$26</f>
        <v>0</v>
      </c>
      <c r="F24" s="12">
        <f>'CSAT Monthly'!F24/'CSAT Monthly'!F$26</f>
        <v>1.5151515151515152E-2</v>
      </c>
      <c r="G24" s="12"/>
      <c r="H24" s="9" t="s">
        <v>3048</v>
      </c>
      <c r="I24" s="12">
        <f>'CSAT Monthly'!I24/'CSAT Monthly'!I$26</f>
        <v>0</v>
      </c>
      <c r="J24" s="12">
        <f>'CSAT Monthly'!J24/'CSAT Monthly'!J$26</f>
        <v>0</v>
      </c>
      <c r="K24" s="12">
        <f>'CSAT Monthly'!K24/'CSAT Monthly'!K$26</f>
        <v>0</v>
      </c>
      <c r="L24" s="12">
        <f>'CSAT Monthly'!L24/'CSAT Monthly'!L$26</f>
        <v>0</v>
      </c>
      <c r="M24" s="12">
        <f>'CSAT Monthly'!M24/'CSAT Monthly'!M$26</f>
        <v>0</v>
      </c>
      <c r="N24" s="12"/>
      <c r="O24" s="9" t="s">
        <v>3048</v>
      </c>
      <c r="P24" s="12">
        <f>'CSAT Monthly'!P24/'CSAT Monthly'!P$26</f>
        <v>0</v>
      </c>
      <c r="Q24" s="12">
        <f>'CSAT Monthly'!Q24/'CSAT Monthly'!Q$26</f>
        <v>0</v>
      </c>
      <c r="R24" s="12">
        <f>'CSAT Monthly'!R24/'CSAT Monthly'!R$26</f>
        <v>0</v>
      </c>
      <c r="S24" s="12">
        <f>'CSAT Monthly'!S24/'CSAT Monthly'!S$26</f>
        <v>0</v>
      </c>
      <c r="T24" s="12">
        <f>'CSAT Monthly'!T24/'CSAT Monthly'!T$26</f>
        <v>0</v>
      </c>
    </row>
    <row r="25" spans="1:20" ht="14.25" customHeight="1" x14ac:dyDescent="0.25">
      <c r="A25" s="9" t="s">
        <v>3049</v>
      </c>
      <c r="B25" s="12">
        <f>'CSAT Monthly'!B25/'CSAT Monthly'!B$26</f>
        <v>0</v>
      </c>
      <c r="C25" s="12">
        <f>'CSAT Monthly'!C25/'CSAT Monthly'!C$26</f>
        <v>0</v>
      </c>
      <c r="D25" s="12">
        <f>'CSAT Monthly'!D25/'CSAT Monthly'!D$26</f>
        <v>0</v>
      </c>
      <c r="E25" s="12">
        <f>'CSAT Monthly'!E25/'CSAT Monthly'!E$26</f>
        <v>0</v>
      </c>
      <c r="F25" s="12">
        <f>'CSAT Monthly'!F25/'CSAT Monthly'!F$26</f>
        <v>7.575757575757576E-3</v>
      </c>
      <c r="G25" s="12"/>
      <c r="H25" s="9" t="s">
        <v>3049</v>
      </c>
      <c r="I25" s="12">
        <f>'CSAT Monthly'!I25/'CSAT Monthly'!I$26</f>
        <v>0</v>
      </c>
      <c r="J25" s="12">
        <f>'CSAT Monthly'!J25/'CSAT Monthly'!J$26</f>
        <v>0</v>
      </c>
      <c r="K25" s="12">
        <f>'CSAT Monthly'!K25/'CSAT Monthly'!K$26</f>
        <v>0</v>
      </c>
      <c r="L25" s="12">
        <f>'CSAT Monthly'!L25/'CSAT Monthly'!L$26</f>
        <v>0</v>
      </c>
      <c r="M25" s="12">
        <f>'CSAT Monthly'!M25/'CSAT Monthly'!M$26</f>
        <v>0</v>
      </c>
      <c r="N25" s="12"/>
      <c r="O25" s="9" t="s">
        <v>3049</v>
      </c>
      <c r="P25" s="12">
        <f>'CSAT Monthly'!P25/'CSAT Monthly'!P$26</f>
        <v>0</v>
      </c>
      <c r="Q25" s="12">
        <f>'CSAT Monthly'!Q25/'CSAT Monthly'!Q$26</f>
        <v>0</v>
      </c>
      <c r="R25" s="12">
        <f>'CSAT Monthly'!R25/'CSAT Monthly'!R$26</f>
        <v>0</v>
      </c>
      <c r="S25" s="12">
        <f>'CSAT Monthly'!S25/'CSAT Monthly'!S$26</f>
        <v>0</v>
      </c>
      <c r="T25" s="12">
        <f>'CSAT Monthly'!T25/'CSAT Monthly'!T$26</f>
        <v>0</v>
      </c>
    </row>
    <row r="26" spans="1:20" ht="14.25" customHeight="1" x14ac:dyDescent="0.25">
      <c r="A26" s="17"/>
      <c r="B26" s="17"/>
      <c r="C26" s="17"/>
      <c r="D26" s="17"/>
      <c r="E26" s="17"/>
      <c r="F26" s="17"/>
      <c r="G26" s="17"/>
      <c r="H26" s="17"/>
      <c r="I26" s="17"/>
      <c r="J26" s="17"/>
      <c r="K26" s="17"/>
      <c r="L26" s="17"/>
      <c r="M26" s="17"/>
      <c r="N26" s="17"/>
      <c r="O26" s="17"/>
      <c r="P26" s="17"/>
      <c r="Q26" s="17"/>
      <c r="R26" s="12"/>
      <c r="S26" s="17"/>
      <c r="T26" s="17"/>
    </row>
    <row r="30" spans="1:20" ht="14.25" customHeight="1" x14ac:dyDescent="0.25">
      <c r="B30" t="s">
        <v>3023</v>
      </c>
      <c r="C30" t="s">
        <v>3022</v>
      </c>
      <c r="D30" s="33" t="s">
        <v>3024</v>
      </c>
      <c r="O30" t="s">
        <v>3024</v>
      </c>
    </row>
    <row r="31" spans="1:20" ht="14.25" customHeight="1" x14ac:dyDescent="0.25">
      <c r="A31" s="9" t="s">
        <v>3044</v>
      </c>
      <c r="B31" s="12">
        <f>COUNTIFS(Aggregate!$L:$L,'CSAT Monthly%'!B$30,Aggregate!$K:$K,'CSAT Monthly%'!$A31)/B$55</f>
        <v>0.10526315789473684</v>
      </c>
      <c r="C31" s="12">
        <f>COUNTIFS(Aggregate!$L:$L,'CSAT Monthly%'!C$30,Aggregate!$K:$K,'CSAT Monthly%'!$A31)/C$55</f>
        <v>0.12645914396887159</v>
      </c>
      <c r="D31" s="12">
        <f>COUNTIFS(Aggregate!$L:$L,'CSAT Monthly%'!D$30,Aggregate!$K:$K,'CSAT Monthly%'!$A31)/D$55</f>
        <v>0.12769485903814262</v>
      </c>
      <c r="E31" s="12">
        <f>COUNTIF(Aggregate!$K:$K,'CSAT Monthly%'!$A31)/'CSAT Monthly%'!$E$55</f>
        <v>0.12157648630594522</v>
      </c>
    </row>
    <row r="32" spans="1:20" ht="14.25" customHeight="1" x14ac:dyDescent="0.25">
      <c r="A32" s="9" t="s">
        <v>1369</v>
      </c>
      <c r="B32" s="12">
        <f>COUNTIFS(Aggregate!$L:$L,'CSAT Monthly%'!B$30,Aggregate!$K:$K,'CSAT Monthly%'!$A32)/B$55</f>
        <v>2.368421052631579E-2</v>
      </c>
      <c r="C32" s="12">
        <f>COUNTIFS(Aggregate!$L:$L,'CSAT Monthly%'!C$30,Aggregate!$K:$K,'CSAT Monthly%'!$A32)/C$55</f>
        <v>3.3073929961089495E-2</v>
      </c>
      <c r="D32" s="12">
        <f>COUNTIFS(Aggregate!$L:$L,'CSAT Monthly%'!D$30,Aggregate!$K:$K,'CSAT Monthly%'!$A32)/D$55</f>
        <v>2.3217247097844111E-2</v>
      </c>
      <c r="E32" s="12">
        <f>COUNTIF(Aggregate!$K:$K,'CSAT Monthly%'!$A32)/'CSAT Monthly%'!$E$55</f>
        <v>2.6720106880427523E-2</v>
      </c>
    </row>
    <row r="33" spans="1:5" ht="14.25" customHeight="1" x14ac:dyDescent="0.25">
      <c r="A33" s="9" t="s">
        <v>3035</v>
      </c>
      <c r="B33" s="12">
        <f>COUNTIFS(Aggregate!$L:$L,'CSAT Monthly%'!B$30,Aggregate!$K:$K,'CSAT Monthly%'!$A33)/B$55</f>
        <v>1.0526315789473684E-2</v>
      </c>
      <c r="C33" s="12">
        <f>COUNTIFS(Aggregate!$L:$L,'CSAT Monthly%'!C$30,Aggregate!$K:$K,'CSAT Monthly%'!$A33)/C$55</f>
        <v>3.1128404669260701E-2</v>
      </c>
      <c r="D33" s="12">
        <f>COUNTIFS(Aggregate!$L:$L,'CSAT Monthly%'!D$30,Aggregate!$K:$K,'CSAT Monthly%'!$A33)/D$55</f>
        <v>2.8192371475953566E-2</v>
      </c>
      <c r="E33" s="12">
        <f>COUNTIF(Aggregate!$K:$K,'CSAT Monthly%'!$A33)/'CSAT Monthly%'!$E$55</f>
        <v>2.4716098864395457E-2</v>
      </c>
    </row>
    <row r="34" spans="1:5" ht="14.25" customHeight="1" x14ac:dyDescent="0.25">
      <c r="A34" s="9" t="s">
        <v>3034</v>
      </c>
      <c r="B34" s="12">
        <f>COUNTIFS(Aggregate!$L:$L,'CSAT Monthly%'!B$30,Aggregate!$K:$K,'CSAT Monthly%'!$A34)/B$55</f>
        <v>7.8947368421052634E-3</v>
      </c>
      <c r="C34" s="12">
        <f>COUNTIFS(Aggregate!$L:$L,'CSAT Monthly%'!C$30,Aggregate!$K:$K,'CSAT Monthly%'!$A34)/C$55</f>
        <v>2.1400778210116732E-2</v>
      </c>
      <c r="D34" s="12">
        <f>COUNTIFS(Aggregate!$L:$L,'CSAT Monthly%'!D$30,Aggregate!$K:$K,'CSAT Monthly%'!$A34)/D$55</f>
        <v>2.1558872305140961E-2</v>
      </c>
      <c r="E34" s="12">
        <f>COUNTIF(Aggregate!$K:$K,'CSAT Monthly%'!$A34)/'CSAT Monthly%'!$E$55</f>
        <v>1.8036072144288578E-2</v>
      </c>
    </row>
    <row r="35" spans="1:5" ht="14.25" customHeight="1" x14ac:dyDescent="0.25">
      <c r="A35" s="9" t="s">
        <v>3029</v>
      </c>
      <c r="B35" s="12">
        <f>COUNTIFS(Aggregate!$L:$L,'CSAT Monthly%'!B$30,Aggregate!$K:$K,'CSAT Monthly%'!$A35)/B$55</f>
        <v>0.19210526315789472</v>
      </c>
      <c r="C35" s="12">
        <f>COUNTIFS(Aggregate!$L:$L,'CSAT Monthly%'!C$30,Aggregate!$K:$K,'CSAT Monthly%'!$A35)/C$55</f>
        <v>0.17704280155642024</v>
      </c>
      <c r="D35" s="12">
        <f>COUNTIFS(Aggregate!$L:$L,'CSAT Monthly%'!D$30,Aggregate!$K:$K,'CSAT Monthly%'!$A35)/D$55</f>
        <v>0.19568822553897181</v>
      </c>
      <c r="E35" s="12">
        <f>COUNTIF(Aggregate!$K:$K,'CSAT Monthly%'!$A35)/'CSAT Monthly%'!$E$55</f>
        <v>0.18837675350701402</v>
      </c>
    </row>
    <row r="36" spans="1:5" ht="14.25" customHeight="1" x14ac:dyDescent="0.25">
      <c r="A36" s="9" t="s">
        <v>3033</v>
      </c>
      <c r="B36" s="12">
        <f>COUNTIFS(Aggregate!$L:$L,'CSAT Monthly%'!B$30,Aggregate!$K:$K,'CSAT Monthly%'!$A36)/B$55</f>
        <v>7.1052631578947367E-2</v>
      </c>
      <c r="C36" s="12">
        <f>COUNTIFS(Aggregate!$L:$L,'CSAT Monthly%'!C$30,Aggregate!$K:$K,'CSAT Monthly%'!$A36)/C$55</f>
        <v>7.3929961089494164E-2</v>
      </c>
      <c r="D36" s="12">
        <f>COUNTIFS(Aggregate!$L:$L,'CSAT Monthly%'!D$30,Aggregate!$K:$K,'CSAT Monthly%'!$A36)/D$55</f>
        <v>4.3117744610281922E-2</v>
      </c>
      <c r="E36" s="12">
        <f>COUNTIF(Aggregate!$K:$K,'CSAT Monthly%'!$A36)/'CSAT Monthly%'!$E$55</f>
        <v>6.0788243152972612E-2</v>
      </c>
    </row>
    <row r="37" spans="1:5" ht="14.25" customHeight="1" x14ac:dyDescent="0.25">
      <c r="A37" s="9" t="s">
        <v>3032</v>
      </c>
      <c r="B37" s="12">
        <f>COUNTIFS(Aggregate!$L:$L,'CSAT Monthly%'!B$30,Aggregate!$K:$K,'CSAT Monthly%'!$A37)/B$55</f>
        <v>1.0526315789473684E-2</v>
      </c>
      <c r="C37" s="12">
        <f>COUNTIFS(Aggregate!$L:$L,'CSAT Monthly%'!C$30,Aggregate!$K:$K,'CSAT Monthly%'!$A37)/C$55</f>
        <v>1.9455252918287938E-3</v>
      </c>
      <c r="D37" s="12">
        <f>COUNTIFS(Aggregate!$L:$L,'CSAT Monthly%'!D$30,Aggregate!$K:$K,'CSAT Monthly%'!$A37)/D$55</f>
        <v>8.291873963515755E-3</v>
      </c>
      <c r="E37" s="12">
        <f>COUNTIF(Aggregate!$K:$K,'CSAT Monthly%'!$A37)/'CSAT Monthly%'!$E$55</f>
        <v>6.6800267201068807E-3</v>
      </c>
    </row>
    <row r="38" spans="1:5" ht="14.25" customHeight="1" x14ac:dyDescent="0.25">
      <c r="A38" s="9" t="s">
        <v>3031</v>
      </c>
      <c r="B38" s="12">
        <f>COUNTIFS(Aggregate!$L:$L,'CSAT Monthly%'!B$30,Aggregate!$K:$K,'CSAT Monthly%'!$A38)/B$55</f>
        <v>0.05</v>
      </c>
      <c r="C38" s="12">
        <f>COUNTIFS(Aggregate!$L:$L,'CSAT Monthly%'!C$30,Aggregate!$K:$K,'CSAT Monthly%'!$A38)/C$55</f>
        <v>4.6692607003891051E-2</v>
      </c>
      <c r="D38" s="12">
        <f>COUNTIFS(Aggregate!$L:$L,'CSAT Monthly%'!D$30,Aggregate!$K:$K,'CSAT Monthly%'!$A38)/D$55</f>
        <v>5.306799336650083E-2</v>
      </c>
      <c r="E38" s="12">
        <f>COUNTIF(Aggregate!$K:$K,'CSAT Monthly%'!$A38)/'CSAT Monthly%'!$E$55</f>
        <v>5.0100200400801605E-2</v>
      </c>
    </row>
    <row r="39" spans="1:5" ht="14.25" customHeight="1" x14ac:dyDescent="0.25">
      <c r="A39" s="9" t="s">
        <v>3030</v>
      </c>
      <c r="B39" s="12">
        <f>COUNTIFS(Aggregate!$L:$L,'CSAT Monthly%'!B$30,Aggregate!$K:$K,'CSAT Monthly%'!$A39)/B$55</f>
        <v>0.11052631578947368</v>
      </c>
      <c r="C39" s="12">
        <f>COUNTIFS(Aggregate!$L:$L,'CSAT Monthly%'!C$30,Aggregate!$K:$K,'CSAT Monthly%'!$A39)/C$55</f>
        <v>9.3385214007782102E-2</v>
      </c>
      <c r="D39" s="12">
        <f>COUNTIFS(Aggregate!$L:$L,'CSAT Monthly%'!D$30,Aggregate!$K:$K,'CSAT Monthly%'!$A39)/D$55</f>
        <v>0.1011608623548922</v>
      </c>
      <c r="E39" s="12">
        <f>COUNTIF(Aggregate!$K:$K,'CSAT Monthly%'!$A39)/'CSAT Monthly%'!$E$55</f>
        <v>0.10086840347361389</v>
      </c>
    </row>
    <row r="40" spans="1:5" ht="14.25" customHeight="1" x14ac:dyDescent="0.25">
      <c r="A40" s="9" t="s">
        <v>3028</v>
      </c>
      <c r="B40" s="12">
        <f>COUNTIFS(Aggregate!$L:$L,'CSAT Monthly%'!B$30,Aggregate!$K:$K,'CSAT Monthly%'!$A40)/B$55</f>
        <v>2.8947368421052631E-2</v>
      </c>
      <c r="C40" s="12">
        <f>COUNTIFS(Aggregate!$L:$L,'CSAT Monthly%'!C$30,Aggregate!$K:$K,'CSAT Monthly%'!$A40)/C$55</f>
        <v>3.6964980544747082E-2</v>
      </c>
      <c r="D40" s="12">
        <f>COUNTIFS(Aggregate!$L:$L,'CSAT Monthly%'!D$30,Aggregate!$K:$K,'CSAT Monthly%'!$A40)/D$55</f>
        <v>1.824212271973466E-2</v>
      </c>
      <c r="E40" s="12">
        <f>COUNTIF(Aggregate!$K:$K,'CSAT Monthly%'!$A40)/'CSAT Monthly%'!$E$55</f>
        <v>2.7388109552438211E-2</v>
      </c>
    </row>
    <row r="41" spans="1:5" ht="14.25" customHeight="1" x14ac:dyDescent="0.25">
      <c r="A41" s="9" t="s">
        <v>3027</v>
      </c>
      <c r="B41" s="12">
        <f>COUNTIFS(Aggregate!$L:$L,'CSAT Monthly%'!B$30,Aggregate!$K:$K,'CSAT Monthly%'!$A41)/B$55</f>
        <v>1.8421052631578946E-2</v>
      </c>
      <c r="C41" s="12">
        <f>COUNTIFS(Aggregate!$L:$L,'CSAT Monthly%'!C$30,Aggregate!$K:$K,'CSAT Monthly%'!$A41)/C$55</f>
        <v>1.3618677042801557E-2</v>
      </c>
      <c r="D41" s="12">
        <f>COUNTIFS(Aggregate!$L:$L,'CSAT Monthly%'!D$30,Aggregate!$K:$K,'CSAT Monthly%'!$A41)/D$55</f>
        <v>6.6334991708126038E-3</v>
      </c>
      <c r="E41" s="12">
        <f>COUNTIF(Aggregate!$K:$K,'CSAT Monthly%'!$A41)/'CSAT Monthly%'!$E$55</f>
        <v>1.2024048096192385E-2</v>
      </c>
    </row>
    <row r="42" spans="1:5" ht="14.25" customHeight="1" x14ac:dyDescent="0.25">
      <c r="A42" s="9" t="s">
        <v>3039</v>
      </c>
      <c r="B42" s="12">
        <f>COUNTIFS(Aggregate!$L:$L,'CSAT Monthly%'!B$30,Aggregate!$K:$K,'CSAT Monthly%'!$A42)/B$55</f>
        <v>4.4736842105263158E-2</v>
      </c>
      <c r="C42" s="12">
        <f>COUNTIFS(Aggregate!$L:$L,'CSAT Monthly%'!C$30,Aggregate!$K:$K,'CSAT Monthly%'!$A42)/C$55</f>
        <v>2.5291828793774319E-2</v>
      </c>
      <c r="D42" s="12">
        <f>COUNTIFS(Aggregate!$L:$L,'CSAT Monthly%'!D$30,Aggregate!$K:$K,'CSAT Monthly%'!$A42)/D$55</f>
        <v>1.824212271973466E-2</v>
      </c>
      <c r="E42" s="12">
        <f>COUNTIF(Aggregate!$K:$K,'CSAT Monthly%'!$A42)/'CSAT Monthly%'!$E$55</f>
        <v>2.7388109552438211E-2</v>
      </c>
    </row>
    <row r="43" spans="1:5" ht="14.25" customHeight="1" x14ac:dyDescent="0.25">
      <c r="A43" s="9" t="s">
        <v>3026</v>
      </c>
      <c r="B43" s="12">
        <f>COUNTIFS(Aggregate!$L:$L,'CSAT Monthly%'!B$30,Aggregate!$K:$K,'CSAT Monthly%'!$A43)/B$55</f>
        <v>2.631578947368421E-3</v>
      </c>
      <c r="C43" s="12">
        <f>COUNTIFS(Aggregate!$L:$L,'CSAT Monthly%'!C$30,Aggregate!$K:$K,'CSAT Monthly%'!$A43)/C$55</f>
        <v>7.7821011673151752E-3</v>
      </c>
      <c r="D43" s="12">
        <f>COUNTIFS(Aggregate!$L:$L,'CSAT Monthly%'!D$30,Aggregate!$K:$K,'CSAT Monthly%'!$A43)/D$55</f>
        <v>1.3266998341625208E-2</v>
      </c>
      <c r="E43" s="12">
        <f>COUNTIF(Aggregate!$K:$K,'CSAT Monthly%'!$A43)/'CSAT Monthly%'!$E$55</f>
        <v>8.6840347361389451E-3</v>
      </c>
    </row>
    <row r="44" spans="1:5" ht="14.25" customHeight="1" x14ac:dyDescent="0.25">
      <c r="A44" s="9" t="s">
        <v>3037</v>
      </c>
      <c r="B44" s="12">
        <f>COUNTIFS(Aggregate!$L:$L,'CSAT Monthly%'!B$30,Aggregate!$K:$K,'CSAT Monthly%'!$A44)/B$55</f>
        <v>1.3157894736842105E-2</v>
      </c>
      <c r="C44" s="12">
        <f>COUNTIFS(Aggregate!$L:$L,'CSAT Monthly%'!C$30,Aggregate!$K:$K,'CSAT Monthly%'!$A44)/C$55</f>
        <v>1.3618677042801557E-2</v>
      </c>
      <c r="D44" s="12">
        <f>COUNTIFS(Aggregate!$L:$L,'CSAT Monthly%'!D$30,Aggregate!$K:$K,'CSAT Monthly%'!$A44)/D$55</f>
        <v>3.3167495854063019E-3</v>
      </c>
      <c r="E44" s="12">
        <f>COUNTIF(Aggregate!$K:$K,'CSAT Monthly%'!$A44)/'CSAT Monthly%'!$E$55</f>
        <v>9.3520374081496327E-3</v>
      </c>
    </row>
    <row r="45" spans="1:5" ht="14.25" customHeight="1" x14ac:dyDescent="0.25">
      <c r="A45" s="9" t="s">
        <v>3036</v>
      </c>
      <c r="B45" s="12">
        <f>COUNTIFS(Aggregate!$L:$L,'CSAT Monthly%'!B$30,Aggregate!$K:$K,'CSAT Monthly%'!$A45)/B$55</f>
        <v>5.2631578947368418E-2</v>
      </c>
      <c r="C45" s="12">
        <f>COUNTIFS(Aggregate!$L:$L,'CSAT Monthly%'!C$30,Aggregate!$K:$K,'CSAT Monthly%'!$A45)/C$55</f>
        <v>2.7237354085603113E-2</v>
      </c>
      <c r="D45" s="12">
        <f>COUNTIFS(Aggregate!$L:$L,'CSAT Monthly%'!D$30,Aggregate!$K:$K,'CSAT Monthly%'!$A45)/D$55</f>
        <v>3.150912106135987E-2</v>
      </c>
      <c r="E45" s="12">
        <f>COUNTIF(Aggregate!$K:$K,'CSAT Monthly%'!$A45)/'CSAT Monthly%'!$E$55</f>
        <v>3.5404141616566465E-2</v>
      </c>
    </row>
    <row r="46" spans="1:5" ht="14.25" customHeight="1" x14ac:dyDescent="0.25">
      <c r="A46" s="9" t="s">
        <v>3038</v>
      </c>
      <c r="B46" s="12">
        <f>COUNTIFS(Aggregate!$L:$L,'CSAT Monthly%'!B$30,Aggregate!$K:$K,'CSAT Monthly%'!$A46)/B$55</f>
        <v>5.263157894736842E-3</v>
      </c>
      <c r="C46" s="12">
        <f>COUNTIFS(Aggregate!$L:$L,'CSAT Monthly%'!C$30,Aggregate!$K:$K,'CSAT Monthly%'!$A46)/C$55</f>
        <v>5.8365758754863814E-3</v>
      </c>
      <c r="D46" s="12">
        <f>COUNTIFS(Aggregate!$L:$L,'CSAT Monthly%'!D$30,Aggregate!$K:$K,'CSAT Monthly%'!$A46)/D$55</f>
        <v>1.658374792703151E-3</v>
      </c>
      <c r="E46" s="12">
        <f>COUNTIF(Aggregate!$K:$K,'CSAT Monthly%'!$A46)/'CSAT Monthly%'!$E$55</f>
        <v>4.0080160320641279E-3</v>
      </c>
    </row>
    <row r="47" spans="1:5" ht="14.25" customHeight="1" x14ac:dyDescent="0.25">
      <c r="A47" s="9" t="s">
        <v>3040</v>
      </c>
      <c r="B47" s="12">
        <f>COUNTIFS(Aggregate!$L:$L,'CSAT Monthly%'!B$30,Aggregate!$K:$K,'CSAT Monthly%'!$A47)/B$55</f>
        <v>7.8947368421052634E-3</v>
      </c>
      <c r="C47" s="12">
        <f>COUNTIFS(Aggregate!$L:$L,'CSAT Monthly%'!C$30,Aggregate!$K:$K,'CSAT Monthly%'!$A47)/C$55</f>
        <v>2.1400778210116732E-2</v>
      </c>
      <c r="D47" s="12">
        <f>COUNTIFS(Aggregate!$L:$L,'CSAT Monthly%'!D$30,Aggregate!$K:$K,'CSAT Monthly%'!$A47)/D$55</f>
        <v>6.6334991708126038E-3</v>
      </c>
      <c r="E47" s="12">
        <f>COUNTIF(Aggregate!$K:$K,'CSAT Monthly%'!$A47)/'CSAT Monthly%'!$E$55</f>
        <v>1.2024048096192385E-2</v>
      </c>
    </row>
    <row r="48" spans="1:5" ht="14.25" customHeight="1" x14ac:dyDescent="0.25">
      <c r="A48" s="9" t="s">
        <v>3041</v>
      </c>
      <c r="B48" s="12">
        <f>COUNTIFS(Aggregate!$L:$L,'CSAT Monthly%'!B$30,Aggregate!$K:$K,'CSAT Monthly%'!$A48)/B$55</f>
        <v>5.263157894736842E-3</v>
      </c>
      <c r="C48" s="12">
        <f>COUNTIFS(Aggregate!$L:$L,'CSAT Monthly%'!C$30,Aggregate!$K:$K,'CSAT Monthly%'!$A48)/C$55</f>
        <v>9.727626459143969E-3</v>
      </c>
      <c r="D48" s="12">
        <f>COUNTIFS(Aggregate!$L:$L,'CSAT Monthly%'!D$30,Aggregate!$K:$K,'CSAT Monthly%'!$A48)/D$55</f>
        <v>8.291873963515755E-3</v>
      </c>
      <c r="E48" s="12">
        <f>COUNTIF(Aggregate!$K:$K,'CSAT Monthly%'!$A48)/'CSAT Monthly%'!$E$55</f>
        <v>8.0160320641282558E-3</v>
      </c>
    </row>
    <row r="49" spans="1:5" ht="14.25" customHeight="1" x14ac:dyDescent="0.25">
      <c r="A49" s="9" t="s">
        <v>3042</v>
      </c>
      <c r="B49" s="12">
        <f>COUNTIFS(Aggregate!$L:$L,'CSAT Monthly%'!B$30,Aggregate!$K:$K,'CSAT Monthly%'!$A49)/B$55</f>
        <v>3.9473684210526314E-2</v>
      </c>
      <c r="C49" s="12">
        <f>COUNTIFS(Aggregate!$L:$L,'CSAT Monthly%'!C$30,Aggregate!$K:$K,'CSAT Monthly%'!$A49)/C$55</f>
        <v>4.2801556420233464E-2</v>
      </c>
      <c r="D49" s="12">
        <f>COUNTIFS(Aggregate!$L:$L,'CSAT Monthly%'!D$30,Aggregate!$K:$K,'CSAT Monthly%'!$A49)/D$55</f>
        <v>3.6484245439469321E-2</v>
      </c>
      <c r="E49" s="12">
        <f>COUNTIF(Aggregate!$K:$K,'CSAT Monthly%'!$A49)/'CSAT Monthly%'!$E$55</f>
        <v>3.9412157648630597E-2</v>
      </c>
    </row>
    <row r="50" spans="1:5" ht="14.25" customHeight="1" x14ac:dyDescent="0.25">
      <c r="A50" s="9" t="s">
        <v>1387</v>
      </c>
      <c r="B50" s="12">
        <f>COUNTIFS(Aggregate!$L:$L,'CSAT Monthly%'!B$30,Aggregate!$K:$K,'CSAT Monthly%'!$A50)/B$55</f>
        <v>6.8421052631578952E-2</v>
      </c>
      <c r="C50" s="12">
        <f>COUNTIFS(Aggregate!$L:$L,'CSAT Monthly%'!C$30,Aggregate!$K:$K,'CSAT Monthly%'!$A50)/C$55</f>
        <v>6.2256809338521402E-2</v>
      </c>
      <c r="D50" s="12">
        <f>COUNTIFS(Aggregate!$L:$L,'CSAT Monthly%'!D$30,Aggregate!$K:$K,'CSAT Monthly%'!$A50)/D$55</f>
        <v>9.1210613598673301E-2</v>
      </c>
      <c r="E50" s="12">
        <f>COUNTIF(Aggregate!$K:$K,'CSAT Monthly%'!$A50)/'CSAT Monthly%'!$E$55</f>
        <v>7.5484301937207746E-2</v>
      </c>
    </row>
    <row r="51" spans="1:5" ht="14.25" customHeight="1" x14ac:dyDescent="0.25">
      <c r="A51" s="9" t="s">
        <v>3043</v>
      </c>
      <c r="B51" s="12">
        <f>COUNTIFS(Aggregate!$L:$L,'CSAT Monthly%'!B$30,Aggregate!$K:$K,'CSAT Monthly%'!$A51)/B$55</f>
        <v>0</v>
      </c>
      <c r="C51" s="12">
        <f>COUNTIFS(Aggregate!$L:$L,'CSAT Monthly%'!C$30,Aggregate!$K:$K,'CSAT Monthly%'!$A51)/C$55</f>
        <v>1.9455252918287938E-3</v>
      </c>
      <c r="D51" s="12">
        <f>COUNTIFS(Aggregate!$L:$L,'CSAT Monthly%'!D$30,Aggregate!$K:$K,'CSAT Monthly%'!$A51)/D$55</f>
        <v>1.658374792703151E-3</v>
      </c>
      <c r="E51" s="12">
        <f>COUNTIF(Aggregate!$K:$K,'CSAT Monthly%'!$A51)/'CSAT Monthly%'!$E$55</f>
        <v>1.3360053440213762E-3</v>
      </c>
    </row>
    <row r="52" spans="1:5" ht="14.25" customHeight="1" x14ac:dyDescent="0.25">
      <c r="A52" s="9" t="s">
        <v>3047</v>
      </c>
      <c r="B52" s="12">
        <f>COUNTIFS(Aggregate!$L:$L,'CSAT Monthly%'!B$30,Aggregate!$K:$K,'CSAT Monthly%'!$A52)/B$55</f>
        <v>2.631578947368421E-3</v>
      </c>
      <c r="C52" s="12">
        <f>COUNTIFS(Aggregate!$L:$L,'CSAT Monthly%'!C$30,Aggregate!$K:$K,'CSAT Monthly%'!$A52)/C$55</f>
        <v>3.8910505836575876E-3</v>
      </c>
      <c r="D52" s="12">
        <f>COUNTIFS(Aggregate!$L:$L,'CSAT Monthly%'!D$30,Aggregate!$K:$K,'CSAT Monthly%'!$A52)/D$55</f>
        <v>1.658374792703151E-3</v>
      </c>
      <c r="E52" s="12">
        <f>COUNTIF(Aggregate!$K:$K,'CSAT Monthly%'!$A52)/'CSAT Monthly%'!$E$55</f>
        <v>2.6720106880427524E-3</v>
      </c>
    </row>
    <row r="53" spans="1:5" ht="14.25" customHeight="1" x14ac:dyDescent="0.25">
      <c r="A53" s="9" t="s">
        <v>3048</v>
      </c>
      <c r="B53" s="12">
        <f>COUNTIFS(Aggregate!$L:$L,'CSAT Monthly%'!B$30,Aggregate!$K:$K,'CSAT Monthly%'!$A53)/B$55</f>
        <v>5.263157894736842E-3</v>
      </c>
      <c r="C53" s="12">
        <f>COUNTIFS(Aggregate!$L:$L,'CSAT Monthly%'!C$30,Aggregate!$K:$K,'CSAT Monthly%'!$A53)/C$55</f>
        <v>0</v>
      </c>
      <c r="D53" s="12">
        <f>COUNTIFS(Aggregate!$L:$L,'CSAT Monthly%'!D$30,Aggregate!$K:$K,'CSAT Monthly%'!$A53)/D$55</f>
        <v>0</v>
      </c>
      <c r="E53" s="12">
        <f>COUNTIF(Aggregate!$K:$K,'CSAT Monthly%'!$A53)/'CSAT Monthly%'!$E$55</f>
        <v>1.3360053440213762E-3</v>
      </c>
    </row>
    <row r="54" spans="1:5" ht="14.25" customHeight="1" x14ac:dyDescent="0.25">
      <c r="A54" s="9" t="s">
        <v>3049</v>
      </c>
      <c r="B54" s="12">
        <f>COUNTIFS(Aggregate!$L:$L,'CSAT Monthly%'!B$30,Aggregate!$K:$K,'CSAT Monthly%'!$A54)/B$55</f>
        <v>2.631578947368421E-3</v>
      </c>
      <c r="C54" s="12">
        <f>COUNTIFS(Aggregate!$L:$L,'CSAT Monthly%'!C$30,Aggregate!$K:$K,'CSAT Monthly%'!$A54)/C$55</f>
        <v>0</v>
      </c>
      <c r="D54" s="12">
        <f>COUNTIFS(Aggregate!$L:$L,'CSAT Monthly%'!D$30,Aggregate!$K:$K,'CSAT Monthly%'!$A54)/D$55</f>
        <v>0</v>
      </c>
      <c r="E54" s="12">
        <f>COUNTIF(Aggregate!$K:$K,'CSAT Monthly%'!$A54)/'CSAT Monthly%'!$E$55</f>
        <v>6.680026720106881E-4</v>
      </c>
    </row>
    <row r="55" spans="1:5" ht="14.25" customHeight="1" x14ac:dyDescent="0.25">
      <c r="B55">
        <f>COUNTIF(Aggregate!$L:$L,'CSAT Monthly%'!B30)</f>
        <v>380</v>
      </c>
      <c r="C55" s="33">
        <f>COUNTIF(Aggregate!$L:$L,'CSAT Monthly%'!C30)</f>
        <v>514</v>
      </c>
      <c r="D55" s="33">
        <f>COUNTIF(Aggregate!$L:$L,'CSAT Monthly%'!D30)</f>
        <v>603</v>
      </c>
      <c r="E55">
        <f>SUM(B55:D55)</f>
        <v>1497</v>
      </c>
    </row>
  </sheetData>
  <conditionalFormatting sqref="B2:B25">
    <cfRule type="cellIs" dxfId="18" priority="37" operator="equal">
      <formula>0</formula>
    </cfRule>
    <cfRule type="colorScale" priority="38">
      <colorScale>
        <cfvo type="percent" val="1"/>
        <cfvo type="percent" val="100"/>
        <color theme="9" tint="0.39997558519241921"/>
        <color theme="8" tint="-0.249977111117893"/>
      </colorScale>
    </cfRule>
  </conditionalFormatting>
  <conditionalFormatting sqref="C2:C25">
    <cfRule type="cellIs" dxfId="17" priority="35" operator="equal">
      <formula>0</formula>
    </cfRule>
    <cfRule type="colorScale" priority="36">
      <colorScale>
        <cfvo type="percent" val="1"/>
        <cfvo type="percent" val="100"/>
        <color theme="9" tint="0.39997558519241921"/>
        <color theme="8" tint="-0.249977111117893"/>
      </colorScale>
    </cfRule>
  </conditionalFormatting>
  <conditionalFormatting sqref="D2:D25">
    <cfRule type="cellIs" dxfId="16" priority="33" operator="equal">
      <formula>0</formula>
    </cfRule>
    <cfRule type="colorScale" priority="34">
      <colorScale>
        <cfvo type="percent" val="1"/>
        <cfvo type="percent" val="100"/>
        <color theme="9" tint="0.39997558519241921"/>
        <color theme="8" tint="-0.249977111117893"/>
      </colorScale>
    </cfRule>
  </conditionalFormatting>
  <conditionalFormatting sqref="E2:E25">
    <cfRule type="cellIs" dxfId="15" priority="31" operator="equal">
      <formula>0</formula>
    </cfRule>
    <cfRule type="colorScale" priority="32">
      <colorScale>
        <cfvo type="percent" val="1"/>
        <cfvo type="percent" val="100"/>
        <color theme="9" tint="0.39997558519241921"/>
        <color theme="8" tint="-0.249977111117893"/>
      </colorScale>
    </cfRule>
  </conditionalFormatting>
  <conditionalFormatting sqref="F2:F25">
    <cfRule type="cellIs" dxfId="14" priority="29" operator="equal">
      <formula>0</formula>
    </cfRule>
    <cfRule type="colorScale" priority="30">
      <colorScale>
        <cfvo type="percent" val="1"/>
        <cfvo type="percent" val="100"/>
        <color theme="9" tint="0.39997558519241921"/>
        <color theme="8" tint="-0.249977111117893"/>
      </colorScale>
    </cfRule>
  </conditionalFormatting>
  <conditionalFormatting sqref="I2:I25">
    <cfRule type="cellIs" dxfId="13" priority="27" operator="equal">
      <formula>0</formula>
    </cfRule>
    <cfRule type="colorScale" priority="28">
      <colorScale>
        <cfvo type="percent" val="1"/>
        <cfvo type="percent" val="100"/>
        <color theme="9" tint="0.39997558519241921"/>
        <color theme="8" tint="-0.249977111117893"/>
      </colorScale>
    </cfRule>
  </conditionalFormatting>
  <conditionalFormatting sqref="J2:J25">
    <cfRule type="cellIs" dxfId="12" priority="25" operator="equal">
      <formula>0</formula>
    </cfRule>
    <cfRule type="colorScale" priority="26">
      <colorScale>
        <cfvo type="percent" val="1"/>
        <cfvo type="percent" val="100"/>
        <color theme="9" tint="0.39997558519241921"/>
        <color theme="8" tint="-0.249977111117893"/>
      </colorScale>
    </cfRule>
  </conditionalFormatting>
  <conditionalFormatting sqref="K2:K25">
    <cfRule type="cellIs" dxfId="11" priority="23" operator="equal">
      <formula>0</formula>
    </cfRule>
    <cfRule type="colorScale" priority="24">
      <colorScale>
        <cfvo type="percent" val="1"/>
        <cfvo type="percent" val="100"/>
        <color theme="9" tint="0.39997558519241921"/>
        <color theme="8" tint="-0.249977111117893"/>
      </colorScale>
    </cfRule>
  </conditionalFormatting>
  <conditionalFormatting sqref="L2:L25">
    <cfRule type="cellIs" dxfId="10" priority="21" operator="equal">
      <formula>0</formula>
    </cfRule>
    <cfRule type="colorScale" priority="22">
      <colorScale>
        <cfvo type="percent" val="1"/>
        <cfvo type="percent" val="100"/>
        <color theme="9" tint="0.39997558519241921"/>
        <color theme="8" tint="-0.249977111117893"/>
      </colorScale>
    </cfRule>
  </conditionalFormatting>
  <conditionalFormatting sqref="M2:M25">
    <cfRule type="cellIs" dxfId="9" priority="19" operator="equal">
      <formula>0</formula>
    </cfRule>
    <cfRule type="colorScale" priority="20">
      <colorScale>
        <cfvo type="percent" val="1"/>
        <cfvo type="percent" val="100"/>
        <color theme="9" tint="0.39997558519241921"/>
        <color theme="8" tint="-0.249977111117893"/>
      </colorScale>
    </cfRule>
  </conditionalFormatting>
  <conditionalFormatting sqref="P2:P25">
    <cfRule type="cellIs" dxfId="8" priority="17" operator="equal">
      <formula>0</formula>
    </cfRule>
    <cfRule type="colorScale" priority="18">
      <colorScale>
        <cfvo type="percent" val="1"/>
        <cfvo type="percent" val="100"/>
        <color theme="9" tint="0.39997558519241921"/>
        <color theme="8" tint="-0.249977111117893"/>
      </colorScale>
    </cfRule>
  </conditionalFormatting>
  <conditionalFormatting sqref="Q2:Q25">
    <cfRule type="cellIs" dxfId="7" priority="15" operator="equal">
      <formula>0</formula>
    </cfRule>
    <cfRule type="colorScale" priority="16">
      <colorScale>
        <cfvo type="percent" val="1"/>
        <cfvo type="percent" val="100"/>
        <color theme="9" tint="0.39997558519241921"/>
        <color theme="8" tint="-0.249977111117893"/>
      </colorScale>
    </cfRule>
  </conditionalFormatting>
  <conditionalFormatting sqref="R2:R26">
    <cfRule type="cellIs" dxfId="6" priority="13" operator="equal">
      <formula>0</formula>
    </cfRule>
    <cfRule type="colorScale" priority="14">
      <colorScale>
        <cfvo type="percent" val="1"/>
        <cfvo type="percent" val="100"/>
        <color theme="9" tint="0.39997558519241921"/>
        <color theme="8" tint="-0.249977111117893"/>
      </colorScale>
    </cfRule>
  </conditionalFormatting>
  <conditionalFormatting sqref="S2:S25">
    <cfRule type="cellIs" dxfId="5" priority="11" operator="equal">
      <formula>0</formula>
    </cfRule>
    <cfRule type="colorScale" priority="12">
      <colorScale>
        <cfvo type="percent" val="1"/>
        <cfvo type="percent" val="100"/>
        <color theme="9" tint="0.39997558519241921"/>
        <color theme="8" tint="-0.249977111117893"/>
      </colorScale>
    </cfRule>
  </conditionalFormatting>
  <conditionalFormatting sqref="T2:T25">
    <cfRule type="cellIs" dxfId="4" priority="9" operator="equal">
      <formula>0</formula>
    </cfRule>
    <cfRule type="colorScale" priority="10">
      <colorScale>
        <cfvo type="percent" val="1"/>
        <cfvo type="percent" val="100"/>
        <color theme="9" tint="0.39997558519241921"/>
        <color theme="8" tint="-0.249977111117893"/>
      </colorScale>
    </cfRule>
  </conditionalFormatting>
  <conditionalFormatting sqref="B31:B54">
    <cfRule type="cellIs" dxfId="3" priority="7" operator="equal">
      <formula>0</formula>
    </cfRule>
    <cfRule type="colorScale" priority="8">
      <colorScale>
        <cfvo type="percent" val="1"/>
        <cfvo type="percent" val="100"/>
        <color theme="9" tint="0.39997558519241921"/>
        <color theme="8" tint="-0.249977111117893"/>
      </colorScale>
    </cfRule>
  </conditionalFormatting>
  <conditionalFormatting sqref="C31:C54">
    <cfRule type="cellIs" dxfId="2" priority="5" operator="equal">
      <formula>0</formula>
    </cfRule>
    <cfRule type="colorScale" priority="6">
      <colorScale>
        <cfvo type="percent" val="1"/>
        <cfvo type="percent" val="100"/>
        <color theme="9" tint="0.39997558519241921"/>
        <color theme="8" tint="-0.249977111117893"/>
      </colorScale>
    </cfRule>
  </conditionalFormatting>
  <conditionalFormatting sqref="D31:D54">
    <cfRule type="cellIs" dxfId="1" priority="3" operator="equal">
      <formula>0</formula>
    </cfRule>
    <cfRule type="colorScale" priority="4">
      <colorScale>
        <cfvo type="percent" val="1"/>
        <cfvo type="percent" val="100"/>
        <color theme="9" tint="0.39997558519241921"/>
        <color theme="8" tint="-0.249977111117893"/>
      </colorScale>
    </cfRule>
  </conditionalFormatting>
  <conditionalFormatting sqref="E31:E54">
    <cfRule type="cellIs" dxfId="0" priority="1" operator="equal">
      <formula>0</formula>
    </cfRule>
    <cfRule type="colorScale" priority="2">
      <colorScale>
        <cfvo type="percent" val="1"/>
        <cfvo type="percent" val="100"/>
        <color theme="9" tint="0.39997558519241921"/>
        <color theme="8" tint="-0.249977111117893"/>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vt:i4>
      </vt:variant>
    </vt:vector>
  </HeadingPairs>
  <TitlesOfParts>
    <vt:vector size="31" baseType="lpstr">
      <vt:lpstr>Question 19</vt:lpstr>
      <vt:lpstr>Index</vt:lpstr>
      <vt:lpstr>Very dissatisfied</vt:lpstr>
      <vt:lpstr>Somewhat dissatisfied</vt:lpstr>
      <vt:lpstr>Neither</vt:lpstr>
      <vt:lpstr>Somewhat satisfied</vt:lpstr>
      <vt:lpstr>Very satisfied</vt:lpstr>
      <vt:lpstr>Summary Count - Initial</vt:lpstr>
      <vt:lpstr>Summary Count Clean</vt:lpstr>
      <vt:lpstr>Summary Percent</vt:lpstr>
      <vt:lpstr>RespondentIndex</vt:lpstr>
      <vt:lpstr>DemographicIndex</vt:lpstr>
      <vt:lpstr>Aggregate</vt:lpstr>
      <vt:lpstr>Comment Analysis</vt:lpstr>
      <vt:lpstr>NPS Summary</vt:lpstr>
      <vt:lpstr>NPS</vt:lpstr>
      <vt:lpstr>CSAT Summary</vt:lpstr>
      <vt:lpstr>Spend NPS</vt:lpstr>
      <vt:lpstr>Role NPS</vt:lpstr>
      <vt:lpstr>Gender NPS</vt:lpstr>
      <vt:lpstr>NPS Monthly</vt:lpstr>
      <vt:lpstr>NPS Monthly%</vt:lpstr>
      <vt:lpstr>Role CSAT</vt:lpstr>
      <vt:lpstr>CSAT Monthly</vt:lpstr>
      <vt:lpstr>CSAT Monthly%</vt:lpstr>
      <vt:lpstr>CSAT</vt:lpstr>
      <vt:lpstr>DemoTable</vt:lpstr>
      <vt:lpstr>IndexTable</vt:lpstr>
      <vt:lpstr>RespondentTable</vt:lpstr>
      <vt:lpstr>SatsifactionTable</vt:lpstr>
      <vt:lpstr>SpenTable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Jackson</cp:lastModifiedBy>
  <dcterms:created xsi:type="dcterms:W3CDTF">2022-01-11T22:16:43Z</dcterms:created>
  <dcterms:modified xsi:type="dcterms:W3CDTF">2022-04-26T22:49:16Z</dcterms:modified>
</cp:coreProperties>
</file>