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Julia\PycharmProjects\pythonProject18\"/>
    </mc:Choice>
  </mc:AlternateContent>
  <xr:revisionPtr revIDLastSave="0" documentId="13_ncr:1_{13E31409-2044-496B-945B-B665A86B943C}" xr6:coauthVersionLast="47" xr6:coauthVersionMax="47" xr10:uidLastSave="{00000000-0000-0000-0000-000000000000}"/>
  <bookViews>
    <workbookView xWindow="12660" yWindow="555" windowWidth="14805" windowHeight="15045" xr2:uid="{00000000-000D-0000-FFFF-FFFF00000000}"/>
  </bookViews>
  <sheets>
    <sheet name="Arkusz1" sheetId="1" r:id="rId1"/>
  </sheets>
  <definedNames>
    <definedName name="_xlchart.v1.0" hidden="1">Arkusz1!$B$15:$B$25</definedName>
    <definedName name="_xlchart.v1.1" hidden="1">Arkusz1!$C$14</definedName>
    <definedName name="_xlchart.v1.2" hidden="1">Arkusz1!$C$15:$C$25</definedName>
    <definedName name="_xlchart.v1.3" hidden="1">Arkusz1!$D$14</definedName>
    <definedName name="_xlchart.v1.4" hidden="1">Arkusz1!$D$15:$D$25</definedName>
    <definedName name="_xlchart.v1.5" hidden="1">Arkusz1!$E$14</definedName>
    <definedName name="_xlchart.v1.6" hidden="1">Arkusz1!$E$15:$E$25</definedName>
    <definedName name="_xlchart.v1.7" hidden="1">Arkusz1!$F$14</definedName>
    <definedName name="_xlchart.v1.8" hidden="1">Arkusz1!$F$15:$F$25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1" i="1" l="1"/>
  <c r="S14" i="1"/>
  <c r="J16" i="1"/>
  <c r="J17" i="1"/>
  <c r="J18" i="1"/>
  <c r="J19" i="1"/>
  <c r="J20" i="1"/>
  <c r="J21" i="1"/>
  <c r="J22" i="1"/>
  <c r="J23" i="1"/>
  <c r="J24" i="1"/>
  <c r="J25" i="1"/>
  <c r="J15" i="1"/>
  <c r="I16" i="1"/>
  <c r="I17" i="1"/>
  <c r="I18" i="1"/>
  <c r="I19" i="1"/>
  <c r="I20" i="1"/>
  <c r="I21" i="1"/>
  <c r="I22" i="1"/>
  <c r="I23" i="1"/>
  <c r="I24" i="1"/>
  <c r="I25" i="1"/>
  <c r="I15" i="1"/>
  <c r="H16" i="1"/>
  <c r="H17" i="1"/>
  <c r="H18" i="1"/>
  <c r="H19" i="1"/>
  <c r="H20" i="1"/>
  <c r="H21" i="1"/>
  <c r="H22" i="1"/>
  <c r="H23" i="1"/>
  <c r="H24" i="1"/>
  <c r="H25" i="1"/>
  <c r="H15" i="1"/>
  <c r="K16" i="1"/>
  <c r="K17" i="1"/>
  <c r="K18" i="1"/>
  <c r="K19" i="1"/>
  <c r="K20" i="1"/>
  <c r="K21" i="1"/>
  <c r="K22" i="1"/>
  <c r="K23" i="1"/>
  <c r="K24" i="1"/>
  <c r="K25" i="1"/>
  <c r="K15" i="1"/>
</calcChain>
</file>

<file path=xl/sharedStrings.xml><?xml version="1.0" encoding="utf-8"?>
<sst xmlns="http://schemas.openxmlformats.org/spreadsheetml/2006/main" count="37" uniqueCount="30">
  <si>
    <t>i</t>
  </si>
  <si>
    <t>j</t>
  </si>
  <si>
    <t>tc</t>
  </si>
  <si>
    <t>tm</t>
  </si>
  <si>
    <t>tp</t>
  </si>
  <si>
    <t>to</t>
  </si>
  <si>
    <t>Pw</t>
  </si>
  <si>
    <t>Kw</t>
  </si>
  <si>
    <t>Pp</t>
  </si>
  <si>
    <t>Kp</t>
  </si>
  <si>
    <t xml:space="preserve">war2 </t>
  </si>
  <si>
    <t>Zc</t>
  </si>
  <si>
    <t>Zs</t>
  </si>
  <si>
    <t>Zn</t>
  </si>
  <si>
    <t>(1, 2)</t>
  </si>
  <si>
    <t>(1, 3)</t>
  </si>
  <si>
    <t>(1, 4)</t>
  </si>
  <si>
    <t>(2, 3)</t>
  </si>
  <si>
    <t>(2, 5)</t>
  </si>
  <si>
    <t>(3, 6)</t>
  </si>
  <si>
    <t>(3, 7)</t>
  </si>
  <si>
    <t>(4, 7)</t>
  </si>
  <si>
    <t>(5, 8)</t>
  </si>
  <si>
    <t>(6, 8)</t>
  </si>
  <si>
    <t>(7, 8)</t>
  </si>
  <si>
    <t>k</t>
  </si>
  <si>
    <t>Tw</t>
  </si>
  <si>
    <t>Tp</t>
  </si>
  <si>
    <t>tij</t>
  </si>
  <si>
    <t>( 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</si>
</sst>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0" fontId="0" fillId="0" borderId="1" xfId="0" applyBorder="1"/>
    <xf numFmtId="49" fontId="0" fillId="0" borderId="1" xfId="0" applyNumberForma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457096728699709E-2"/>
          <c:y val="4.2160737812911728E-2"/>
          <c:w val="0.78342447921417235"/>
          <c:h val="0.90988598757171169"/>
        </c:manualLayout>
      </c:layout>
      <c:barChart>
        <c:barDir val="bar"/>
        <c:grouping val="clustered"/>
        <c:varyColors val="0"/>
        <c:ser>
          <c:idx val="0"/>
          <c:order val="0"/>
          <c:tx>
            <c:v>Czynności krytyczne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Arkusz1!$B$15:$B$25</c:f>
              <c:strCache>
                <c:ptCount val="11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(2, 3)</c:v>
                </c:pt>
                <c:pt idx="4">
                  <c:v>(2, 5)</c:v>
                </c:pt>
                <c:pt idx="5">
                  <c:v>(3, 6)</c:v>
                </c:pt>
                <c:pt idx="6">
                  <c:v>(3, 7)</c:v>
                </c:pt>
                <c:pt idx="7">
                  <c:v>(4, 7)</c:v>
                </c:pt>
                <c:pt idx="8">
                  <c:v>(5, 8)</c:v>
                </c:pt>
                <c:pt idx="9">
                  <c:v>(6, 8)</c:v>
                </c:pt>
                <c:pt idx="10">
                  <c:v>(7, 8)</c:v>
                </c:pt>
              </c:strCache>
            </c:strRef>
          </c:cat>
          <c:val>
            <c:numRef>
              <c:f>(Arkusz1!$E$15,Arkusz1!$A$16,Arkusz1!$A$17,Arkusz1!$E$18,Arkusz1!$A$19,Arkusz1!$A$20,Arkusz1!$E$21,Arkusz1!$A$22,Arkusz1!$A$23,Arkusz1!$A$24,Arkusz1!$E$25)</c:f>
              <c:numCache>
                <c:formatCode>General</c:formatCode>
                <c:ptCount val="11"/>
                <c:pt idx="0">
                  <c:v>14</c:v>
                </c:pt>
                <c:pt idx="3">
                  <c:v>16</c:v>
                </c:pt>
                <c:pt idx="6">
                  <c:v>30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5-4D8A-A740-13524A920B30}"/>
            </c:ext>
          </c:extLst>
        </c:ser>
        <c:ser>
          <c:idx val="1"/>
          <c:order val="1"/>
          <c:tx>
            <c:strRef>
              <c:f>Arkusz1!$C$14</c:f>
              <c:strCache>
                <c:ptCount val="1"/>
                <c:pt idx="0">
                  <c:v>Pw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Arkusz1!$B$15:$B$25</c:f>
              <c:strCache>
                <c:ptCount val="11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(2, 3)</c:v>
                </c:pt>
                <c:pt idx="4">
                  <c:v>(2, 5)</c:v>
                </c:pt>
                <c:pt idx="5">
                  <c:v>(3, 6)</c:v>
                </c:pt>
                <c:pt idx="6">
                  <c:v>(3, 7)</c:v>
                </c:pt>
                <c:pt idx="7">
                  <c:v>(4, 7)</c:v>
                </c:pt>
                <c:pt idx="8">
                  <c:v>(5, 8)</c:v>
                </c:pt>
                <c:pt idx="9">
                  <c:v>(6, 8)</c:v>
                </c:pt>
                <c:pt idx="10">
                  <c:v>(7, 8)</c:v>
                </c:pt>
              </c:strCache>
            </c:strRef>
          </c:cat>
          <c:val>
            <c:numRef>
              <c:f>(Arkusz1!$C$15,Arkusz1!$A$16,Arkusz1!$A$17,Arkusz1!$C$18,Arkusz1!$A$19,Arkusz1!$A$20,Arkusz1!$C$21,Arkusz1!$A$22,Arkusz1!$A$23,Arkusz1!$A$24,Arkusz1!$C$25)</c:f>
              <c:numCache>
                <c:formatCode>General</c:formatCode>
                <c:ptCount val="11"/>
                <c:pt idx="0">
                  <c:v>0</c:v>
                </c:pt>
                <c:pt idx="3">
                  <c:v>14</c:v>
                </c:pt>
                <c:pt idx="6">
                  <c:v>16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5-4D8A-A740-13524A920B30}"/>
            </c:ext>
          </c:extLst>
        </c:ser>
        <c:ser>
          <c:idx val="3"/>
          <c:order val="2"/>
          <c:tx>
            <c:v>Zakres ukończenia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Arkusz1!$B$15:$B$25</c:f>
              <c:strCache>
                <c:ptCount val="11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(2, 3)</c:v>
                </c:pt>
                <c:pt idx="4">
                  <c:v>(2, 5)</c:v>
                </c:pt>
                <c:pt idx="5">
                  <c:v>(3, 6)</c:v>
                </c:pt>
                <c:pt idx="6">
                  <c:v>(3, 7)</c:v>
                </c:pt>
                <c:pt idx="7">
                  <c:v>(4, 7)</c:v>
                </c:pt>
                <c:pt idx="8">
                  <c:v>(5, 8)</c:v>
                </c:pt>
                <c:pt idx="9">
                  <c:v>(6, 8)</c:v>
                </c:pt>
                <c:pt idx="10">
                  <c:v>(7, 8)</c:v>
                </c:pt>
              </c:strCache>
            </c:strRef>
          </c:cat>
          <c:val>
            <c:numRef>
              <c:f>(Arkusz1!$A$16,Arkusz1!$F$16,Arkusz1!$F$17,Arkusz1!$A$19,Arkusz1!$F$19,Arkusz1!$F$20,Arkusz1!$A$22,Arkusz1!$F$22,Arkusz1!$F$23,Arkusz1!$F$24,Arkusz1!$A$26)</c:f>
              <c:numCache>
                <c:formatCode>General</c:formatCode>
                <c:ptCount val="11"/>
                <c:pt idx="1">
                  <c:v>16</c:v>
                </c:pt>
                <c:pt idx="2">
                  <c:v>12</c:v>
                </c:pt>
                <c:pt idx="4">
                  <c:v>42</c:v>
                </c:pt>
                <c:pt idx="5">
                  <c:v>38</c:v>
                </c:pt>
                <c:pt idx="7">
                  <c:v>30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5-4D8A-A740-13524A920B30}"/>
            </c:ext>
          </c:extLst>
        </c:ser>
        <c:ser>
          <c:idx val="4"/>
          <c:order val="3"/>
          <c:tx>
            <c:strRef>
              <c:f>Arkusz1!$E$14</c:f>
              <c:strCache>
                <c:ptCount val="1"/>
                <c:pt idx="0">
                  <c:v>Kw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(Arkusz1!$A$14,Arkusz1!$E$16,Arkusz1!$E$17,Arkusz1!$A$19,Arkusz1!$E$19,Arkusz1!$E$20,Arkusz1!$A$22,Arkusz1!$E$22,Arkusz1!$E$23,Arkusz1!$E$24,Arkusz1!$A$26)</c:f>
              <c:numCache>
                <c:formatCode>General</c:formatCode>
                <c:ptCount val="11"/>
                <c:pt idx="1">
                  <c:v>10</c:v>
                </c:pt>
                <c:pt idx="2">
                  <c:v>11.66666666666667</c:v>
                </c:pt>
                <c:pt idx="4">
                  <c:v>24</c:v>
                </c:pt>
                <c:pt idx="5">
                  <c:v>37</c:v>
                </c:pt>
                <c:pt idx="7">
                  <c:v>29.666666666666661</c:v>
                </c:pt>
                <c:pt idx="8">
                  <c:v>32</c:v>
                </c:pt>
                <c:pt idx="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45-4D8A-A740-13524A920B30}"/>
            </c:ext>
          </c:extLst>
        </c:ser>
        <c:ser>
          <c:idx val="5"/>
          <c:order val="4"/>
          <c:tx>
            <c:v>Zakres rozpoczęcia</c:v>
          </c:tx>
          <c:spPr>
            <a:solidFill>
              <a:srgbClr val="FFFF00">
                <a:alpha val="61000"/>
              </a:srgbClr>
            </a:solidFill>
            <a:ln>
              <a:noFill/>
            </a:ln>
            <a:effectLst/>
          </c:spPr>
          <c:invertIfNegative val="0"/>
          <c:val>
            <c:numRef>
              <c:f>(Arkusz1!$A$14,Arkusz1!$D$16,Arkusz1!$D$17,Arkusz1!$A$19,Arkusz1!$D$19,Arkusz1!$D$20,Arkusz1!$A$22,Arkusz1!$D$22,Arkusz1!$D$23,Arkusz1!$D$24,Arkusz1!$A$26)</c:f>
              <c:numCache>
                <c:formatCode>General</c:formatCode>
                <c:ptCount val="11"/>
                <c:pt idx="1">
                  <c:v>6</c:v>
                </c:pt>
                <c:pt idx="2">
                  <c:v>0.33333333333333393</c:v>
                </c:pt>
                <c:pt idx="4">
                  <c:v>32</c:v>
                </c:pt>
                <c:pt idx="5">
                  <c:v>17</c:v>
                </c:pt>
                <c:pt idx="7">
                  <c:v>12</c:v>
                </c:pt>
                <c:pt idx="8">
                  <c:v>42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45-4D8A-A740-13524A920B30}"/>
            </c:ext>
          </c:extLst>
        </c:ser>
        <c:ser>
          <c:idx val="2"/>
          <c:order val="5"/>
          <c:tx>
            <c:v>PW2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(Arkusz1!$A$14,Arkusz1!$C$16,Arkusz1!$C$17,Arkusz1!$A$19,Arkusz1!$C$19,Arkusz1!$C$20,Arkusz1!$A$22,Arkusz1!$C$22,Arkusz1!$C$23,Arkusz1!$C$24,Arkusz1!$A$26)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4">
                  <c:v>14</c:v>
                </c:pt>
                <c:pt idx="5">
                  <c:v>16</c:v>
                </c:pt>
                <c:pt idx="7">
                  <c:v>11.66666666666667</c:v>
                </c:pt>
                <c:pt idx="8">
                  <c:v>24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45-4D8A-A740-13524A920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6"/>
        <c:overlap val="100"/>
        <c:axId val="784320400"/>
        <c:axId val="784320816"/>
      </c:barChart>
      <c:catAx>
        <c:axId val="784320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4320816"/>
        <c:crosses val="autoZero"/>
        <c:auto val="1"/>
        <c:lblAlgn val="ctr"/>
        <c:lblOffset val="100"/>
        <c:noMultiLvlLbl val="0"/>
      </c:catAx>
      <c:valAx>
        <c:axId val="78432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4320400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328611</xdr:colOff>
      <xdr:row>27</xdr:row>
      <xdr:rowOff>57150</xdr:rowOff>
    </xdr:from>
    <xdr:to>
      <xdr:col>14</xdr:col>
      <xdr:colOff>352424</xdr:colOff>
      <xdr:row>52</xdr:row>
      <xdr:rowOff>114300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DBFA98F-2CC7-41BE-AF66-CDF8087AC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zoomScale="55" zoomScaleNormal="55" workbookViewId="0">
      <selection activeCell="Q21" sqref="Q21"/>
    </sheetView>
  </sheetViews>
  <sheetFormatPr defaultRowHeight="15" x14ac:dyDescent="0.25"/>
  <sheetData>
    <row r="1" spans="1:19" x14ac:dyDescent="0.25">
      <c r="A1" s="3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9" x14ac:dyDescent="0.25">
      <c r="A2" s="2">
        <v>0</v>
      </c>
      <c r="B2" s="3">
        <v>1</v>
      </c>
      <c r="C2" s="3">
        <v>2</v>
      </c>
      <c r="D2" s="3">
        <v>13</v>
      </c>
      <c r="E2" s="3">
        <v>14</v>
      </c>
      <c r="F2" s="3">
        <v>15</v>
      </c>
      <c r="G2" s="3">
        <v>14</v>
      </c>
      <c r="H2" s="3">
        <v>0</v>
      </c>
      <c r="I2" s="3">
        <v>14</v>
      </c>
      <c r="J2" s="3">
        <v>0</v>
      </c>
      <c r="K2" s="3">
        <v>14</v>
      </c>
      <c r="L2" s="3">
        <v>0.1111111111111111</v>
      </c>
      <c r="M2" s="3">
        <v>0</v>
      </c>
      <c r="N2" s="3">
        <v>0</v>
      </c>
      <c r="O2" s="3">
        <v>0</v>
      </c>
    </row>
    <row r="3" spans="1:19" x14ac:dyDescent="0.25">
      <c r="A3" s="2">
        <v>1</v>
      </c>
      <c r="B3" s="3">
        <v>1</v>
      </c>
      <c r="C3" s="3">
        <v>3</v>
      </c>
      <c r="D3" s="3">
        <v>5</v>
      </c>
      <c r="E3" s="3">
        <v>10</v>
      </c>
      <c r="F3" s="3">
        <v>15</v>
      </c>
      <c r="G3" s="3">
        <v>10</v>
      </c>
      <c r="H3" s="3">
        <v>0</v>
      </c>
      <c r="I3" s="3">
        <v>10</v>
      </c>
      <c r="J3" s="3">
        <v>6</v>
      </c>
      <c r="K3" s="3">
        <v>16</v>
      </c>
      <c r="L3" s="3">
        <v>2.7777777777777781</v>
      </c>
      <c r="M3" s="3">
        <v>6</v>
      </c>
      <c r="N3" s="3">
        <v>6</v>
      </c>
      <c r="O3" s="3">
        <v>6</v>
      </c>
    </row>
    <row r="4" spans="1:19" x14ac:dyDescent="0.25">
      <c r="A4" s="2">
        <v>2</v>
      </c>
      <c r="B4" s="3">
        <v>1</v>
      </c>
      <c r="C4" s="3">
        <v>4</v>
      </c>
      <c r="D4" s="3">
        <v>7</v>
      </c>
      <c r="E4" s="3">
        <v>11</v>
      </c>
      <c r="F4" s="3">
        <v>19</v>
      </c>
      <c r="G4" s="3">
        <v>11.66666666666667</v>
      </c>
      <c r="H4" s="3">
        <v>0</v>
      </c>
      <c r="I4" s="3">
        <v>11.66666666666667</v>
      </c>
      <c r="J4" s="3">
        <v>0.33333333333333393</v>
      </c>
      <c r="K4" s="3">
        <v>12</v>
      </c>
      <c r="L4" s="3">
        <v>4</v>
      </c>
      <c r="M4" s="3">
        <v>0.33333333333333393</v>
      </c>
      <c r="N4" s="3">
        <v>0</v>
      </c>
      <c r="O4" s="3">
        <v>0</v>
      </c>
    </row>
    <row r="5" spans="1:19" x14ac:dyDescent="0.25">
      <c r="A5" s="2">
        <v>3</v>
      </c>
      <c r="B5" s="3">
        <v>2</v>
      </c>
      <c r="C5" s="3">
        <v>3</v>
      </c>
      <c r="D5" s="3">
        <v>2</v>
      </c>
      <c r="E5" s="3">
        <v>2</v>
      </c>
      <c r="F5" s="3">
        <v>2</v>
      </c>
      <c r="G5" s="3">
        <v>2</v>
      </c>
      <c r="H5" s="3">
        <v>14</v>
      </c>
      <c r="I5" s="3">
        <v>16</v>
      </c>
      <c r="J5" s="3">
        <v>14</v>
      </c>
      <c r="K5" s="3">
        <v>16</v>
      </c>
      <c r="L5" s="3">
        <v>0</v>
      </c>
      <c r="M5" s="3">
        <v>0</v>
      </c>
      <c r="N5" s="3">
        <v>0</v>
      </c>
      <c r="O5" s="3">
        <v>14</v>
      </c>
    </row>
    <row r="6" spans="1:19" x14ac:dyDescent="0.25">
      <c r="A6" s="2">
        <v>4</v>
      </c>
      <c r="B6" s="3">
        <v>2</v>
      </c>
      <c r="C6" s="3">
        <v>5</v>
      </c>
      <c r="D6" s="3">
        <v>10</v>
      </c>
      <c r="E6" s="3">
        <v>10</v>
      </c>
      <c r="F6" s="3">
        <v>10</v>
      </c>
      <c r="G6" s="3">
        <v>10</v>
      </c>
      <c r="H6" s="3">
        <v>14</v>
      </c>
      <c r="I6" s="3">
        <v>24</v>
      </c>
      <c r="J6" s="3">
        <v>32</v>
      </c>
      <c r="K6" s="3">
        <v>42</v>
      </c>
      <c r="L6" s="3">
        <v>0</v>
      </c>
      <c r="M6" s="3">
        <v>18</v>
      </c>
      <c r="N6" s="3">
        <v>-18</v>
      </c>
      <c r="O6" s="3">
        <v>-4</v>
      </c>
    </row>
    <row r="7" spans="1:19" x14ac:dyDescent="0.25">
      <c r="A7" s="2">
        <v>5</v>
      </c>
      <c r="B7" s="3">
        <v>3</v>
      </c>
      <c r="C7" s="3">
        <v>6</v>
      </c>
      <c r="D7" s="3">
        <v>20</v>
      </c>
      <c r="E7" s="3">
        <v>21</v>
      </c>
      <c r="F7" s="3">
        <v>22</v>
      </c>
      <c r="G7" s="3">
        <v>21</v>
      </c>
      <c r="H7" s="3">
        <v>16</v>
      </c>
      <c r="I7" s="3">
        <v>37</v>
      </c>
      <c r="J7" s="3">
        <v>17</v>
      </c>
      <c r="K7" s="3">
        <v>38</v>
      </c>
      <c r="L7" s="3">
        <v>0.1111111111111111</v>
      </c>
      <c r="M7" s="3">
        <v>1</v>
      </c>
      <c r="N7" s="3">
        <v>-1</v>
      </c>
      <c r="O7" s="3">
        <v>15</v>
      </c>
    </row>
    <row r="8" spans="1:19" x14ac:dyDescent="0.25">
      <c r="A8" s="2">
        <v>6</v>
      </c>
      <c r="B8" s="3">
        <v>3</v>
      </c>
      <c r="C8" s="3">
        <v>7</v>
      </c>
      <c r="D8" s="3">
        <v>4</v>
      </c>
      <c r="E8" s="3">
        <v>16</v>
      </c>
      <c r="F8" s="3">
        <v>16</v>
      </c>
      <c r="G8" s="3">
        <v>14</v>
      </c>
      <c r="H8" s="3">
        <v>16</v>
      </c>
      <c r="I8" s="3">
        <v>30</v>
      </c>
      <c r="J8" s="3">
        <v>16</v>
      </c>
      <c r="K8" s="3">
        <v>30</v>
      </c>
      <c r="L8" s="3">
        <v>4</v>
      </c>
      <c r="M8" s="3">
        <v>0</v>
      </c>
      <c r="N8" s="3">
        <v>0</v>
      </c>
      <c r="O8" s="3">
        <v>16</v>
      </c>
    </row>
    <row r="9" spans="1:19" x14ac:dyDescent="0.25">
      <c r="A9" s="2">
        <v>7</v>
      </c>
      <c r="B9" s="3">
        <v>4</v>
      </c>
      <c r="C9" s="3">
        <v>7</v>
      </c>
      <c r="D9" s="3">
        <v>5</v>
      </c>
      <c r="E9" s="3">
        <v>20</v>
      </c>
      <c r="F9" s="3">
        <v>23</v>
      </c>
      <c r="G9" s="3">
        <v>18</v>
      </c>
      <c r="H9" s="3">
        <v>11.66666666666667</v>
      </c>
      <c r="I9" s="3">
        <v>29.666666666666661</v>
      </c>
      <c r="J9" s="3">
        <v>12</v>
      </c>
      <c r="K9" s="3">
        <v>30</v>
      </c>
      <c r="L9" s="3">
        <v>9</v>
      </c>
      <c r="M9" s="3">
        <v>0.3333333333333357</v>
      </c>
      <c r="N9" s="3">
        <v>0</v>
      </c>
      <c r="O9" s="3">
        <v>11.666666666666661</v>
      </c>
    </row>
    <row r="10" spans="1:19" x14ac:dyDescent="0.25">
      <c r="A10" s="2">
        <v>8</v>
      </c>
      <c r="B10" s="3">
        <v>5</v>
      </c>
      <c r="C10" s="3">
        <v>8</v>
      </c>
      <c r="D10" s="3">
        <v>5</v>
      </c>
      <c r="E10" s="3">
        <v>8</v>
      </c>
      <c r="F10" s="3">
        <v>11</v>
      </c>
      <c r="G10" s="3">
        <v>8</v>
      </c>
      <c r="H10" s="3">
        <v>24</v>
      </c>
      <c r="I10" s="3">
        <v>32</v>
      </c>
      <c r="J10" s="3">
        <v>42</v>
      </c>
      <c r="K10" s="3">
        <v>50</v>
      </c>
      <c r="L10" s="3">
        <v>1</v>
      </c>
      <c r="M10" s="3">
        <v>18</v>
      </c>
      <c r="N10" s="3">
        <v>0</v>
      </c>
      <c r="O10" s="3">
        <v>24</v>
      </c>
    </row>
    <row r="11" spans="1:19" x14ac:dyDescent="0.25">
      <c r="A11" s="2">
        <v>9</v>
      </c>
      <c r="B11" s="3">
        <v>6</v>
      </c>
      <c r="C11" s="3">
        <v>8</v>
      </c>
      <c r="D11" s="3">
        <v>12</v>
      </c>
      <c r="E11" s="3">
        <v>12</v>
      </c>
      <c r="F11" s="3">
        <v>12</v>
      </c>
      <c r="G11" s="3">
        <v>12</v>
      </c>
      <c r="H11" s="3">
        <v>37</v>
      </c>
      <c r="I11" s="3">
        <v>49</v>
      </c>
      <c r="J11" s="3">
        <v>38</v>
      </c>
      <c r="K11" s="3">
        <v>50</v>
      </c>
      <c r="L11" s="3">
        <v>0</v>
      </c>
      <c r="M11" s="3">
        <v>1</v>
      </c>
      <c r="N11" s="3">
        <v>0</v>
      </c>
      <c r="O11" s="3">
        <v>37</v>
      </c>
    </row>
    <row r="12" spans="1:19" x14ac:dyDescent="0.25">
      <c r="A12" s="2">
        <v>10</v>
      </c>
      <c r="B12" s="3">
        <v>7</v>
      </c>
      <c r="C12" s="3">
        <v>8</v>
      </c>
      <c r="D12" s="3">
        <v>18</v>
      </c>
      <c r="E12" s="3">
        <v>18</v>
      </c>
      <c r="F12" s="3">
        <v>30</v>
      </c>
      <c r="G12" s="3">
        <v>20</v>
      </c>
      <c r="H12" s="3">
        <v>30</v>
      </c>
      <c r="I12" s="3">
        <v>50</v>
      </c>
      <c r="J12" s="3">
        <v>30</v>
      </c>
      <c r="K12" s="3">
        <v>50</v>
      </c>
      <c r="L12" s="3">
        <v>4</v>
      </c>
      <c r="M12" s="3">
        <v>0</v>
      </c>
      <c r="N12" s="3">
        <v>0</v>
      </c>
      <c r="O12" s="3">
        <v>30</v>
      </c>
    </row>
    <row r="14" spans="1:19" x14ac:dyDescent="0.25">
      <c r="B14" s="3"/>
      <c r="C14" s="3" t="s">
        <v>6</v>
      </c>
      <c r="D14" s="3" t="s">
        <v>8</v>
      </c>
      <c r="E14" s="3" t="s">
        <v>7</v>
      </c>
      <c r="F14" s="3" t="s">
        <v>9</v>
      </c>
      <c r="G14" s="3"/>
      <c r="H14" s="3" t="s">
        <v>26</v>
      </c>
      <c r="I14" s="3" t="s">
        <v>27</v>
      </c>
      <c r="J14" s="3" t="s">
        <v>28</v>
      </c>
      <c r="K14" s="3" t="s">
        <v>29</v>
      </c>
      <c r="S14">
        <f>L2+L5+L8+L12</f>
        <v>8.1111111111111107</v>
      </c>
    </row>
    <row r="15" spans="1:19" x14ac:dyDescent="0.25">
      <c r="A15" t="s">
        <v>25</v>
      </c>
      <c r="B15" s="4" t="s">
        <v>14</v>
      </c>
      <c r="C15" s="3">
        <v>0</v>
      </c>
      <c r="D15" s="3">
        <v>0</v>
      </c>
      <c r="E15" s="3">
        <v>14</v>
      </c>
      <c r="F15" s="3">
        <v>14</v>
      </c>
      <c r="G15" s="3"/>
      <c r="H15" s="3">
        <f>I2</f>
        <v>14</v>
      </c>
      <c r="I15" s="3">
        <f>K2</f>
        <v>14</v>
      </c>
      <c r="J15" s="3">
        <f>K2-J2</f>
        <v>14</v>
      </c>
      <c r="K15" s="3">
        <f>M2</f>
        <v>0</v>
      </c>
    </row>
    <row r="16" spans="1:19" x14ac:dyDescent="0.25">
      <c r="B16" s="4" t="s">
        <v>15</v>
      </c>
      <c r="C16" s="3">
        <v>0</v>
      </c>
      <c r="D16" s="3">
        <v>6</v>
      </c>
      <c r="E16" s="3">
        <v>10</v>
      </c>
      <c r="F16" s="3">
        <v>16</v>
      </c>
      <c r="G16" s="3"/>
      <c r="H16" s="3">
        <f t="shared" ref="H16:H25" si="0">I3</f>
        <v>10</v>
      </c>
      <c r="I16" s="3">
        <f t="shared" ref="I16:I25" si="1">K3</f>
        <v>16</v>
      </c>
      <c r="J16" s="3">
        <f t="shared" ref="J16:J25" si="2">K3-J3</f>
        <v>10</v>
      </c>
      <c r="K16" s="3">
        <f t="shared" ref="K16:K25" si="3">M3</f>
        <v>6</v>
      </c>
    </row>
    <row r="17" spans="1:17" x14ac:dyDescent="0.25">
      <c r="B17" s="4" t="s">
        <v>16</v>
      </c>
      <c r="C17" s="3">
        <v>0</v>
      </c>
      <c r="D17" s="3">
        <v>0.33333333333333393</v>
      </c>
      <c r="E17" s="3">
        <v>11.66666666666667</v>
      </c>
      <c r="F17" s="3">
        <v>12</v>
      </c>
      <c r="G17" s="3"/>
      <c r="H17" s="3">
        <f t="shared" si="0"/>
        <v>11.66666666666667</v>
      </c>
      <c r="I17" s="3">
        <f t="shared" si="1"/>
        <v>12</v>
      </c>
      <c r="J17" s="3">
        <f t="shared" si="2"/>
        <v>11.666666666666666</v>
      </c>
      <c r="K17" s="3">
        <f t="shared" si="3"/>
        <v>0.33333333333333393</v>
      </c>
    </row>
    <row r="18" spans="1:17" x14ac:dyDescent="0.25">
      <c r="A18" t="s">
        <v>25</v>
      </c>
      <c r="B18" s="4" t="s">
        <v>17</v>
      </c>
      <c r="C18" s="3">
        <v>14</v>
      </c>
      <c r="D18" s="3">
        <v>14</v>
      </c>
      <c r="E18" s="3">
        <v>16</v>
      </c>
      <c r="F18" s="3">
        <v>16</v>
      </c>
      <c r="G18" s="3"/>
      <c r="H18" s="3">
        <f t="shared" si="0"/>
        <v>16</v>
      </c>
      <c r="I18" s="3">
        <f t="shared" si="1"/>
        <v>16</v>
      </c>
      <c r="J18" s="3">
        <f t="shared" si="2"/>
        <v>2</v>
      </c>
      <c r="K18" s="3">
        <f t="shared" si="3"/>
        <v>0</v>
      </c>
    </row>
    <row r="19" spans="1:17" x14ac:dyDescent="0.25">
      <c r="B19" s="4" t="s">
        <v>18</v>
      </c>
      <c r="C19" s="3">
        <v>14</v>
      </c>
      <c r="D19" s="3">
        <v>32</v>
      </c>
      <c r="E19" s="3">
        <v>24</v>
      </c>
      <c r="F19" s="3">
        <v>42</v>
      </c>
      <c r="G19" s="3"/>
      <c r="H19" s="3">
        <f t="shared" si="0"/>
        <v>24</v>
      </c>
      <c r="I19" s="3">
        <f t="shared" si="1"/>
        <v>42</v>
      </c>
      <c r="J19" s="3">
        <f t="shared" si="2"/>
        <v>10</v>
      </c>
      <c r="K19" s="3">
        <f t="shared" si="3"/>
        <v>18</v>
      </c>
    </row>
    <row r="20" spans="1:17" x14ac:dyDescent="0.25">
      <c r="B20" s="4" t="s">
        <v>19</v>
      </c>
      <c r="C20" s="3">
        <v>16</v>
      </c>
      <c r="D20" s="3">
        <v>17</v>
      </c>
      <c r="E20" s="3">
        <v>37</v>
      </c>
      <c r="F20" s="3">
        <v>38</v>
      </c>
      <c r="G20" s="3"/>
      <c r="H20" s="3">
        <f t="shared" si="0"/>
        <v>37</v>
      </c>
      <c r="I20" s="3">
        <f t="shared" si="1"/>
        <v>38</v>
      </c>
      <c r="J20" s="3">
        <f t="shared" si="2"/>
        <v>21</v>
      </c>
      <c r="K20" s="3">
        <f t="shared" si="3"/>
        <v>1</v>
      </c>
    </row>
    <row r="21" spans="1:17" x14ac:dyDescent="0.25">
      <c r="A21" t="s">
        <v>25</v>
      </c>
      <c r="B21" s="4" t="s">
        <v>20</v>
      </c>
      <c r="C21" s="3">
        <v>16</v>
      </c>
      <c r="D21" s="3">
        <v>16</v>
      </c>
      <c r="E21" s="3">
        <v>30</v>
      </c>
      <c r="F21" s="3">
        <v>30</v>
      </c>
      <c r="G21" s="3"/>
      <c r="H21" s="3">
        <f t="shared" si="0"/>
        <v>30</v>
      </c>
      <c r="I21" s="3">
        <f t="shared" si="1"/>
        <v>30</v>
      </c>
      <c r="J21" s="3">
        <f t="shared" si="2"/>
        <v>14</v>
      </c>
      <c r="K21" s="3">
        <f t="shared" si="3"/>
        <v>0</v>
      </c>
      <c r="Q21">
        <f>1.28*SQRT(S14)+50</f>
        <v>53.645441598002144</v>
      </c>
    </row>
    <row r="22" spans="1:17" x14ac:dyDescent="0.25">
      <c r="B22" s="4" t="s">
        <v>21</v>
      </c>
      <c r="C22" s="3">
        <v>11.66666666666667</v>
      </c>
      <c r="D22" s="3">
        <v>12</v>
      </c>
      <c r="E22" s="3">
        <v>29.666666666666661</v>
      </c>
      <c r="F22" s="3">
        <v>30</v>
      </c>
      <c r="G22" s="3"/>
      <c r="H22" s="3">
        <f t="shared" si="0"/>
        <v>29.666666666666661</v>
      </c>
      <c r="I22" s="3">
        <f t="shared" si="1"/>
        <v>30</v>
      </c>
      <c r="J22" s="3">
        <f t="shared" si="2"/>
        <v>18</v>
      </c>
      <c r="K22" s="3">
        <f t="shared" si="3"/>
        <v>0.3333333333333357</v>
      </c>
    </row>
    <row r="23" spans="1:17" x14ac:dyDescent="0.25">
      <c r="B23" s="4" t="s">
        <v>22</v>
      </c>
      <c r="C23" s="3">
        <v>24</v>
      </c>
      <c r="D23" s="3">
        <v>42</v>
      </c>
      <c r="E23" s="3">
        <v>32</v>
      </c>
      <c r="F23" s="3">
        <v>50</v>
      </c>
      <c r="G23" s="3"/>
      <c r="H23" s="3">
        <f t="shared" si="0"/>
        <v>32</v>
      </c>
      <c r="I23" s="3">
        <f t="shared" si="1"/>
        <v>50</v>
      </c>
      <c r="J23" s="3">
        <f t="shared" si="2"/>
        <v>8</v>
      </c>
      <c r="K23" s="3">
        <f t="shared" si="3"/>
        <v>18</v>
      </c>
    </row>
    <row r="24" spans="1:17" x14ac:dyDescent="0.25">
      <c r="B24" s="4" t="s">
        <v>23</v>
      </c>
      <c r="C24" s="3">
        <v>37</v>
      </c>
      <c r="D24" s="3">
        <v>38</v>
      </c>
      <c r="E24" s="3">
        <v>49</v>
      </c>
      <c r="F24" s="3">
        <v>50</v>
      </c>
      <c r="G24" s="3"/>
      <c r="H24" s="3">
        <f t="shared" si="0"/>
        <v>49</v>
      </c>
      <c r="I24" s="3">
        <f t="shared" si="1"/>
        <v>50</v>
      </c>
      <c r="J24" s="3">
        <f t="shared" si="2"/>
        <v>12</v>
      </c>
      <c r="K24" s="3">
        <f t="shared" si="3"/>
        <v>1</v>
      </c>
    </row>
    <row r="25" spans="1:17" x14ac:dyDescent="0.25">
      <c r="A25" t="s">
        <v>25</v>
      </c>
      <c r="B25" s="4" t="s">
        <v>24</v>
      </c>
      <c r="C25" s="3">
        <v>30</v>
      </c>
      <c r="D25" s="3">
        <v>30</v>
      </c>
      <c r="E25" s="3">
        <v>50</v>
      </c>
      <c r="F25" s="3">
        <v>50</v>
      </c>
      <c r="G25" s="3"/>
      <c r="H25" s="3">
        <f t="shared" si="0"/>
        <v>50</v>
      </c>
      <c r="I25" s="3">
        <f t="shared" si="1"/>
        <v>50</v>
      </c>
      <c r="J25" s="3">
        <f t="shared" si="2"/>
        <v>20</v>
      </c>
      <c r="K25" s="3">
        <f t="shared" si="3"/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</cp:lastModifiedBy>
  <dcterms:created xsi:type="dcterms:W3CDTF">2022-04-25T00:21:16Z</dcterms:created>
  <dcterms:modified xsi:type="dcterms:W3CDTF">2022-04-25T19:29:51Z</dcterms:modified>
</cp:coreProperties>
</file>