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 responses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<sst xmlns="http://schemas.openxmlformats.org/spreadsheetml/2006/main" count="113" uniqueCount="111">
  <si>
    <t>name</t>
  </si>
  <si>
    <t>realTime</t>
  </si>
  <si>
    <t>predTime</t>
  </si>
  <si>
    <t>accuracy</t>
  </si>
  <si>
    <t>error</t>
  </si>
  <si>
    <t>segmentPredTime</t>
  </si>
  <si>
    <t>segmentAccuracy</t>
  </si>
  <si>
    <t>segmentSimilarity</t>
  </si>
  <si>
    <t>segmentRMSE</t>
  </si>
  <si>
    <t>Riegel</t>
  </si>
  <si>
    <t>RiegelAccuracy</t>
  </si>
  <si>
    <t>Julian Maurer</t>
  </si>
  <si>
    <t>42.19</t>
  </si>
  <si>
    <t>3.19</t>
  </si>
  <si>
    <t>40.43</t>
  </si>
  <si>
    <t>96.33</t>
  </si>
  <si>
    <t>8.0</t>
  </si>
  <si>
    <t>36.43</t>
  </si>
  <si>
    <t>Lauflinchen RM</t>
  </si>
  <si>
    <t>53.9</t>
  </si>
  <si>
    <t>51.55</t>
  </si>
  <si>
    <t>#95.64</t>
  </si>
  <si>
    <t>2.35</t>
  </si>
  <si>
    <t>52.4</t>
  </si>
  <si>
    <t>97.23</t>
  </si>
  <si>
    <t>#90.06</t>
  </si>
  <si>
    <t>17.58</t>
  </si>
  <si>
    <t>53.03</t>
  </si>
  <si>
    <t>Kai K.</t>
  </si>
  <si>
    <t>41.77</t>
  </si>
  <si>
    <t>45.63</t>
  </si>
  <si>
    <t>#90.74</t>
  </si>
  <si>
    <t>3.87</t>
  </si>
  <si>
    <t>39.51</t>
  </si>
  <si>
    <t>94.6</t>
  </si>
  <si>
    <t>#82.75</t>
  </si>
  <si>
    <t>16.1</t>
  </si>
  <si>
    <t>41.96</t>
  </si>
  <si>
    <t>Martin  Mühlhan </t>
  </si>
  <si>
    <t>39.3</t>
  </si>
  <si>
    <t>39.71</t>
  </si>
  <si>
    <t>0.41</t>
  </si>
  <si>
    <t>40.75</t>
  </si>
  <si>
    <t>96.32</t>
  </si>
  <si>
    <t>7.28</t>
  </si>
  <si>
    <t>37.05</t>
  </si>
  <si>
    <t>Monika Paul</t>
  </si>
  <si>
    <t>50.5</t>
  </si>
  <si>
    <t>59.15</t>
  </si>
  <si>
    <t>#82.68</t>
  </si>
  <si>
    <t>8.65</t>
  </si>
  <si>
    <t>54.95</t>
  </si>
  <si>
    <t>91.19</t>
  </si>
  <si>
    <t>#87.92</t>
  </si>
  <si>
    <t>14.18</t>
  </si>
  <si>
    <t>Chris WA</t>
  </si>
  <si>
    <t>42.95</t>
  </si>
  <si>
    <t>43.89</t>
  </si>
  <si>
    <t>0.94</t>
  </si>
  <si>
    <t>38.53</t>
  </si>
  <si>
    <t>89.71</t>
  </si>
  <si>
    <t>10.63</t>
  </si>
  <si>
    <t>43.92</t>
  </si>
  <si>
    <t>Kai Detemple</t>
  </si>
  <si>
    <t>49.27</t>
  </si>
  <si>
    <t>49.72</t>
  </si>
  <si>
    <t>0.45</t>
  </si>
  <si>
    <t>36.57</t>
  </si>
  <si>
    <t>74.23</t>
  </si>
  <si>
    <t>38.74</t>
  </si>
  <si>
    <t>48.12</t>
  </si>
  <si>
    <t>Alexander Zeiner</t>
  </si>
  <si>
    <t>39.28</t>
  </si>
  <si>
    <t>1.15</t>
  </si>
  <si>
    <t>38.25</t>
  </si>
  <si>
    <t>94.61</t>
  </si>
  <si>
    <t>9.84</t>
  </si>
  <si>
    <t>41.4</t>
  </si>
  <si>
    <t>Martin B.</t>
  </si>
  <si>
    <t>39.5</t>
  </si>
  <si>
    <t>40.33</t>
  </si>
  <si>
    <t>#97.91</t>
  </si>
  <si>
    <t>0.83</t>
  </si>
  <si>
    <t>31.09</t>
  </si>
  <si>
    <t>78.7</t>
  </si>
  <si>
    <t>#41.5</t>
  </si>
  <si>
    <t>50.59</t>
  </si>
  <si>
    <t>37.1</t>
  </si>
  <si>
    <t>Peter Petto</t>
  </si>
  <si>
    <t>41.78</t>
  </si>
  <si>
    <t>51.84</t>
  </si>
  <si>
    <t>#75.93</t>
  </si>
  <si>
    <t>10.06</t>
  </si>
  <si>
    <t>60.88</t>
  </si>
  <si>
    <t>54.3</t>
  </si>
  <si>
    <t>#61.54</t>
  </si>
  <si>
    <t>78.71</t>
  </si>
  <si>
    <t>Conny Ziegler</t>
  </si>
  <si>
    <t>49.8</t>
  </si>
  <si>
    <t>51.03</t>
  </si>
  <si>
    <t>1.23</t>
  </si>
  <si>
    <t>52.76</t>
  </si>
  <si>
    <t>94.05</t>
  </si>
  <si>
    <t>10.71</t>
  </si>
  <si>
    <t>Florian Daiber</t>
  </si>
  <si>
    <t>38.92</t>
  </si>
  <si>
    <t>44.94</t>
  </si>
  <si>
    <t>6.03</t>
  </si>
  <si>
    <t>40.03</t>
  </si>
  <si>
    <t>97.14</t>
  </si>
  <si>
    <t>20.67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</si>
</sst>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color rgb="FF000000"/>
      <name val="Segoe UI"/>
      <family val="0"/>
      <charset val="1"/>
    </font>
    <font>
      <sz val="10"/>
      <color rgb="FF000000"/>
      <name val="Segoe U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79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M13" activeCellId="0" sqref="M13"/>
    </sheetView>
  </sheetViews>
  <sheetFormatPr defaultRowHeight="12.8"/>
  <cols>
    <col collapsed="false" hidden="false" max="10" min="1" style="0" width="27.8622448979592"/>
    <col collapsed="false" hidden="false" max="11" min="11" style="0" width="30.3469387755102"/>
    <col collapsed="false" hidden="false" max="12" min="12" style="0" width="46.7602040816327"/>
    <col collapsed="false" hidden="false" max="13" min="13" style="0" width="39.9591836734694"/>
    <col collapsed="false" hidden="false" max="16" min="14" style="0" width="27.8622448979592"/>
    <col collapsed="false" hidden="false" max="17" min="17" style="0" width="34.5561224489796"/>
    <col collapsed="false" hidden="false" max="18" min="18" style="0" width="27.8622448979592"/>
    <col collapsed="false" hidden="false" max="19" min="19" style="0" width="72.3571428571429"/>
    <col collapsed="false" hidden="false" max="34" min="20" style="0" width="27.86224489795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s">
        <v>11</v>
      </c>
      <c r="B2" s="2" t="n">
        <v>39</v>
      </c>
      <c r="C2" s="2" t="s">
        <v>12</v>
      </c>
      <c r="D2" s="2" t="n">
        <v>91.82</v>
      </c>
      <c r="E2" s="0" t="s">
        <v>13</v>
      </c>
      <c r="F2" s="2" t="s">
        <v>14</v>
      </c>
      <c r="G2" s="0" t="s">
        <v>15</v>
      </c>
      <c r="H2" s="0" t="n">
        <v>91.65</v>
      </c>
      <c r="I2" s="0" t="s">
        <v>16</v>
      </c>
      <c r="J2" s="2" t="s">
        <v>17</v>
      </c>
      <c r="K2" s="2" t="n">
        <f aca="false">ROUNDDOWN((1 - (B2 - J2) / B2) * 100, 2)</f>
        <v>93.41</v>
      </c>
      <c r="L2" s="2"/>
      <c r="M2" s="2"/>
      <c r="N2" s="2"/>
      <c r="O2" s="2"/>
      <c r="P2" s="2"/>
      <c r="Q2" s="2"/>
      <c r="R2" s="2"/>
      <c r="S2" s="2"/>
      <c r="T2" s="2"/>
      <c r="V2" s="2"/>
      <c r="W2" s="2"/>
      <c r="X2" s="2"/>
      <c r="Y2" s="3"/>
      <c r="Z2" s="2"/>
      <c r="AA2" s="2"/>
      <c r="AB2" s="2"/>
    </row>
    <row r="3" customFormat="false" ht="13.8" hidden="false" customHeight="false" outlineLevel="0" collapsed="false">
      <c r="A3" s="1" t="s">
        <v>18</v>
      </c>
      <c r="B3" s="2" t="s">
        <v>19</v>
      </c>
      <c r="C3" s="2" t="s">
        <v>20</v>
      </c>
      <c r="D3" s="2" t="s">
        <v>21</v>
      </c>
      <c r="E3" s="0" t="s">
        <v>22</v>
      </c>
      <c r="F3" s="2" t="s">
        <v>23</v>
      </c>
      <c r="G3" s="0" t="s">
        <v>24</v>
      </c>
      <c r="H3" s="0" t="s">
        <v>25</v>
      </c>
      <c r="I3" s="0" t="s">
        <v>26</v>
      </c>
      <c r="J3" s="2" t="s">
        <v>27</v>
      </c>
      <c r="K3" s="2" t="n">
        <f aca="false">ROUNDDOWN((1 - (B3 - J3) / B3) * 100, 2)</f>
        <v>98.38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s="2"/>
      <c r="AA3" s="2"/>
    </row>
    <row r="4" customFormat="false" ht="13.8" hidden="false" customHeight="false" outlineLevel="0" collapsed="false">
      <c r="A4" s="1" t="s">
        <v>28</v>
      </c>
      <c r="B4" s="2" t="s">
        <v>29</v>
      </c>
      <c r="C4" s="2" t="s">
        <v>30</v>
      </c>
      <c r="D4" s="2" t="s">
        <v>31</v>
      </c>
      <c r="E4" s="0" t="s">
        <v>32</v>
      </c>
      <c r="F4" s="2" t="s">
        <v>33</v>
      </c>
      <c r="G4" s="0" t="s">
        <v>34</v>
      </c>
      <c r="H4" s="0" t="s">
        <v>35</v>
      </c>
      <c r="I4" s="0" t="s">
        <v>36</v>
      </c>
      <c r="J4" s="2" t="s">
        <v>37</v>
      </c>
      <c r="K4" s="2" t="n">
        <f aca="false">ROUNDDOWN((1 - ABS(B4 - J4) / B4) * 100, 2)</f>
        <v>99.54</v>
      </c>
      <c r="L4" s="2"/>
      <c r="M4" s="2"/>
      <c r="N4" s="2"/>
      <c r="O4" s="2"/>
      <c r="P4" s="2"/>
      <c r="Q4" s="2"/>
      <c r="R4" s="2"/>
      <c r="S4" s="2"/>
      <c r="T4" s="2"/>
      <c r="V4" s="2"/>
      <c r="W4" s="2"/>
      <c r="X4" s="2"/>
      <c r="AA4" s="2"/>
      <c r="AB4" s="2"/>
    </row>
    <row r="5" customFormat="false" ht="13.8" hidden="false" customHeight="false" outlineLevel="0" collapsed="false">
      <c r="A5" s="1" t="s">
        <v>38</v>
      </c>
      <c r="B5" s="2" t="s">
        <v>39</v>
      </c>
      <c r="C5" s="2" t="s">
        <v>40</v>
      </c>
      <c r="D5" s="2" t="n">
        <v>98.96</v>
      </c>
      <c r="E5" s="0" t="s">
        <v>41</v>
      </c>
      <c r="F5" s="2" t="s">
        <v>42</v>
      </c>
      <c r="G5" s="0" t="s">
        <v>43</v>
      </c>
      <c r="H5" s="0" t="n">
        <v>92.7</v>
      </c>
      <c r="I5" s="0" t="s">
        <v>44</v>
      </c>
      <c r="J5" s="2" t="s">
        <v>45</v>
      </c>
      <c r="K5" s="2" t="n">
        <f aca="false">ROUNDDOWN((1 - (B5 - J5) / B5) * 100, 2)</f>
        <v>94.27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s="2"/>
      <c r="AA5" s="2"/>
    </row>
    <row r="6" customFormat="false" ht="13.8" hidden="false" customHeight="false" outlineLevel="0" collapsed="false">
      <c r="A6" s="1" t="s">
        <v>46</v>
      </c>
      <c r="B6" s="2" t="s">
        <v>47</v>
      </c>
      <c r="C6" s="2" t="s">
        <v>48</v>
      </c>
      <c r="D6" s="2" t="s">
        <v>49</v>
      </c>
      <c r="E6" s="0" t="s">
        <v>50</v>
      </c>
      <c r="F6" s="2" t="s">
        <v>51</v>
      </c>
      <c r="G6" s="0" t="s">
        <v>52</v>
      </c>
      <c r="H6" s="0" t="s">
        <v>53</v>
      </c>
      <c r="I6" s="0" t="s">
        <v>54</v>
      </c>
      <c r="J6" s="2" t="s">
        <v>23</v>
      </c>
      <c r="K6" s="2" t="n">
        <f aca="false">ROUNDDOWN((1 - ABS(B6 - J6) / B6) * 100, 2)</f>
        <v>96.23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3.8" hidden="false" customHeight="false" outlineLevel="0" collapsed="false">
      <c r="A7" s="1" t="s">
        <v>55</v>
      </c>
      <c r="B7" s="2" t="s">
        <v>56</v>
      </c>
      <c r="C7" s="2" t="s">
        <v>57</v>
      </c>
      <c r="D7" s="2" t="n">
        <v>97.82</v>
      </c>
      <c r="E7" s="0" t="s">
        <v>58</v>
      </c>
      <c r="F7" s="2" t="s">
        <v>59</v>
      </c>
      <c r="G7" s="0" t="s">
        <v>60</v>
      </c>
      <c r="H7" s="0" t="n">
        <v>87.28</v>
      </c>
      <c r="I7" s="0" t="s">
        <v>61</v>
      </c>
      <c r="J7" s="2" t="s">
        <v>62</v>
      </c>
      <c r="K7" s="2" t="n">
        <f aca="false">ROUNDDOWN((1 - ABS(B7 - J7) / B7) * 100, 2)</f>
        <v>97.74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Z7" s="2"/>
      <c r="AA7" s="2"/>
    </row>
    <row r="8" customFormat="false" ht="13.8" hidden="false" customHeight="false" outlineLevel="0" collapsed="false">
      <c r="A8" s="1" t="s">
        <v>63</v>
      </c>
      <c r="B8" s="2" t="s">
        <v>64</v>
      </c>
      <c r="C8" s="2" t="s">
        <v>65</v>
      </c>
      <c r="D8" s="2" t="n">
        <v>99.08</v>
      </c>
      <c r="E8" s="0" t="s">
        <v>66</v>
      </c>
      <c r="F8" s="2" t="s">
        <v>67</v>
      </c>
      <c r="G8" s="0" t="s">
        <v>68</v>
      </c>
      <c r="H8" s="0" t="n">
        <v>77.12</v>
      </c>
      <c r="I8" s="0" t="s">
        <v>69</v>
      </c>
      <c r="J8" s="2" t="s">
        <v>70</v>
      </c>
      <c r="K8" s="2" t="n">
        <f aca="false">ROUNDDOWN((1 - ABS(B8 - J8) / B8) * 100, 2)</f>
        <v>97.66</v>
      </c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</row>
    <row r="9" customFormat="false" ht="13.8" hidden="false" customHeight="false" outlineLevel="0" collapsed="false">
      <c r="A9" s="1" t="s">
        <v>71</v>
      </c>
      <c r="B9" s="2" t="s">
        <v>14</v>
      </c>
      <c r="C9" s="2" t="s">
        <v>72</v>
      </c>
      <c r="D9" s="2" t="n">
        <v>97.15</v>
      </c>
      <c r="E9" s="0" t="s">
        <v>73</v>
      </c>
      <c r="F9" s="2" t="s">
        <v>74</v>
      </c>
      <c r="G9" s="0" t="s">
        <v>75</v>
      </c>
      <c r="H9" s="0" t="n">
        <v>87.95</v>
      </c>
      <c r="I9" s="0" t="s">
        <v>76</v>
      </c>
      <c r="J9" s="2" t="s">
        <v>77</v>
      </c>
      <c r="K9" s="2" t="n">
        <f aca="false">ROUNDDOWN((1 - ABS(B9 - J9) / B9) * 100, 2)</f>
        <v>97.6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Z9" s="2"/>
      <c r="AA9" s="2"/>
    </row>
    <row r="10" customFormat="false" ht="13.8" hidden="false" customHeight="false" outlineLevel="0" collapsed="false">
      <c r="A10" s="1" t="s">
        <v>78</v>
      </c>
      <c r="B10" s="2" t="s">
        <v>79</v>
      </c>
      <c r="C10" s="2" t="s">
        <v>80</v>
      </c>
      <c r="D10" s="2" t="s">
        <v>81</v>
      </c>
      <c r="E10" s="0" t="s">
        <v>82</v>
      </c>
      <c r="F10" s="2" t="s">
        <v>83</v>
      </c>
      <c r="G10" s="0" t="s">
        <v>84</v>
      </c>
      <c r="H10" s="0" t="s">
        <v>85</v>
      </c>
      <c r="I10" s="0" t="s">
        <v>86</v>
      </c>
      <c r="J10" s="2" t="s">
        <v>87</v>
      </c>
      <c r="K10" s="2" t="n">
        <f aca="false">ROUNDDOWN((1 - ABS(B10 - J10) / B10) * 100, 2)</f>
        <v>93.92</v>
      </c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Z10" s="2"/>
      <c r="AA10" s="2"/>
      <c r="AB10" s="2"/>
    </row>
    <row r="11" customFormat="false" ht="13.8" hidden="false" customHeight="false" outlineLevel="0" collapsed="false">
      <c r="A11" s="1" t="s">
        <v>88</v>
      </c>
      <c r="B11" s="2" t="s">
        <v>89</v>
      </c>
      <c r="C11" s="2" t="s">
        <v>90</v>
      </c>
      <c r="D11" s="2" t="s">
        <v>91</v>
      </c>
      <c r="E11" s="0" t="s">
        <v>92</v>
      </c>
      <c r="F11" s="2" t="s">
        <v>93</v>
      </c>
      <c r="G11" s="0" t="s">
        <v>94</v>
      </c>
      <c r="H11" s="0" t="s">
        <v>95</v>
      </c>
      <c r="I11" s="0" t="s">
        <v>96</v>
      </c>
      <c r="J11" s="2" t="n">
        <v>45.15</v>
      </c>
      <c r="K11" s="2" t="n">
        <f aca="false">ROUNDDOWN((1 - ABS(B11 - J11) / B11) * 100, 2)</f>
        <v>91.93</v>
      </c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Z11" s="2"/>
      <c r="AA11" s="2"/>
    </row>
    <row r="12" customFormat="false" ht="13.8" hidden="false" customHeight="false" outlineLevel="0" collapsed="false">
      <c r="A12" s="1" t="s">
        <v>97</v>
      </c>
      <c r="B12" s="2" t="s">
        <v>98</v>
      </c>
      <c r="C12" s="2" t="s">
        <v>99</v>
      </c>
      <c r="D12" s="2" t="n">
        <v>97.52</v>
      </c>
      <c r="E12" s="0" t="s">
        <v>100</v>
      </c>
      <c r="F12" s="2" t="s">
        <v>101</v>
      </c>
      <c r="G12" s="0" t="s">
        <v>102</v>
      </c>
      <c r="H12" s="0" t="n">
        <v>91.43</v>
      </c>
      <c r="I12" s="0" t="s">
        <v>103</v>
      </c>
      <c r="J12" s="2" t="n">
        <v>46.93</v>
      </c>
      <c r="K12" s="2" t="n">
        <f aca="false">ROUNDDOWN((1 - ABS(B12 - J12) / B12) * 100, 2)</f>
        <v>94.23</v>
      </c>
      <c r="L12" s="4" t="n">
        <f aca="false">AVERAGE(D2:D13)</f>
        <v>95.2671428571428</v>
      </c>
      <c r="M12" s="5" t="n">
        <f aca="false">AVERAGE(K2:K13)</f>
        <v>96.1433333333333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Z12" s="2"/>
      <c r="AA12" s="2"/>
      <c r="AB12" s="2"/>
    </row>
    <row r="13" customFormat="false" ht="13.8" hidden="false" customHeight="false" outlineLevel="0" collapsed="false">
      <c r="A13" s="1" t="s">
        <v>104</v>
      </c>
      <c r="B13" s="2" t="s">
        <v>105</v>
      </c>
      <c r="C13" s="2" t="s">
        <v>106</v>
      </c>
      <c r="D13" s="2" t="n">
        <v>84.52</v>
      </c>
      <c r="E13" s="0" t="s">
        <v>107</v>
      </c>
      <c r="F13" s="2" t="s">
        <v>108</v>
      </c>
      <c r="G13" s="0" t="s">
        <v>109</v>
      </c>
      <c r="H13" s="0" t="n">
        <v>86.61</v>
      </c>
      <c r="I13" s="0" t="s">
        <v>110</v>
      </c>
      <c r="J13" s="2" t="n">
        <v>39.38</v>
      </c>
      <c r="K13" s="2" t="n">
        <f aca="false">ROUNDDOWN((1 - ABS(B13 - J13) / B13) * 100, 2)</f>
        <v>98.81</v>
      </c>
      <c r="L13" s="6" t="n">
        <f aca="false">AVERAGE(H2:H13)</f>
        <v>87.82</v>
      </c>
      <c r="M13" s="0" t="n">
        <f aca="false">AVERAGE(K2,K5, K7,K8,K9,K12,K13)</f>
        <v>96.2457142857143</v>
      </c>
      <c r="N13" s="2"/>
      <c r="O13" s="2"/>
      <c r="Q13" s="2"/>
      <c r="R13" s="2"/>
      <c r="S13" s="2"/>
      <c r="T13" s="2"/>
      <c r="V13" s="2"/>
      <c r="W13" s="2"/>
      <c r="X13" s="2"/>
    </row>
    <row r="130" customFormat="false" ht="18.05" hidden="false" customHeight="true" outlineLevel="0" collapsed="false"/>
    <row r="279" customFormat="false" ht="18.6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868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dcterms:modified xsi:type="dcterms:W3CDTF">2018-01-25T22:56:40Z</dcterms:modified>
  <cp:revision>99</cp:revision>
</cp:coreProperties>
</file>